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Revenue" sheetId="1" r:id="rId3"/>
    <sheet state="visible" name="Estimate expenditures" sheetId="2" r:id="rId4"/>
    <sheet state="visible" name="Instructions" sheetId="3" r:id="rId5"/>
  </sheets>
  <definedNames>
    <definedName hidden="1" localSheetId="1" name="_xlnm._FilterDatabase">'Estimate expenditures'!$A$8:$S$8</definedName>
  </definedNames>
  <calcPr/>
</workbook>
</file>

<file path=xl/sharedStrings.xml><?xml version="1.0" encoding="utf-8"?>
<sst xmlns="http://schemas.openxmlformats.org/spreadsheetml/2006/main" count="1062" uniqueCount="252">
  <si>
    <t>Instructions on filling the Budget fom</t>
  </si>
  <si>
    <t>Estimate Grant Budget (planned/actual)</t>
  </si>
  <si>
    <t>this English document is for REFERENCE ONLY. All Application documents must be filled and submitted in UKRAINIAN</t>
  </si>
  <si>
    <t>Name of the Programme</t>
  </si>
  <si>
    <t>Name of the Applicant</t>
  </si>
  <si>
    <t>Name of the applicant:</t>
  </si>
  <si>
    <t>Name of the Project:</t>
  </si>
  <si>
    <t>Category: Article: Item:</t>
  </si>
  <si>
    <t>№</t>
  </si>
  <si>
    <t>Cost titles</t>
  </si>
  <si>
    <t>Donor organization</t>
  </si>
  <si>
    <t>Project funding in %</t>
  </si>
  <si>
    <t>Project funding, total in UAH</t>
  </si>
  <si>
    <t>The requirement for a project is the mandatory involvement of an accountant and an auditor (either full-time or part-time). If the sum of goods, works, services rendered by a legal entity or individual entrepreneur exceeds 30 000,00 UAH, this amount must be confirmed at the moment of reporting with 3 (three) commercial offers from other suppliers of goods, works, services to which the grant recipient applied in order to study the price market.</t>
  </si>
  <si>
    <t>CATEGORY I REVENUE</t>
  </si>
  <si>
    <t>CATEGORY:</t>
  </si>
  <si>
    <t>Name of the project:</t>
  </si>
  <si>
    <t>Ukrainian Cultural Foundation</t>
  </si>
  <si>
    <t>І</t>
  </si>
  <si>
    <t>REVENUE:</t>
  </si>
  <si>
    <t>"Revenue Tab</t>
  </si>
  <si>
    <t xml:space="preserve"> Item:</t>
  </si>
  <si>
    <t>Co-funding*:</t>
  </si>
  <si>
    <t>1.1</t>
  </si>
  <si>
    <t>The planned income should be indicated for each revenue type, according to the planned sources of financing.</t>
  </si>
  <si>
    <t>2.1.</t>
  </si>
  <si>
    <t>1.2</t>
  </si>
  <si>
    <t>Category: Sub-category: Article: Item:</t>
  </si>
  <si>
    <t>Partner-organization's funds</t>
  </si>
  <si>
    <t>Local budget funds</t>
  </si>
  <si>
    <t>Unit</t>
  </si>
  <si>
    <t>1.3</t>
  </si>
  <si>
    <t>Other institutional donors funds</t>
  </si>
  <si>
    <t>1.4</t>
  </si>
  <si>
    <t>Costs within UCF grant</t>
  </si>
  <si>
    <t>Приватні донори</t>
  </si>
  <si>
    <t>1.5</t>
  </si>
  <si>
    <t>Private donors funds</t>
  </si>
  <si>
    <t>1.6</t>
  </si>
  <si>
    <t>Own funds of applicant organization</t>
  </si>
  <si>
    <t>2.2.</t>
  </si>
  <si>
    <t>Costs within co-funding</t>
  </si>
  <si>
    <t>1.7</t>
  </si>
  <si>
    <t>Total planned project costs, UAH (=6+9+12+15)</t>
  </si>
  <si>
    <t>Reinvestments (income from book sells, tickets, programmes, etc.)</t>
  </si>
  <si>
    <t xml:space="preserve">TOTAL ON CATEGORY I "Revenue": </t>
  </si>
  <si>
    <t>2.3.</t>
  </si>
  <si>
    <t>2.4.</t>
  </si>
  <si>
    <t>2.5.</t>
  </si>
  <si>
    <t>2.6.</t>
  </si>
  <si>
    <t>Total</t>
  </si>
  <si>
    <t>Planned costs according to application</t>
  </si>
  <si>
    <t>ІІ</t>
  </si>
  <si>
    <t>EXPENDITURES:</t>
  </si>
  <si>
    <t>Estimate Expenditures" Tab</t>
  </si>
  <si>
    <t>Sub-category:</t>
  </si>
  <si>
    <t>*If co-funding is available, Grant recipient has the right to decide which expenditures will be co-financed.</t>
  </si>
  <si>
    <t>Professional fees and royalties</t>
  </si>
  <si>
    <r>
      <t xml:space="preserve"> The budget chapter "Royalties" includes professional fees and honorarium. For example: author's rewards for the script, musical score, stories, plays, drawings, blueprints, sketches, and more. At the expense of the UCF grant it is possible to finance royalty and professional fees:</t>
    </r>
    <r>
      <rPr>
        <rFont val="Arial"/>
        <color rgb="FFFF0000"/>
        <sz val="10.0"/>
      </rPr>
      <t xml:space="preserve"> </t>
    </r>
    <r>
      <rPr>
        <rFont val="Arial"/>
        <sz val="10.0"/>
      </rPr>
      <t>the minimum fee according to the resolution of the Cabinet of Ministers of Ukraine # 72 dated January 18, 2003, No. 1252 as of September 26, 2001, and maximum - is UAH 50,000.00. In case of exceeding the maximum amount of royalties, the difference is financed through co-funding. In the "Cost Title" column, the name/last name is given (with details for what the person has received a fee or reward). After the Grant Agreement is signed, it is prohibited to increase royalties.</t>
    </r>
  </si>
  <si>
    <t>Remarks</t>
  </si>
  <si>
    <t>Article:</t>
  </si>
  <si>
    <t>Quantity/Period</t>
  </si>
  <si>
    <t>Cost per unit, UAH</t>
  </si>
  <si>
    <t xml:space="preserve">Professional fees </t>
  </si>
  <si>
    <t>Total ammount, UAH (=4*5)</t>
  </si>
  <si>
    <t>Column
:</t>
  </si>
  <si>
    <t>a</t>
  </si>
  <si>
    <t xml:space="preserve"> Full name (with detailed description of subject of the fee payment)</t>
  </si>
  <si>
    <t>b</t>
  </si>
  <si>
    <t>c</t>
  </si>
  <si>
    <t xml:space="preserve">Total for sub-category 1 "Professional fees and royalties": </t>
  </si>
  <si>
    <t>Salary</t>
  </si>
  <si>
    <t>The article "Labour Remuneration" includes: expenditures for payment of standard wage and bonuses that do not exceed 100% of the amount of wage according to the Unified Tariff Grid in accordance with the Resolution of the Cabinet of Ministers of Ukraine No. 1298 dated August 30, 2002, as well as wages  according to concluded labour contracts, subcontracts of employees, directly involved in the organization and implementation of the project.
Labour costs are not included in the budget if the employees of the Grant recipient participate in the organization and implementation of the project within their professional and official duties and receive a salary at their main place of employment.
Labour costs for labour and civil contracts are included in the budget when the Beneficiary does not have a staff of specialists and employees of certain professions to be involved in the implementation of the grant project. For employees involved in the project: enter information about the employee and his position. In the column "period", enter the number of months for which salary is planned (according to the actual time spent on the project, for example, 15 days of the month = 0.5 months). In the "Cost per unit" column, enter the monthly wage amount for each position. In the column "Total sum", the formula will calculate the total sum of wages (do not delete formula), which is planned for funding by UCF grant. In the case of co-financing, information about this should be indicated in the "Costs within co-funding" section of the Estimate Budget. In the column "Total sum of planned expenditures for the project" in accordance with the established formulas, the total amount of salary under the project will be shown. The amount of services rendered under a contract of a civil law nature can not exceed 20 000,00 UAH. After the Grant Agreement is signed, the increase of wages is prohibited.</t>
  </si>
  <si>
    <t>2.1</t>
  </si>
  <si>
    <t>Full-time employees</t>
  </si>
  <si>
    <t xml:space="preserve"> Full name, position</t>
  </si>
  <si>
    <t xml:space="preserve"> Article:</t>
  </si>
  <si>
    <r>
      <t xml:space="preserve"> The budget chapter "Royalties" includes professional fees and honorarium. For example: author's rewards for the script, musical score, stories, plays, drawings, blueprints, sketches, and more. At the expense of the UCF grant it is possible to finance royalty and professional fees:</t>
    </r>
    <r>
      <rPr>
        <rFont val="Arial"/>
        <color rgb="FFFF0000"/>
        <sz val="10.0"/>
      </rPr>
      <t xml:space="preserve"> </t>
    </r>
    <r>
      <rPr>
        <rFont val="Arial"/>
        <sz val="10.0"/>
      </rPr>
      <t>the minimum fee according to the resolution of the Cabinet of Ministers of Ukraine # 72 dated January 18, 2003, No. 1252 as of September 26, 2001, and maximum - is UAH 50,000.00. In case of exceeding the maximum amount of royalties, the difference is financed through co-funding. In the "Cost Title" column, the name/last name is given (with details for what the person has received a fee or reward). After the Grant Agreement is signed, it is prohibited to increase royalties.</t>
    </r>
  </si>
  <si>
    <t>2.2</t>
  </si>
  <si>
    <t>Labour cntracts</t>
  </si>
  <si>
    <t>2.3</t>
  </si>
  <si>
    <t>Civil-law agreement</t>
  </si>
  <si>
    <t xml:space="preserve">Total for sub-category 2 "Salary": </t>
  </si>
  <si>
    <t>Social contributions</t>
  </si>
  <si>
    <t>The budget item "Social contributions" includes deductions for compulsory insurance payments, for today it is the Single social contribution - 22% of the accrual wage. In the "Period" column, enter the number of months for which you are scheduled to make an accrual. In the "Cost per unit" column, enter the monthly salary charge. In the column "Total amount" the formula will calculate the total amount of payroll taxes (do not delete formula), which is planned to be funded by UCF grant. In the case of co-financing, information about this should be indicated in the "Costs within co-funding" section of the Estimate Budget. In the column "Total amount of planned project costs" according to the established formulas, the total amount of social contributions under the project will be shown.</t>
  </si>
  <si>
    <t>3.1</t>
  </si>
  <si>
    <t>Social contributions from salary</t>
  </si>
  <si>
    <t>а</t>
  </si>
  <si>
    <t>months</t>
  </si>
  <si>
    <t xml:space="preserve">Total for sub-category 3 "Social contributions": </t>
  </si>
  <si>
    <t>Expenses on business-trips (for ful-time employees)</t>
  </si>
  <si>
    <t>These expenditures apply only to staff members of the applicant organization or partner organization involved directly in the creation and implementation of the project, in accordance with the provisions of the resolution No. 98 of 02.02.2011.</t>
  </si>
  <si>
    <t>4.1</t>
  </si>
  <si>
    <t>Cost of travel (for ful-time empoyees)</t>
  </si>
  <si>
    <t>The article "Cost of travel" includes the cost of tickets not higher than the second class (with details of the route and the name of the person who travels), which is indicated in the column "Cost title". The “Quantity” column indicates the number of tickets. In the "Cost per unit" box, the ticket price is indicated. In the "Total Amount" column, the formula will calculate the total cost of ticket (formula not to be deleted), which is planned to be funded by UCF grant. In the case of co-financing, information about this should be indicated in the "Costs within co-fundin" section of the Estimate Budget. In the column "Total amount of planned project costs" according to the established formulas, the total cost of the project tickets will be shown.</t>
  </si>
  <si>
    <t>Tickets cost (with detailed route and ful name of the person who travels)</t>
  </si>
  <si>
    <t>4.2</t>
  </si>
  <si>
    <t>Accommodation costs (for full-time employees)</t>
  </si>
  <si>
    <t xml:space="preserve">The article "Accommodation Cost" estimates the cost of living on a business trip: hotel bills (with the given surname of the person who travels). The costs per day should not exceed 600 UAH in Ukraine. In the case of international business trips, the costs per day can not exceed the norms according to the Decree of the Cabinet of Ministers of Ukraine No. 98 of 02.02.2011. The column "Period / Quantity" indicates the number of nights spent at the hotel. In the "Cost per unit" column, the cost of staying in the hotel for 1 day is indicated. In the column "Total amount", using the formula (formula not to be delete), the total amount of the cost of staying at the hotel during the trip period, which is planned for funding with UCF grant, will be calculated. In the case of co-financing, information about this should be indicated in the "Costs within co-funding" section of the Estimate Budget. In the column "Total sum of planned expenditures for the project" in accordance with the established formulas, the total amount of project's accommodation costs will be shown. </t>
  </si>
  <si>
    <t>Costs for hotels (with name of the person who travels)</t>
  </si>
  <si>
    <t>4.3</t>
  </si>
  <si>
    <t>Daily allowance (for full-yime employees)</t>
  </si>
  <si>
    <t xml:space="preserve">The budget article "Daily allowance" includes the daily expenses for business trips. The amount of daily expenses can not exceed 60 UAH per day in Ukraine. Amount of daily expenses for international business are counted in accordance with the Resolution of the Cabinet of Ministers of Ukraine No. 98 of 02.02.2011. The "Period / Number" column indicates the number of duty days. In the "Cost per unit" column, the daily allowance per one day is indicated. In the column "Total amount" the formula (formula not to delete) will calculate the total daily allowance for the period of business trip, which is planned to be funded by UCF grant. In the case of co-financing, information about this should be indicated in the "Costs within co-funding" section of the Estimate Budget. In the column "Total sum of planned expenditures for the project" in accordance with the established formulas, the total amount of project's daily allowance costs will be shown.      </t>
  </si>
  <si>
    <t>Daily allowance (per person)</t>
  </si>
  <si>
    <t xml:space="preserve">Total for sub-category 4 "Expenses on business trips": </t>
  </si>
  <si>
    <t>Equipment and intangible assests</t>
  </si>
  <si>
    <t>5.1</t>
  </si>
  <si>
    <t>Instruments, tools and equipment required for implementation of the project</t>
  </si>
  <si>
    <t xml:space="preserve">The article "Instruments, tools and equipment" includes expenses for the purchase of equipment, tools, inventory, the lifespan of which is more than one year and the cost of purchasing without VAT do not exceed UAH 6,000.00. (Describe in detail, what  equipment, tools, inventory, for example: requisite, decorations, costumes, machinery, etc.). Acquisition of office furniture according to the UCF Guidelines is considered ineligible costs. In the "Cost Title" column, the name of the equipment, instrument, inventory with details of technical characteristics is indicated. In the column "Quantity" enter information about the number of planned procurements of equipment, tools or inventory. In the "Unit" box, enter information how (in what units) equipment, tools, inventory measure. In the column "Cost per unit" enter information about the planned cost of a unit of equipment, instrument, inventory. In the "Total Amount" column, the formula will calculate the total cost of the planned procurement of equipment (formula not to be deleted), which is planned for the funding by UCF grant. In the case of co-financing, information about this should be indicated in the "Costs within co-funding" section of the Estimate Budget. In the column "Total sum of planned expenditures for the project" in accordance with the established formulas, the total amount of project will be shown.      </t>
  </si>
  <si>
    <t>Name of the equipment (with detailed technical characteristics)</t>
  </si>
  <si>
    <t>5.2</t>
  </si>
  <si>
    <t>Intangible assests required for purchase for project realization</t>
  </si>
  <si>
    <t>The estimate of the item "Intangible assets" includes expenses for the purchase of intangible assets (software, right of use, licenses and other intangible assets). To display intangible assets, the algorithm for filling the columns is the same as for "Instruments, tools, equipment". This article is funded only through co-financing.</t>
  </si>
  <si>
    <t>Software  (with detailed technical characteristics)</t>
  </si>
  <si>
    <t>Right of use (license)</t>
  </si>
  <si>
    <t>Other intangible assets</t>
  </si>
  <si>
    <t xml:space="preserve">Total for sub-category 5 "Equipment and intangible assests": </t>
  </si>
  <si>
    <t>Rent costs</t>
  </si>
  <si>
    <t xml:space="preserve"> Expenses related to the lease are put to the appropriate category and include the cost of renting equipment, instruments and tools (with detailed technical characteristics of equipment), the cost of premises renting (with an address and square meters), the cost of renting a transport (indicating the type of transport, route and mileage ), the cost of renting staging and production facilities and other rental objects. This information is indicated in the "Cost Title" column.               </t>
  </si>
  <si>
    <t>6.1</t>
  </si>
  <si>
    <t>Rent of premises</t>
  </si>
  <si>
    <t xml:space="preserve">The cost estimate for the "Rent of premises" includes the cost of renting halls, pavilions, workshops, and shooting sites; office and administrative premises (for the purpose of creation and realization of a cultural product a creative-production team is created that rents this space only for the duration of the project implementation), etc. In the "Quantity" column, the number of square meters of the rented premises (or hours, days, etc.) is indicated. In the column "Cost per unit", the cost of rent for one square meter (or per hour, day, etc.) is indicated. In the column "Total amount" the formula will calculate the total amount of the cost of renting the premises (formula not to be deleted), which is planned to be funded by UCF Grant.  In the case of co-financing, information about this should be indicated in the "Costs within co-funding" section of the Estimate Budget. In the column "Total sum of planned expenditures for the project" in accordance with the established formulas, the total amount of rent of premises will be shown.      </t>
  </si>
  <si>
    <t xml:space="preserve"> </t>
  </si>
  <si>
    <t>Address of reneted premises, with metric area, hour of rent</t>
  </si>
  <si>
    <t>6.2</t>
  </si>
  <si>
    <t>Rent of instruments, tools and equipment</t>
  </si>
  <si>
    <t xml:space="preserve">The budget item "Rent of instruments, tools and equipment " includes costs that are directly related to the implementation of the grant (sound, photographic, lighting equipment, other technical means, etc.). The column "Quantity" indicates the number of leased machinery, equipment and tools. In the "Cost per unit" box, the rental value per unit of equipment is indicated. In the "Total Amount" column, the formula will calculate the total amount of the cost of the lease (formula not to delete), which is planned for funding with UCF grant.  In the case of co-financing, information about this should be indicated in the "Costs within co-funding" section of the Estimate Budget. In the column "Total sum of planned expenditures for the project" in accordance with the established formulas, the total amount of costs for rent of equipment will be shown.      </t>
  </si>
  <si>
    <t>6.3</t>
  </si>
  <si>
    <t>Rent of vehicles</t>
  </si>
  <si>
    <t xml:space="preserve">To the budget article "Rent of vehicles" - in the column "Quantity" the route mileage of the vehicle is indicated. In the "Cost per unit" column, the cost per kilometer (or per hour) is indicated. In the "Total Amount" column, the formula will calculate the total rental value of the vehicle (do not delete formula), which is planned to be funded with UCF grant.  In the case of co-financing, information about this should be indicated in the "Costs within co-funding" section of the Estimate Budget. In the column "Total sum of planned expenditures for the project" in accordance with the established formulas, the total amount of costs for rent of transport will be shown.      </t>
  </si>
  <si>
    <t>Pasanger car rent (with mileage or hours of rent)</t>
  </si>
  <si>
    <t>Truck rent (with mileage or hours of rent)</t>
  </si>
  <si>
    <t>Bus rent (with mileage or hours of rent)</t>
  </si>
  <si>
    <t>6.4</t>
  </si>
  <si>
    <t>Rent of stage-production means</t>
  </si>
  <si>
    <t xml:space="preserve">To the budget article “Rent of stage-production means” includes the cost of the rental of sets and set decorations, props, costumes, shoes, hats, wigs, masks, and the like. In the "Amount" column, the number of leased items is indicated. In the "Cost per unit" box, the rental value per unit is indicated.   In the "Total Amount" column, the formula will calculate the total rental value of production means (do not delete formula), which is planned to be funded with UCF grant.  In the case of co-financing, information about this should be indicated in the "Costs within co-funding" section of the Estimate Budget. In the column "Total sum of planned expenditures for the project" in accordance with the established formulas, the total amount of costs for rent of stage-production meanst will be shown. </t>
  </si>
  <si>
    <t>Name (with detailed technical characteristics)</t>
  </si>
  <si>
    <t>6.5</t>
  </si>
  <si>
    <t>Other rent objects</t>
  </si>
  <si>
    <t xml:space="preserve">The article "Other rental objects" estimates the cost of leasing other objects that are directly related to the implementation of the grant but are not included in other articles. In the "Quantity" column, the number of leased objects is indicated. In the "Cost per unit" column, the rental value per unit of the item is indicated.  In the "Total Amount" column, the formula will calculate the total rent cost (do not delete formula), which is planned to be funded with UCF grant.  In the case of co-financing, information about this should be indicated in the "Costs within co-funding" section of the Estimate Budget. In the column "Total sum of planned expenditures for the project" in accordance with the established formulas, the total amount of rent costs will be shown.   </t>
  </si>
  <si>
    <t xml:space="preserve">Total for sub-category 6 "Rent costs": </t>
  </si>
  <si>
    <t>Catering costs</t>
  </si>
  <si>
    <t>7.1</t>
  </si>
  <si>
    <t>Type of catering or name of event or breakfast/lunch/supper/coffee-break, etc.</t>
  </si>
  <si>
    <t>The article "Catering Costs" estimates the cost of catering services for outbound services not related to business trips. The "Quantity" column indicates the number of people to whom the services will be rendered. In the column "Cost per unit", the cost of servicing one person is indicated. (The cost of servicing one person can not exceed UAH 100. It is forbidden to include alcoholic beverages at the cost of service).  In the "Total Amount" column, the formula will calculate the total services cost (do not delete formula), which is planned to be funded with UCF grant.  In the case of co-financing, information about this should be indicated in the "Costs within co-funding" section of the Estimate Budget. In the column "Total sum of planned expenditures for the project" in accordance with the established formulas, the total amount of services costs will be shown.  На момент звітності необхідно надати копії листів з реєстрації всіх осіб, на яких були заплановані послуги з харчування.</t>
  </si>
  <si>
    <t>Catering services (with amount of people attending)</t>
  </si>
  <si>
    <t xml:space="preserve">Total for sub-category 7 "Catering costs": </t>
  </si>
  <si>
    <t>8</t>
  </si>
  <si>
    <t>Tangible costs</t>
  </si>
  <si>
    <t xml:space="preserve">                                                                  
 The "Tangible costs" include the main and auxiliary materials necessary for the implementation of the project, namely:
1) the cost of raw materials, supplies and materials (paint, canvas, fabric, accessories, threads, wood, nails, etc.), which directly relate to the cost of creating paintings and drawings, the construction of scenery and decorative design, statues, requisites, costume tailoring, manufacture of wigs, make-up and pastingery materials for creation of image for actors and performers, etc .;
2) the cost of machine fuel and oil (for own transport);
3) media (hard drives, flash drives, disks, etc.) that are involved in the project implementation.
In case the stage means are created at the expense of the means of the grant (scenery, stage costumes, shoes, headgear, wigs, masks, makeup, etc.) or folk items (eg, folk costumes, etc.), the grant recipient is obliged to provide sketches, drawings, schemes and designs of models; cost calculation of materials per unit of product; cutting plan, etc.           
In the "Total Amount" column, the formula will calculate the total cost of materials(do not delete formula), which is planned to be funded with UCF grant.  In the case of co-financing, information about this should be indicated in the "Costs within co-funding" section of the Estimate Budget. In the column "Total sum of planned expenditures for the project" in accordance with the established formulas, the total amount of materials costs will be shown</t>
  </si>
  <si>
    <t>8.1</t>
  </si>
  <si>
    <t>Basic materials and raw materials</t>
  </si>
  <si>
    <t>Name</t>
  </si>
  <si>
    <t>8.2</t>
  </si>
  <si>
    <t>Media and storage devices</t>
  </si>
  <si>
    <t>8.3</t>
  </si>
  <si>
    <t>Other tangible costs</t>
  </si>
  <si>
    <t xml:space="preserve">Total for sub-category 8 "Tangible costs": </t>
  </si>
  <si>
    <t>Printing services</t>
  </si>
  <si>
    <t>9.1</t>
  </si>
  <si>
    <t>Production services:</t>
  </si>
  <si>
    <t xml:space="preserve">The article "Printing services" estimates the cost of printing, layouts, logos. The column "Quantity" indicates the number of printing products (the number of leaflets, brochures, banners, posters, the number of designed layouts, the number of logos, etc.).  In the "Total Amount" column, the formula will calculate the total services cost (do not delete formula), which is planned to be funded with UCF grant.  In the case of co-financing, information about this should be indicated in the "Costs within co-funding" section of the Estimate Budget. In the column "Total sum of planned expenditures for the project" in accordance with the established formulas, the total amount of services costs will be shown.                                                          </t>
  </si>
  <si>
    <t>Lay-out production</t>
  </si>
  <si>
    <t>Logog application</t>
  </si>
  <si>
    <t>Brochure printing</t>
  </si>
  <si>
    <t>d</t>
  </si>
  <si>
    <t>Leaflets printing</t>
  </si>
  <si>
    <t>e</t>
  </si>
  <si>
    <t>Postcards printing</t>
  </si>
  <si>
    <t>f</t>
  </si>
  <si>
    <t>Poster printing</t>
  </si>
  <si>
    <t>g</t>
  </si>
  <si>
    <t>Banners printing</t>
  </si>
  <si>
    <t>h</t>
  </si>
  <si>
    <t>Other materials printing</t>
  </si>
  <si>
    <t>i</t>
  </si>
  <si>
    <t>Copywriter services</t>
  </si>
  <si>
    <t>Other printing services</t>
  </si>
  <si>
    <t xml:space="preserve">Total for sub-category 9 "Printing services": </t>
  </si>
  <si>
    <t>10</t>
  </si>
  <si>
    <t>Promotion services</t>
  </si>
  <si>
    <t xml:space="preserve">The article "Promotion Services" estimates the costs of promoting and promoting the results of the project in accordance with the developed technical tasks and other documents. Column"Number" is not filled. The "Cost per unit" column is not filled.  In the "Total Amount" column, the formula will calculate the total services cost according to the work performance act (do not delete formula), which is planned to be funded with UCF grant.  In the case of co-financing, information about this should be indicated in the "Costs within co-funding" section of the Estimate Budget. In the column "Total sum of planned expenditures for the project" in accordance with the established formulas, the total amount of services costs will be shown.                                          </t>
  </si>
  <si>
    <t>photo and video-records</t>
  </si>
  <si>
    <t>advertising expenses</t>
  </si>
  <si>
    <t>SMM, SO (SEO)</t>
  </si>
  <si>
    <t>Other</t>
  </si>
  <si>
    <t xml:space="preserve">Total for sub-category 10 "Promotion services": </t>
  </si>
  <si>
    <t>11</t>
  </si>
  <si>
    <t>Web-resource develpment</t>
  </si>
  <si>
    <t xml:space="preserve">Article "Web-resource development" includes the costs for creating and maintaining the site in accordance with the developed technical tasks and other documents. Column "Quantity" is not filled. The "Cost per unit" column is not filled. In the "Total Amount" column, the formula will calculate the total services cost (do not delete formula), which is planned to be funded with UCF grant.  In the case of co-financing, information about this should be indicated in the "Costs within co-funding" section of the Estimate Budget. In the column "Total sum of planned expenditures for the project" in accordance with the established formulas, the total amount of services costs will be shown.                   </t>
  </si>
  <si>
    <t>Creation f a web-site</t>
  </si>
  <si>
    <t>Web-site maintnance services</t>
  </si>
  <si>
    <t xml:space="preserve">Total for sub-category 11 "Web-resource deveopment": </t>
  </si>
  <si>
    <t>12</t>
  </si>
  <si>
    <t>Purchase of methodical, educational, informational materials, including on electronic devices</t>
  </si>
  <si>
    <t xml:space="preserve">Article "Purchase of methodical, educational, informational materials, including on electronic devices" includes the cost of acquiring methodological, educational, informational materials, including on electronic devices. In the column "Quantity" the number of acquired methodical, educational, informational materials, including on electronic carriers is indicated. In the "Cost per unit" column, the cost per unit is indicated. In the "Total Amount" column, the formula will calculate the total cost of purchased materials(do not delete formula), which is planned to be funded with UCF grant.  In the case of co-financing, information about this should be indicated in the "Costs within co-funding" section of the Estimate Budget. In the column "Total sum of planned expenditures for the project" in accordance with the established formulas, the total amount of purchased materials will be shown.                                                </t>
  </si>
  <si>
    <t>Name of methodical, educational, informational materials</t>
  </si>
  <si>
    <t xml:space="preserve">Total for sub-category 12 "Purchase of methodical, educational, informational materials, including on electronic devices": </t>
  </si>
  <si>
    <t>13</t>
  </si>
  <si>
    <t>Translation services</t>
  </si>
  <si>
    <t xml:space="preserve">Article "Translation services" includes the cost of interpreting and translation and editing. The "Quantity" column specifies the number of hours for interpretation and the number of pages for translation. In the "Cost per unit" column, the cost per hour / per page is indicated. In the "Total Amount" column, the formula will calculate the total services cost (do not delete formula), which is planned to be funded with UCF grant.  In the case of co-financing, information about this should be indicated in the "Costs within co-funding" section of the Estimate Budget. In the column "Total sum of planned expenditures for the project" in accordance with the established formulas, the total amount of services costs will be shown.                   </t>
  </si>
  <si>
    <t>Entepreter services (oral translation)</t>
  </si>
  <si>
    <t>Editor services for oral translation</t>
  </si>
  <si>
    <t>Written translation</t>
  </si>
  <si>
    <t>Editor services for written translation</t>
  </si>
  <si>
    <t xml:space="preserve">Total for sub-category 13 "Translation services": </t>
  </si>
  <si>
    <t>14</t>
  </si>
  <si>
    <t>Administrative costs</t>
  </si>
  <si>
    <t xml:space="preserve">The article "Administrative expenses" includes costs that are administrative in nature and directly related to the service of this project. The "Quantity" column specifies the number of service units (for example, determined on the basis of the agreement).  In the "Total Amount" column, the formula will calculate the total services cost (do not delete formula), which is planned to be funded with UCF grant.  In the case of co-financing, information about this should be indicated in the "Costs within co-funding" section of the Estimate Budget. In the column "Total sum of planned expenditures for the project" in accordance with the established formulas, the total amount of services costs will be shown. </t>
  </si>
  <si>
    <t>Accountant services</t>
  </si>
  <si>
    <t>Legal services</t>
  </si>
  <si>
    <t>Auditor services</t>
  </si>
  <si>
    <t>Other administrative services (describe types of services)</t>
  </si>
  <si>
    <t xml:space="preserve">Total for sub-category 14 "Administrative costs": </t>
  </si>
  <si>
    <t>15</t>
  </si>
  <si>
    <t>Other direct costs</t>
  </si>
  <si>
    <t>15.1</t>
  </si>
  <si>
    <t>Computer processing, installation services</t>
  </si>
  <si>
    <t xml:space="preserve">This article covers the cost of computer processing, graphics, special effects, installation, scanning, assembly, etc. In the "Cost per unit" column, the cost per unit of time measurement for the given work is indicated. In the "Total Amount" column, the formula will calculate the total services cost (do not delete formula), which is planned to be funded with UCF grant.  In the case of co-financing, information about this should be indicated in the "Costs within co-funding" section of the Estimate Budget. In the column "Total sum of planned expenditures for the project" in accordance with the established formulas, the total amount of costs for computer processing and instalation services will be shown. </t>
  </si>
  <si>
    <t>Name of service</t>
  </si>
  <si>
    <t>15.2</t>
  </si>
  <si>
    <t>Insurance services</t>
  </si>
  <si>
    <t xml:space="preserve">The article  "Insurance services" include the cost of compulsory insurance of objects of art, culture, insurance of material values that are associated with the implementation of the project, for example, insurance of exhibition items. Column "Quntity" is not filled. The "Cost per unit" column is not filled. In the column "Total amount" the amount of actual expenses for insurance services with indication of insurance objects is indicated.   In the case of co-financing, information about this should be indicated in the "Costs within co-funding" section of the Estimate Budget. In the column "Total sum of planned expenditures for the project" in accordance with the established formulas, the total amount of costs for insurance services will be shown. </t>
  </si>
  <si>
    <t>Subject of insurance</t>
  </si>
  <si>
    <t>pcs.</t>
  </si>
  <si>
    <t>15.3</t>
  </si>
  <si>
    <t>Publishing services</t>
  </si>
  <si>
    <t xml:space="preserve">The article "Publishing services" includes the cost of publishing services (correction services, typography services, artistic designation, assignment of codes, gluing of pages, drawing of binding, printing of magazines, books). The "Amount" column specifies the number of service units (for example, the number of pages, the number of characters, the number of tables and figures, the number of copies). In the "Cost per unit" column, the cost per unit of services is indicated. In the "Total Amount" column, the formula will calculate the cost of pubishing services (do not delete formula), which is planned to be funded with UCF grant.  In the case of co-financing, information about this should be indicated in the "Costs within co-funding" section of the Estimate Budget. In the column "Total sum of planned expenditures for the project" in accordance with the established formulas, the total amount of costs for publishing services will be shown. </t>
  </si>
  <si>
    <t>Corrector services</t>
  </si>
  <si>
    <t>Layout services</t>
  </si>
  <si>
    <t>Book printing</t>
  </si>
  <si>
    <t>Magazine printing</t>
  </si>
  <si>
    <t>Other costs (pu name of the service)</t>
  </si>
  <si>
    <t>15.4</t>
  </si>
  <si>
    <r>
      <t xml:space="preserve">       Other direct costs - the relevant article includes the cost of other documented direct costs, taking into account the specific features of the project that are not included in the list of items mentioned above. </t>
    </r>
    <r>
      <rPr>
        <rFont val="Arial"/>
        <b/>
        <sz val="10.0"/>
      </rPr>
      <t>The costs of mobile and landline communications are not funded at the expense of the UCF grant.</t>
    </r>
  </si>
  <si>
    <t>IP-TEL(show the period)</t>
  </si>
  <si>
    <t>Internet services (show the perid)</t>
  </si>
  <si>
    <t>Bank services and transfers</t>
  </si>
  <si>
    <t>Cash account services</t>
  </si>
  <si>
    <t>Other bank services</t>
  </si>
  <si>
    <t>Other direct costs (put detailed information on each item)</t>
  </si>
  <si>
    <t xml:space="preserve">Total for sub-category 15 "Other direct costs": </t>
  </si>
  <si>
    <t xml:space="preserve">TOTAL ON CATEGORY II "Expenditures": </t>
  </si>
  <si>
    <t>days</t>
  </si>
  <si>
    <t>PROJECT REALIZATION RESULTS</t>
  </si>
  <si>
    <t>sq.m (hours, days)</t>
  </si>
  <si>
    <t>km (hours)</t>
  </si>
  <si>
    <t>people</t>
  </si>
  <si>
    <t>hours</t>
  </si>
  <si>
    <t>pages</t>
  </si>
  <si>
    <t>copies</t>
  </si>
  <si>
    <r>
      <t xml:space="preserve">       Other direct costs - the relevant article includes the cost of other documented direct costs, taking into account the specific features of the project that are not included in the list of items mentioned above. </t>
    </r>
    <r>
      <rPr>
        <rFont val="Arial"/>
        <b/>
        <sz val="10.0"/>
      </rPr>
      <t>The costs of mobile and landline communications are not funded at the expense of the UCF grant.</t>
    </r>
  </si>
</sst>
</file>

<file path=xl/styles.xml><?xml version="1.0" encoding="utf-8"?>
<styleSheet xmlns="http://schemas.openxmlformats.org/spreadsheetml/2006/main" xmlns:x14ac="http://schemas.microsoft.com/office/spreadsheetml/2009/9/ac" xmlns:mc="http://schemas.openxmlformats.org/markup-compatibility/2006">
  <numFmts count="6">
    <numFmt numFmtId="164" formatCode="&quot;$&quot;#,##0"/>
    <numFmt numFmtId="165" formatCode="_-* #,##0.00\ _₴_-;\-* #,##0.00\ _₴_-;_-* &quot;-&quot;??\ _₴_-;_-@"/>
    <numFmt numFmtId="166" formatCode="#,##0.00_ ;[Red]\-#,##0.00\ "/>
    <numFmt numFmtId="167" formatCode="#,##0_ ;\-#,##0\ "/>
    <numFmt numFmtId="168" formatCode="_(* #,##0_);_(* \(#,##0\);_(* &quot;-&quot;_);_(@_)"/>
    <numFmt numFmtId="169" formatCode="_(&quot;$&quot;* #,##0_);_(&quot;$&quot;* \(#,##0\);_(&quot;$&quot;* &quot;-&quot;??_);_(@_)"/>
  </numFmts>
  <fonts count="21">
    <font>
      <sz val="11.0"/>
      <color rgb="FF000000"/>
      <name val="Calibri"/>
    </font>
    <font>
      <b/>
      <sz val="12.0"/>
      <color rgb="FF000000"/>
      <name val="Arial"/>
    </font>
    <font>
      <sz val="14.0"/>
      <color rgb="FFFF0000"/>
      <name val="Calibri"/>
    </font>
    <font>
      <b/>
      <sz val="11.0"/>
      <color rgb="FF000000"/>
      <name val="Calibri"/>
    </font>
    <font>
      <b/>
      <sz val="10.0"/>
      <name val="Arial"/>
    </font>
    <font>
      <sz val="10.0"/>
      <name val="Arial"/>
    </font>
    <font>
      <sz val="12.0"/>
      <name val="Times New Roman"/>
    </font>
    <font/>
    <font>
      <b/>
      <sz val="11.0"/>
      <name val="Arial"/>
    </font>
    <font>
      <b/>
      <sz val="12.0"/>
      <name val="Arial"/>
    </font>
    <font>
      <b/>
      <sz val="10.0"/>
      <color rgb="FFFFFFFF"/>
      <name val="Arial"/>
    </font>
    <font>
      <b/>
      <i/>
      <sz val="10.0"/>
      <name val="Arial"/>
    </font>
    <font>
      <b/>
      <i/>
      <sz val="12.0"/>
      <name val="Arial"/>
    </font>
    <font>
      <sz val="12.0"/>
      <color rgb="FF000000"/>
      <name val="Times New Roman"/>
    </font>
    <font>
      <sz val="12.0"/>
      <color rgb="FF222222"/>
      <name val="Times New Roman"/>
    </font>
    <font>
      <b/>
      <sz val="12.0"/>
      <color rgb="FF000000"/>
      <name val="Times New Roman"/>
    </font>
    <font>
      <sz val="12.0"/>
      <name val="Arial"/>
    </font>
    <font>
      <b/>
      <sz val="12.0"/>
      <color rgb="FFC00000"/>
      <name val="Arial"/>
    </font>
    <font>
      <sz val="12.0"/>
      <color rgb="FF000000"/>
      <name val="Calibri"/>
    </font>
    <font>
      <b/>
      <sz val="10.0"/>
      <color rgb="FFC00000"/>
      <name val="Arial"/>
    </font>
    <font>
      <b/>
      <sz val="10.0"/>
      <color rgb="FFFF0000"/>
      <name val="Arial"/>
    </font>
  </fonts>
  <fills count="11">
    <fill>
      <patternFill patternType="none"/>
    </fill>
    <fill>
      <patternFill patternType="lightGray"/>
    </fill>
    <fill>
      <patternFill patternType="solid">
        <fgColor rgb="FFF2F2F2"/>
        <bgColor rgb="FFF2F2F2"/>
      </patternFill>
    </fill>
    <fill>
      <patternFill patternType="solid">
        <fgColor rgb="FFCCFFFF"/>
        <bgColor rgb="FFCCFFFF"/>
      </patternFill>
    </fill>
    <fill>
      <patternFill patternType="solid">
        <fgColor rgb="FFBFBFBF"/>
        <bgColor rgb="FFBFBFBF"/>
      </patternFill>
    </fill>
    <fill>
      <patternFill patternType="solid">
        <fgColor rgb="FFFFFF00"/>
        <bgColor rgb="FFFFFF00"/>
      </patternFill>
    </fill>
    <fill>
      <patternFill patternType="solid">
        <fgColor rgb="FFE2EFD9"/>
        <bgColor rgb="FFE2EFD9"/>
      </patternFill>
    </fill>
    <fill>
      <patternFill patternType="solid">
        <fgColor rgb="FFDEEAF6"/>
        <bgColor rgb="FFDEEAF6"/>
      </patternFill>
    </fill>
    <fill>
      <patternFill patternType="solid">
        <fgColor rgb="FFFEF2CB"/>
        <bgColor rgb="FFFEF2CB"/>
      </patternFill>
    </fill>
    <fill>
      <patternFill patternType="solid">
        <fgColor rgb="FFECECEC"/>
        <bgColor rgb="FFECECEC"/>
      </patternFill>
    </fill>
    <fill>
      <patternFill patternType="solid">
        <fgColor rgb="FFDADADA"/>
        <bgColor rgb="FFDADADA"/>
      </patternFill>
    </fill>
  </fills>
  <borders count="104">
    <border/>
    <border>
      <left style="medium">
        <color rgb="FF000000"/>
      </left>
      <right style="medium">
        <color rgb="FF000000"/>
      </right>
      <top style="medium">
        <color rgb="FF000000"/>
      </top>
    </border>
    <border>
      <left/>
      <right style="medium">
        <color rgb="FF000000"/>
      </right>
      <top style="medium">
        <color rgb="FF000000"/>
      </top>
    </border>
    <border>
      <left style="medium">
        <color rgb="FF000000"/>
      </left>
      <right/>
      <top style="medium">
        <color rgb="FF000000"/>
      </top>
    </border>
    <border>
      <left style="medium">
        <color rgb="FF000000"/>
      </left>
      <right style="medium">
        <color rgb="FF000000"/>
      </right>
      <top style="medium">
        <color rgb="FF000000"/>
      </top>
      <bottom/>
    </border>
    <border>
      <left style="medium">
        <color rgb="FF000000"/>
      </left>
      <right style="medium">
        <color rgb="FF000000"/>
      </right>
    </border>
    <border>
      <left/>
      <right style="medium">
        <color rgb="FF000000"/>
      </right>
    </border>
    <border>
      <left style="medium">
        <color rgb="FF000000"/>
      </left>
      <right/>
    </border>
    <border>
      <left style="medium">
        <color rgb="FF000000"/>
      </left>
      <right style="medium">
        <color rgb="FF000000"/>
      </right>
      <top/>
      <bottom/>
    </border>
    <border>
      <left style="medium">
        <color rgb="FF000000"/>
      </left>
      <right style="medium">
        <color rgb="FF000000"/>
      </right>
      <bottom style="medium">
        <color rgb="FF000000"/>
      </bottom>
    </border>
    <border>
      <left/>
      <right style="medium">
        <color rgb="FF000000"/>
      </right>
      <bottom style="medium">
        <color rgb="FF000000"/>
      </bottom>
    </border>
    <border>
      <left style="medium">
        <color rgb="FF000000"/>
      </left>
      <right/>
      <bottom/>
    </border>
    <border>
      <left style="medium">
        <color rgb="FF000000"/>
      </left>
      <right style="medium">
        <color rgb="FF000000"/>
      </right>
      <top/>
      <bottom style="medium">
        <color rgb="FF000000"/>
      </bottom>
    </border>
    <border>
      <left/>
      <right/>
      <top/>
      <bottom/>
    </border>
    <border>
      <left style="medium">
        <color rgb="FF000000"/>
      </left>
      <right style="medium">
        <color rgb="FF000000"/>
      </right>
      <top style="medium">
        <color rgb="FF000000"/>
      </top>
      <bottom style="medium">
        <color rgb="FF000000"/>
      </bottom>
    </border>
    <border>
      <left style="medium">
        <color rgb="FF000000"/>
      </left>
      <right/>
      <top/>
      <bottom/>
    </border>
    <border>
      <left style="medium">
        <color rgb="FF000000"/>
      </left>
      <right style="thin">
        <color rgb="FF000000"/>
      </right>
      <top style="medium">
        <color rgb="FF000000"/>
      </top>
      <bottom style="medium">
        <color rgb="FF000000"/>
      </bottom>
    </border>
    <border>
      <left style="thin">
        <color rgb="FF000000"/>
      </left>
      <right style="thin">
        <color rgb="FF000000"/>
      </right>
      <top style="medium">
        <color rgb="FF000000"/>
      </top>
      <bottom style="medium">
        <color rgb="FF000000"/>
      </bottom>
    </border>
    <border>
      <left style="thin">
        <color rgb="FF000000"/>
      </left>
      <right style="medium">
        <color rgb="FF000000"/>
      </right>
      <top style="medium">
        <color rgb="FF000000"/>
      </top>
      <bottom style="medium">
        <color rgb="FF000000"/>
      </bottom>
    </border>
    <border>
      <left style="medium">
        <color rgb="FF000000"/>
      </left>
      <right/>
      <top style="medium">
        <color rgb="FF000000"/>
      </top>
      <bottom/>
    </border>
    <border>
      <left style="medium">
        <color rgb="FF000000"/>
      </left>
      <right/>
      <top style="medium">
        <color rgb="FF000000"/>
      </top>
      <bottom style="medium">
        <color rgb="FF000000"/>
      </bottom>
    </border>
    <border>
      <left style="medium">
        <color rgb="FF000000"/>
      </left>
      <right style="thin">
        <color rgb="FF000000"/>
      </right>
      <bottom style="thin">
        <color rgb="FF000000"/>
      </bottom>
    </border>
    <border>
      <left style="thin">
        <color rgb="FF000000"/>
      </left>
      <right style="thin">
        <color rgb="FF000000"/>
      </right>
      <bottom style="thin">
        <color rgb="FF000000"/>
      </bottom>
    </border>
    <border>
      <left style="medium">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border>
    <border>
      <left style="thin">
        <color rgb="FF000000"/>
      </left>
      <right style="thin">
        <color rgb="FF000000"/>
      </right>
      <top style="thin">
        <color rgb="FF000000"/>
      </top>
    </border>
    <border>
      <left style="thin">
        <color rgb="FF000000"/>
      </left>
      <top style="thin">
        <color rgb="FF000000"/>
      </top>
      <bottom style="thin">
        <color rgb="FF000000"/>
      </bottom>
    </border>
    <border>
      <left style="medium">
        <color rgb="FF000000"/>
      </left>
      <top style="medium">
        <color rgb="FF000000"/>
      </top>
      <bottom style="medium">
        <color rgb="FF000000"/>
      </bottom>
    </border>
    <border>
      <left style="thin">
        <color rgb="FF000000"/>
      </left>
      <right style="medium">
        <color rgb="FF000000"/>
      </right>
    </border>
    <border>
      <top style="medium">
        <color rgb="FF000000"/>
      </top>
      <bottom style="medium">
        <color rgb="FF000000"/>
      </bottom>
    </border>
    <border>
      <right style="medium">
        <color rgb="FF000000"/>
      </right>
      <top style="medium">
        <color rgb="FF000000"/>
      </top>
      <bottom style="medium">
        <color rgb="FF000000"/>
      </bottom>
    </border>
    <border>
      <left style="medium">
        <color rgb="FF000000"/>
      </left>
      <right style="thin">
        <color rgb="FF000000"/>
      </right>
      <top style="thin">
        <color rgb="FF000000"/>
      </top>
      <bottom style="medium">
        <color rgb="FF000000"/>
      </bottom>
    </border>
    <border>
      <left style="thin">
        <color rgb="FF000000"/>
      </left>
      <right style="thin">
        <color rgb="FF000000"/>
      </right>
      <top style="thin">
        <color rgb="FF000000"/>
      </top>
      <bottom style="medium">
        <color rgb="FF000000"/>
      </bottom>
    </border>
    <border>
      <left style="thin">
        <color rgb="FF000000"/>
      </left>
      <right style="medium">
        <color rgb="FF000000"/>
      </right>
      <top style="thin">
        <color rgb="FF000000"/>
      </top>
    </border>
    <border>
      <left/>
      <right style="thin">
        <color rgb="FF000000"/>
      </right>
      <top/>
      <bottom style="medium">
        <color rgb="FF000000"/>
      </bottom>
    </border>
    <border>
      <left style="thin">
        <color rgb="FF000000"/>
      </left>
      <right/>
      <top/>
      <bottom style="medium">
        <color rgb="FF000000"/>
      </bottom>
    </border>
    <border>
      <left/>
      <right/>
      <top style="medium">
        <color rgb="FF000000"/>
      </top>
      <bottom/>
    </border>
    <border>
      <left/>
      <right/>
      <top style="medium">
        <color rgb="FF000000"/>
      </top>
      <bottom style="medium">
        <color rgb="FF000000"/>
      </bottom>
    </border>
    <border>
      <right style="medium">
        <color rgb="FF000000"/>
      </right>
      <top style="medium">
        <color rgb="FF000000"/>
      </top>
    </border>
    <border>
      <left style="medium">
        <color rgb="FF000000"/>
      </left>
      <right style="medium">
        <color rgb="FF000000"/>
      </right>
      <bottom/>
    </border>
    <border>
      <left/>
      <right style="medium">
        <color rgb="FF000000"/>
      </right>
      <bottom/>
    </border>
    <border>
      <left style="medium">
        <color rgb="FF000000"/>
      </left>
      <right style="thin">
        <color rgb="FF000000"/>
      </right>
      <top/>
      <bottom style="thin">
        <color rgb="FF000000"/>
      </bottom>
    </border>
    <border>
      <left style="thin">
        <color rgb="FF000000"/>
      </left>
      <right style="thin">
        <color rgb="FF000000"/>
      </right>
      <top/>
      <bottom style="thin">
        <color rgb="FF000000"/>
      </bottom>
    </border>
    <border>
      <left/>
      <right style="medium">
        <color rgb="FF000000"/>
      </right>
      <top style="medium">
        <color rgb="FF000000"/>
      </top>
      <bottom/>
    </border>
    <border>
      <right style="medium">
        <color rgb="FF000000"/>
      </right>
    </border>
    <border>
      <left style="medium">
        <color rgb="FF000000"/>
      </left>
      <right style="thin">
        <color rgb="FF000000"/>
      </right>
      <top style="thin">
        <color rgb="FF000000"/>
      </top>
    </border>
    <border>
      <left/>
      <right style="thin">
        <color rgb="FF000000"/>
      </right>
      <top style="medium">
        <color rgb="FF000000"/>
      </top>
      <bottom style="medium">
        <color rgb="FF000000"/>
      </bottom>
    </border>
    <border>
      <left style="thin">
        <color rgb="FF000000"/>
      </left>
      <right/>
      <top style="medium">
        <color rgb="FF000000"/>
      </top>
      <bottom style="medium">
        <color rgb="FF000000"/>
      </bottom>
    </border>
    <border>
      <right style="medium">
        <color rgb="FF000000"/>
      </right>
      <bottom style="medium">
        <color rgb="FF000000"/>
      </bottom>
    </border>
    <border>
      <left/>
      <right style="medium">
        <color rgb="FF000000"/>
      </right>
      <top style="medium">
        <color rgb="FF000000"/>
      </top>
      <bottom style="medium">
        <color rgb="FF000000"/>
      </bottom>
    </border>
    <border>
      <left style="thin">
        <color rgb="FF000000"/>
      </left>
      <right style="thin">
        <color rgb="FF000000"/>
      </right>
      <top style="medium">
        <color rgb="FF000000"/>
      </top>
      <bottom style="thin">
        <color rgb="FF000000"/>
      </bottom>
    </border>
    <border>
      <left style="thin">
        <color rgb="FF000000"/>
      </left>
      <right/>
      <top style="medium">
        <color rgb="FF000000"/>
      </top>
      <bottom style="thin">
        <color rgb="FF000000"/>
      </bottom>
    </border>
    <border>
      <left style="medium">
        <color rgb="FF000000"/>
      </left>
      <right style="thin">
        <color rgb="FF000000"/>
      </right>
      <top style="medium">
        <color rgb="FF000000"/>
      </top>
      <bottom style="thin">
        <color rgb="FF000000"/>
      </bottom>
    </border>
    <border>
      <left style="thin">
        <color rgb="FF000000"/>
      </left>
      <right/>
      <top/>
      <bottom style="thin">
        <color rgb="FF000000"/>
      </bottom>
    </border>
    <border>
      <left style="thin">
        <color rgb="FF000000"/>
      </left>
      <right style="medium">
        <color rgb="FF000000"/>
      </right>
      <top/>
      <bottom style="thin">
        <color rgb="FF000000"/>
      </bottom>
    </border>
    <border>
      <left style="thin">
        <color rgb="FF000000"/>
      </left>
      <right/>
      <top style="medium">
        <color rgb="FF000000"/>
      </top>
      <bottom/>
    </border>
    <border>
      <left/>
      <right style="thin">
        <color rgb="FF000000"/>
      </right>
      <top/>
      <bottom style="thin">
        <color rgb="FF000000"/>
      </bottom>
    </border>
    <border>
      <left style="thin">
        <color rgb="FF000000"/>
      </left>
      <top style="thin">
        <color rgb="FF000000"/>
      </top>
      <bottom style="medium">
        <color rgb="FF000000"/>
      </bottom>
    </border>
    <border>
      <left style="thin">
        <color rgb="FF000000"/>
      </left>
      <right style="thin">
        <color rgb="FF000000"/>
      </right>
      <top/>
      <bottom/>
    </border>
    <border>
      <left style="thin">
        <color rgb="FF000000"/>
      </left>
      <right/>
      <top/>
      <bottom/>
    </border>
    <border>
      <left style="medium">
        <color rgb="FF000000"/>
      </left>
      <right style="medium">
        <color rgb="FF000000"/>
      </right>
      <top/>
      <bottom style="thin">
        <color rgb="FF000000"/>
      </bottom>
    </border>
    <border>
      <left style="thin">
        <color rgb="FF000000"/>
      </left>
      <right style="medium">
        <color rgb="FF000000"/>
      </right>
      <top style="thin">
        <color rgb="FF000000"/>
      </top>
      <bottom style="thin">
        <color rgb="FF000000"/>
      </bottom>
    </border>
    <border>
      <left style="medium">
        <color rgb="FF000000"/>
      </left>
      <right style="medium">
        <color rgb="FF000000"/>
      </right>
      <top style="thin">
        <color rgb="FF000000"/>
      </top>
    </border>
    <border>
      <right style="thin">
        <color rgb="FF000000"/>
      </right>
      <top style="thin">
        <color rgb="FF000000"/>
      </top>
      <bottom style="thin">
        <color rgb="FF000000"/>
      </bottom>
    </border>
    <border>
      <left/>
      <right style="medium">
        <color rgb="FF000000"/>
      </right>
      <top/>
      <bottom style="thin">
        <color rgb="FF000000"/>
      </bottom>
    </border>
    <border>
      <right style="thin">
        <color rgb="FF000000"/>
      </right>
      <top style="thin">
        <color rgb="FF000000"/>
      </top>
    </border>
    <border>
      <left style="medium">
        <color rgb="FF000000"/>
      </left>
      <right/>
      <top style="medium">
        <color rgb="FF000000"/>
      </top>
      <bottom style="thin">
        <color rgb="FF000000"/>
      </bottom>
    </border>
    <border>
      <left style="thin">
        <color rgb="FF000000"/>
      </left>
      <right style="medium">
        <color rgb="FF000000"/>
      </right>
      <top style="medium">
        <color rgb="FF000000"/>
      </top>
      <bottom style="thin">
        <color rgb="FF000000"/>
      </bottom>
    </border>
    <border>
      <left/>
      <right style="thin">
        <color rgb="FF000000"/>
      </right>
      <top style="medium">
        <color rgb="FF000000"/>
      </top>
      <bottom style="thin">
        <color rgb="FF000000"/>
      </bottom>
    </border>
    <border>
      <left style="thin">
        <color rgb="FF000000"/>
      </left>
      <top style="thin">
        <color rgb="FF000000"/>
      </top>
    </border>
    <border>
      <left style="thin">
        <color rgb="FF000000"/>
      </left>
      <right style="medium">
        <color rgb="FF000000"/>
      </right>
      <top style="thin">
        <color rgb="FF000000"/>
      </top>
      <bottom style="medium">
        <color rgb="FF000000"/>
      </bottom>
    </border>
    <border>
      <right style="thin">
        <color rgb="FF000000"/>
      </right>
      <top style="thin">
        <color rgb="FF000000"/>
      </top>
      <bottom style="medium">
        <color rgb="FF000000"/>
      </bottom>
    </border>
    <border>
      <left style="medium">
        <color rgb="FF000000"/>
      </left>
      <right style="thin">
        <color rgb="FF000000"/>
      </right>
      <top style="medium">
        <color rgb="FF000000"/>
      </top>
      <bottom/>
    </border>
    <border>
      <left style="thin">
        <color rgb="FF000000"/>
      </left>
      <top style="medium">
        <color rgb="FF000000"/>
      </top>
      <bottom style="thin">
        <color rgb="FF000000"/>
      </bottom>
    </border>
    <border>
      <left style="thin">
        <color rgb="FF000000"/>
      </left>
      <right style="thin">
        <color rgb="FF000000"/>
      </right>
      <top/>
      <bottom style="medium">
        <color rgb="FF000000"/>
      </bottom>
    </border>
    <border>
      <left style="medium">
        <color rgb="FF000000"/>
      </left>
      <right style="medium">
        <color rgb="FF000000"/>
      </right>
      <top style="thin">
        <color rgb="FF000000"/>
      </top>
      <bottom style="thin">
        <color rgb="FF000000"/>
      </bottom>
    </border>
    <border>
      <bottom style="thin">
        <color rgb="FF000000"/>
      </bottom>
    </border>
    <border>
      <top style="thin">
        <color rgb="FF000000"/>
      </top>
    </border>
    <border>
      <left style="medium">
        <color rgb="FF000000"/>
      </left>
      <right style="thin">
        <color rgb="FF000000"/>
      </right>
      <top/>
      <bottom/>
    </border>
    <border>
      <left/>
      <right style="thin">
        <color rgb="FF000000"/>
      </right>
      <top/>
      <bottom/>
    </border>
    <border>
      <left style="medium">
        <color rgb="FF000000"/>
      </left>
      <right/>
      <top/>
      <bottom style="thin">
        <color rgb="FF000000"/>
      </bottom>
    </border>
    <border>
      <left style="medium">
        <color rgb="FF000000"/>
      </left>
      <top style="thin">
        <color rgb="FF000000"/>
      </top>
      <bottom style="thin">
        <color rgb="FF000000"/>
      </bottom>
    </border>
    <border>
      <left/>
      <right style="medium">
        <color rgb="FF000000"/>
      </right>
      <top/>
      <bottom/>
    </border>
    <border>
      <left style="thin">
        <color rgb="FF000000"/>
      </left>
      <right style="thin">
        <color rgb="FF000000"/>
      </right>
      <top style="medium">
        <color rgb="FF000000"/>
      </top>
      <bottom/>
    </border>
    <border>
      <left style="thin">
        <color rgb="FF000000"/>
      </left>
      <right style="medium">
        <color rgb="FF000000"/>
      </right>
      <top style="medium">
        <color rgb="FF000000"/>
      </top>
      <bottom/>
    </border>
    <border>
      <left/>
      <right style="thin">
        <color rgb="FF000000"/>
      </right>
      <top style="medium">
        <color rgb="FF000000"/>
      </top>
      <bottom/>
    </border>
    <border>
      <left style="medium">
        <color rgb="FF000000"/>
      </left>
      <top style="thin">
        <color rgb="FF000000"/>
      </top>
      <bottom style="medium">
        <color rgb="FF000000"/>
      </bottom>
    </border>
    <border>
      <left style="medium">
        <color rgb="FF000000"/>
      </left>
      <top style="thin">
        <color rgb="FF000000"/>
      </top>
    </border>
    <border>
      <right style="thin">
        <color rgb="FF000000"/>
      </right>
      <top style="medium">
        <color rgb="FF000000"/>
      </top>
      <bottom style="thin">
        <color rgb="FF000000"/>
      </bottom>
    </border>
    <border>
      <left style="thin">
        <color rgb="FF000000"/>
      </left>
      <right style="medium">
        <color rgb="FF000000"/>
      </right>
      <top/>
      <bottom/>
    </border>
    <border>
      <left style="medium">
        <color rgb="FF000000"/>
      </left>
      <bottom style="thin">
        <color rgb="FF000000"/>
      </bottom>
    </border>
    <border>
      <left style="thin">
        <color rgb="FF000000"/>
      </left>
      <right style="medium">
        <color rgb="FF000000"/>
      </right>
      <bottom style="thin">
        <color rgb="FF000000"/>
      </bottom>
    </border>
    <border>
      <right style="medium">
        <color rgb="FF000000"/>
      </right>
      <bottom style="thin">
        <color rgb="FF000000"/>
      </bottom>
    </border>
    <border>
      <left style="medium">
        <color rgb="FF000000"/>
      </left>
      <right style="medium">
        <color rgb="FF000000"/>
      </right>
      <bottom style="thin">
        <color rgb="FF000000"/>
      </bottom>
    </border>
    <border>
      <right style="medium">
        <color rgb="FF000000"/>
      </right>
      <top style="thin">
        <color rgb="FF000000"/>
      </top>
    </border>
    <border>
      <left style="medium">
        <color rgb="FF000000"/>
      </left>
      <right style="medium">
        <color rgb="FF000000"/>
      </right>
      <top style="medium">
        <color rgb="FF000000"/>
      </top>
      <bottom style="thin">
        <color rgb="FF000000"/>
      </bottom>
    </border>
    <border>
      <right style="medium">
        <color rgb="FF000000"/>
      </right>
      <top style="medium">
        <color rgb="FF000000"/>
      </top>
      <bottom style="thin">
        <color rgb="FF000000"/>
      </bottom>
    </border>
    <border>
      <right style="medium">
        <color rgb="FF000000"/>
      </right>
      <top style="thin">
        <color rgb="FF000000"/>
      </top>
      <bottom style="thin">
        <color rgb="FF000000"/>
      </bottom>
    </border>
    <border>
      <left style="medium">
        <color rgb="FF000000"/>
      </left>
      <right style="medium">
        <color rgb="FF000000"/>
      </right>
      <top style="thin">
        <color rgb="FF000000"/>
      </top>
      <bottom style="medium">
        <color rgb="FF000000"/>
      </bottom>
    </border>
    <border>
      <right style="medium">
        <color rgb="FF000000"/>
      </right>
      <top style="thin">
        <color rgb="FF000000"/>
      </top>
      <bottom style="medium">
        <color rgb="FF000000"/>
      </bottom>
    </border>
    <border>
      <left/>
      <right style="medium">
        <color rgb="FF000000"/>
      </right>
      <top style="medium">
        <color rgb="FF000000"/>
      </top>
      <bottom style="thin">
        <color rgb="FF000000"/>
      </bottom>
    </border>
    <border>
      <left style="medium">
        <color rgb="FF000000"/>
      </left>
      <right/>
      <top/>
      <bottom style="medium">
        <color rgb="FF000000"/>
      </bottom>
    </border>
    <border>
      <left style="medium">
        <color rgb="FF000000"/>
      </left>
      <right style="thin">
        <color rgb="FF000000"/>
      </right>
      <top/>
      <bottom style="medium">
        <color rgb="FF000000"/>
      </bottom>
    </border>
  </borders>
  <cellStyleXfs count="1">
    <xf borderId="0" fillId="0" fontId="0" numFmtId="0" applyAlignment="1" applyFont="1"/>
  </cellStyleXfs>
  <cellXfs count="334">
    <xf borderId="0" fillId="0" fontId="0" numFmtId="0" xfId="0" applyAlignment="1" applyFont="1">
      <alignment readingOrder="0" shrinkToFit="0" vertical="bottom" wrapText="0"/>
    </xf>
    <xf borderId="0" fillId="0" fontId="1" numFmtId="0" xfId="0" applyAlignment="1" applyFont="1">
      <alignment horizontal="center"/>
    </xf>
    <xf borderId="0" fillId="0" fontId="1" numFmtId="0" xfId="0" applyFont="1"/>
    <xf borderId="0" fillId="0" fontId="2" numFmtId="0" xfId="0" applyAlignment="1" applyFont="1">
      <alignment readingOrder="0" shrinkToFit="0" wrapText="1"/>
    </xf>
    <xf borderId="0" fillId="0" fontId="1" numFmtId="0" xfId="0" applyAlignment="1" applyFont="1">
      <alignment horizontal="center" shrinkToFit="0" wrapText="1"/>
    </xf>
    <xf borderId="0" fillId="0" fontId="3" numFmtId="0" xfId="0" applyFont="1"/>
    <xf borderId="0" fillId="0" fontId="4" numFmtId="0" xfId="0" applyAlignment="1" applyFont="1">
      <alignment horizontal="left"/>
    </xf>
    <xf borderId="0" fillId="0" fontId="3" numFmtId="0" xfId="0" applyAlignment="1" applyFont="1">
      <alignment horizontal="left" readingOrder="0"/>
    </xf>
    <xf borderId="0" fillId="0" fontId="5" numFmtId="0" xfId="0" applyFont="1"/>
    <xf borderId="0" fillId="0" fontId="0" numFmtId="0" xfId="0" applyFont="1"/>
    <xf borderId="0" fillId="0" fontId="4" numFmtId="0" xfId="0" applyFont="1"/>
    <xf borderId="0" fillId="0" fontId="4" numFmtId="0" xfId="0" applyAlignment="1" applyFont="1">
      <alignment vertical="center"/>
    </xf>
    <xf borderId="0" fillId="0" fontId="5" numFmtId="3" xfId="0" applyFont="1" applyNumberFormat="1"/>
    <xf borderId="0" fillId="0" fontId="4" numFmtId="0" xfId="0" applyAlignment="1" applyFont="1">
      <alignment horizontal="center" vertical="center"/>
    </xf>
    <xf borderId="0" fillId="0" fontId="6" numFmtId="0" xfId="0" applyFont="1"/>
    <xf borderId="0" fillId="0" fontId="4" numFmtId="0" xfId="0" applyAlignment="1" applyFont="1">
      <alignment shrinkToFit="0" vertical="center" wrapText="1"/>
    </xf>
    <xf borderId="0" fillId="0" fontId="5" numFmtId="0" xfId="0" applyAlignment="1" applyFont="1">
      <alignment horizontal="left" vertical="center"/>
    </xf>
    <xf borderId="0" fillId="0" fontId="4" numFmtId="0" xfId="0" applyAlignment="1" applyFont="1">
      <alignment horizontal="left" vertical="center"/>
    </xf>
    <xf borderId="0" fillId="0" fontId="5" numFmtId="0" xfId="0" applyAlignment="1" applyFont="1">
      <alignment vertical="center"/>
    </xf>
    <xf borderId="1" fillId="2" fontId="4" numFmtId="0" xfId="0" applyAlignment="1" applyBorder="1" applyFill="1" applyFont="1">
      <alignment horizontal="center" shrinkToFit="0" vertical="center" wrapText="1"/>
    </xf>
    <xf borderId="2" fillId="2" fontId="4" numFmtId="0" xfId="0" applyAlignment="1" applyBorder="1" applyFont="1">
      <alignment horizontal="center" vertical="center"/>
    </xf>
    <xf borderId="3" fillId="2" fontId="4" numFmtId="0" xfId="0" applyAlignment="1" applyBorder="1" applyFont="1">
      <alignment horizontal="center" shrinkToFit="0" vertical="center" wrapText="1"/>
    </xf>
    <xf borderId="4" fillId="2" fontId="4" numFmtId="164" xfId="0" applyAlignment="1" applyBorder="1" applyFont="1" applyNumberFormat="1">
      <alignment horizontal="center" shrinkToFit="0" vertical="center" wrapText="1"/>
    </xf>
    <xf borderId="5" fillId="0" fontId="7" numFmtId="0" xfId="0" applyBorder="1" applyFont="1"/>
    <xf borderId="6" fillId="0" fontId="7" numFmtId="0" xfId="0" applyBorder="1" applyFont="1"/>
    <xf borderId="7" fillId="0" fontId="7" numFmtId="0" xfId="0" applyBorder="1" applyFont="1"/>
    <xf borderId="8" fillId="2" fontId="4" numFmtId="164" xfId="0" applyAlignment="1" applyBorder="1" applyFont="1" applyNumberFormat="1">
      <alignment horizontal="center" shrinkToFit="0" vertical="center" wrapText="1"/>
    </xf>
    <xf borderId="9" fillId="0" fontId="7" numFmtId="0" xfId="0" applyBorder="1" applyFont="1"/>
    <xf borderId="10" fillId="0" fontId="7" numFmtId="0" xfId="0" applyBorder="1" applyFont="1"/>
    <xf borderId="11" fillId="0" fontId="7" numFmtId="0" xfId="0" applyBorder="1" applyFont="1"/>
    <xf borderId="12" fillId="2" fontId="4" numFmtId="164" xfId="0" applyAlignment="1" applyBorder="1" applyFont="1" applyNumberFormat="1">
      <alignment horizontal="center" shrinkToFit="0" vertical="center" wrapText="1"/>
    </xf>
    <xf borderId="8" fillId="3" fontId="4" numFmtId="0" xfId="0" applyAlignment="1" applyBorder="1" applyFill="1" applyFont="1">
      <alignment horizontal="center" shrinkToFit="0" vertical="center" wrapText="1"/>
    </xf>
    <xf borderId="13" fillId="3" fontId="4" numFmtId="0" xfId="0" applyAlignment="1" applyBorder="1" applyFont="1">
      <alignment horizontal="center" vertical="center"/>
    </xf>
    <xf borderId="14" fillId="4" fontId="3" numFmtId="0" xfId="0" applyAlignment="1" applyBorder="1" applyFill="1" applyFont="1">
      <alignment horizontal="center"/>
    </xf>
    <xf borderId="15" fillId="3" fontId="4" numFmtId="0" xfId="0" applyAlignment="1" applyBorder="1" applyFont="1">
      <alignment horizontal="center" vertical="center"/>
    </xf>
    <xf borderId="16" fillId="5" fontId="3" numFmtId="0" xfId="0" applyBorder="1" applyFill="1" applyFont="1"/>
    <xf borderId="8" fillId="3" fontId="4" numFmtId="164" xfId="0" applyAlignment="1" applyBorder="1" applyFont="1" applyNumberFormat="1">
      <alignment horizontal="center" shrinkToFit="0" vertical="center" wrapText="1"/>
    </xf>
    <xf borderId="17" fillId="5" fontId="3" numFmtId="0" xfId="0" applyBorder="1" applyFont="1"/>
    <xf borderId="18" fillId="5" fontId="3" numFmtId="0" xfId="0" applyBorder="1" applyFont="1"/>
    <xf borderId="16" fillId="0" fontId="3" numFmtId="0" xfId="0" applyAlignment="1" applyBorder="1" applyFont="1">
      <alignment horizontal="center"/>
    </xf>
    <xf borderId="19" fillId="5" fontId="8" numFmtId="0" xfId="0" applyAlignment="1" applyBorder="1" applyFont="1">
      <alignment vertical="top"/>
    </xf>
    <xf borderId="17" fillId="0" fontId="3" numFmtId="0" xfId="0" applyBorder="1" applyFont="1"/>
    <xf borderId="20" fillId="5" fontId="9" numFmtId="0" xfId="0" applyAlignment="1" applyBorder="1" applyFont="1">
      <alignment horizontal="center" vertical="top"/>
    </xf>
    <xf borderId="17" fillId="0" fontId="3" numFmtId="9" xfId="0" applyAlignment="1" applyBorder="1" applyFont="1" applyNumberFormat="1">
      <alignment horizontal="center"/>
    </xf>
    <xf borderId="20" fillId="5" fontId="9" numFmtId="0" xfId="0" applyAlignment="1" applyBorder="1" applyFont="1">
      <alignment vertical="top"/>
    </xf>
    <xf borderId="14" fillId="0" fontId="4" numFmtId="164" xfId="0" applyAlignment="1" applyBorder="1" applyFont="1" applyNumberFormat="1">
      <alignment horizontal="center" shrinkToFit="0" vertical="center" wrapText="1"/>
    </xf>
    <xf borderId="18" fillId="0" fontId="3" numFmtId="165" xfId="0" applyAlignment="1" applyBorder="1" applyFont="1" applyNumberFormat="1">
      <alignment horizontal="center"/>
    </xf>
    <xf borderId="21" fillId="0" fontId="4" numFmtId="165" xfId="0" applyAlignment="1" applyBorder="1" applyFont="1" applyNumberFormat="1">
      <alignment vertical="top"/>
    </xf>
    <xf borderId="17" fillId="0" fontId="3" numFmtId="0" xfId="0" applyAlignment="1" applyBorder="1" applyFont="1">
      <alignment shrinkToFit="0" wrapText="1"/>
    </xf>
    <xf borderId="22" fillId="0" fontId="4" numFmtId="49" xfId="0" applyAlignment="1" applyBorder="1" applyFont="1" applyNumberFormat="1">
      <alignment horizontal="center" vertical="top"/>
    </xf>
    <xf borderId="0" fillId="0" fontId="10" numFmtId="0" xfId="0" applyAlignment="1" applyFont="1">
      <alignment shrinkToFit="0" wrapText="1"/>
    </xf>
    <xf borderId="5" fillId="0" fontId="5" numFmtId="164" xfId="0" applyAlignment="1" applyBorder="1" applyFont="1" applyNumberFormat="1">
      <alignment horizontal="left" shrinkToFit="0" vertical="center" wrapText="1"/>
    </xf>
    <xf borderId="0" fillId="0" fontId="11" numFmtId="0" xfId="0" applyAlignment="1" applyFont="1">
      <alignment shrinkToFit="0" vertical="center" wrapText="1"/>
    </xf>
    <xf borderId="23" fillId="0" fontId="4" numFmtId="165" xfId="0" applyAlignment="1" applyBorder="1" applyFont="1" applyNumberFormat="1">
      <alignment vertical="top"/>
    </xf>
    <xf borderId="21" fillId="0" fontId="0" numFmtId="0" xfId="0" applyAlignment="1" applyBorder="1" applyFont="1">
      <alignment horizontal="center"/>
    </xf>
    <xf borderId="24" fillId="0" fontId="4" numFmtId="49" xfId="0" applyAlignment="1" applyBorder="1" applyFont="1" applyNumberFormat="1">
      <alignment horizontal="center" vertical="top"/>
    </xf>
    <xf borderId="25" fillId="0" fontId="0" numFmtId="0" xfId="0" applyAlignment="1" applyBorder="1" applyFont="1">
      <alignment shrinkToFit="0" wrapText="1"/>
    </xf>
    <xf borderId="26" fillId="0" fontId="0" numFmtId="0" xfId="0" applyAlignment="1" applyBorder="1" applyFont="1">
      <alignment shrinkToFit="0" wrapText="1"/>
    </xf>
    <xf borderId="3" fillId="2" fontId="4" numFmtId="3" xfId="0" applyAlignment="1" applyBorder="1" applyFont="1" applyNumberFormat="1">
      <alignment horizontal="center" shrinkToFit="0" vertical="center" wrapText="1"/>
    </xf>
    <xf borderId="25" fillId="0" fontId="0" numFmtId="9" xfId="0" applyAlignment="1" applyBorder="1" applyFont="1" applyNumberFormat="1">
      <alignment horizontal="center"/>
    </xf>
    <xf borderId="27" fillId="0" fontId="5" numFmtId="165" xfId="0" applyAlignment="1" applyBorder="1" applyFont="1" applyNumberFormat="1">
      <alignment shrinkToFit="0" vertical="top" wrapText="1"/>
    </xf>
    <xf borderId="28" fillId="2" fontId="4" numFmtId="0" xfId="0" applyAlignment="1" applyBorder="1" applyFont="1">
      <alignment horizontal="center" vertical="center"/>
    </xf>
    <xf borderId="29" fillId="0" fontId="0" numFmtId="165" xfId="0" applyAlignment="1" applyBorder="1" applyFont="1" applyNumberFormat="1">
      <alignment horizontal="center"/>
    </xf>
    <xf borderId="30" fillId="0" fontId="7" numFmtId="0" xfId="0" applyBorder="1" applyFont="1"/>
    <xf borderId="0" fillId="0" fontId="5" numFmtId="165" xfId="0" applyAlignment="1" applyFont="1" applyNumberFormat="1">
      <alignment shrinkToFit="0" vertical="top" wrapText="1"/>
    </xf>
    <xf borderId="31" fillId="0" fontId="7" numFmtId="0" xfId="0" applyBorder="1" applyFont="1"/>
    <xf borderId="23" fillId="0" fontId="0" numFmtId="0" xfId="0" applyAlignment="1" applyBorder="1" applyFont="1">
      <alignment horizontal="center"/>
    </xf>
    <xf borderId="32" fillId="0" fontId="4" numFmtId="165" xfId="0" applyAlignment="1" applyBorder="1" applyFont="1" applyNumberFormat="1">
      <alignment vertical="top"/>
    </xf>
    <xf borderId="26" fillId="0" fontId="0" numFmtId="9" xfId="0" applyAlignment="1" applyBorder="1" applyFont="1" applyNumberFormat="1">
      <alignment horizontal="center"/>
    </xf>
    <xf borderId="33" fillId="0" fontId="4" numFmtId="49" xfId="0" applyAlignment="1" applyBorder="1" applyFont="1" applyNumberFormat="1">
      <alignment horizontal="center" vertical="top"/>
    </xf>
    <xf borderId="34" fillId="0" fontId="0" numFmtId="165" xfId="0" applyAlignment="1" applyBorder="1" applyFont="1" applyNumberFormat="1">
      <alignment horizontal="center"/>
    </xf>
    <xf borderId="12" fillId="5" fontId="12" numFmtId="165" xfId="0" applyAlignment="1" applyBorder="1" applyFont="1" applyNumberFormat="1">
      <alignment vertical="top"/>
    </xf>
    <xf borderId="26" fillId="0" fontId="0" numFmtId="0" xfId="0" applyBorder="1" applyFont="1"/>
    <xf borderId="35" fillId="5" fontId="9" numFmtId="165" xfId="0" applyAlignment="1" applyBorder="1" applyFont="1" applyNumberFormat="1">
      <alignment horizontal="center" vertical="top"/>
    </xf>
    <xf borderId="34" fillId="0" fontId="0" numFmtId="165" xfId="0" applyBorder="1" applyFont="1" applyNumberFormat="1"/>
    <xf borderId="36" fillId="5" fontId="9" numFmtId="165" xfId="0" applyAlignment="1" applyBorder="1" applyFont="1" applyNumberFormat="1">
      <alignment vertical="top"/>
    </xf>
    <xf borderId="14" fillId="0" fontId="4" numFmtId="164" xfId="0" applyAlignment="1" applyBorder="1" applyFont="1" applyNumberFormat="1">
      <alignment shrinkToFit="0" vertical="center" wrapText="1"/>
    </xf>
    <xf borderId="2" fillId="2" fontId="4" numFmtId="164" xfId="0" applyAlignment="1" applyBorder="1" applyFont="1" applyNumberFormat="1">
      <alignment horizontal="center" shrinkToFit="0" vertical="center" wrapText="1"/>
    </xf>
    <xf borderId="0" fillId="0" fontId="4" numFmtId="0" xfId="0" applyAlignment="1" applyFont="1">
      <alignment horizontal="center" shrinkToFit="0" vertical="center" wrapText="1"/>
    </xf>
    <xf borderId="18" fillId="5" fontId="3" numFmtId="9" xfId="0" applyAlignment="1" applyBorder="1" applyFont="1" applyNumberFormat="1">
      <alignment horizontal="center"/>
    </xf>
    <xf borderId="0" fillId="0" fontId="4" numFmtId="164" xfId="0" applyAlignment="1" applyFont="1" applyNumberFormat="1">
      <alignment horizontal="center" shrinkToFit="0" vertical="center" wrapText="1"/>
    </xf>
    <xf borderId="18" fillId="5" fontId="3" numFmtId="165" xfId="0" applyAlignment="1" applyBorder="1" applyFont="1" applyNumberFormat="1">
      <alignment horizontal="center"/>
    </xf>
    <xf borderId="37" fillId="5" fontId="9" numFmtId="0" xfId="0" applyAlignment="1" applyBorder="1" applyFont="1">
      <alignment horizontal="center" vertical="top"/>
    </xf>
    <xf borderId="0" fillId="0" fontId="13" numFmtId="0" xfId="0" applyAlignment="1" applyFont="1">
      <alignment vertical="center"/>
    </xf>
    <xf borderId="37" fillId="5" fontId="9" numFmtId="0" xfId="0" applyAlignment="1" applyBorder="1" applyFont="1">
      <alignment shrinkToFit="0" vertical="top" wrapText="1"/>
    </xf>
    <xf borderId="0" fillId="0" fontId="14" numFmtId="0" xfId="0" applyAlignment="1" applyFont="1">
      <alignment shrinkToFit="0" wrapText="1"/>
    </xf>
    <xf borderId="20" fillId="6" fontId="4" numFmtId="0" xfId="0" applyAlignment="1" applyBorder="1" applyFill="1" applyFont="1">
      <alignment vertical="top"/>
    </xf>
    <xf borderId="28" fillId="2" fontId="4" numFmtId="0" xfId="0" applyAlignment="1" applyBorder="1" applyFont="1">
      <alignment horizontal="center" shrinkToFit="0" vertical="center" wrapText="1"/>
    </xf>
    <xf borderId="14" fillId="6" fontId="4" numFmtId="0" xfId="0" applyAlignment="1" applyBorder="1" applyFont="1">
      <alignment horizontal="center" vertical="top"/>
    </xf>
    <xf borderId="38" fillId="6" fontId="4" numFmtId="0" xfId="0" applyAlignment="1" applyBorder="1" applyFont="1">
      <alignment shrinkToFit="0" vertical="top" wrapText="1"/>
    </xf>
    <xf borderId="0" fillId="0" fontId="15" numFmtId="0" xfId="0" applyAlignment="1" applyFont="1">
      <alignment horizontal="left" shrinkToFit="0" wrapText="1"/>
    </xf>
    <xf borderId="39" fillId="0" fontId="5" numFmtId="0" xfId="0" applyAlignment="1" applyBorder="1" applyFont="1">
      <alignment horizontal="left" shrinkToFit="0" vertical="center" wrapText="1"/>
    </xf>
    <xf borderId="0" fillId="0" fontId="15" numFmtId="0" xfId="0" applyFont="1"/>
    <xf borderId="40" fillId="0" fontId="7" numFmtId="0" xfId="0" applyBorder="1" applyFont="1"/>
    <xf borderId="0" fillId="0" fontId="0" numFmtId="0" xfId="0" applyAlignment="1" applyFont="1">
      <alignment vertical="top"/>
    </xf>
    <xf borderId="41" fillId="0" fontId="7" numFmtId="0" xfId="0" applyBorder="1" applyFont="1"/>
    <xf borderId="42" fillId="7" fontId="4" numFmtId="165" xfId="0" applyAlignment="1" applyBorder="1" applyFill="1" applyFont="1" applyNumberFormat="1">
      <alignment vertical="top"/>
    </xf>
    <xf borderId="19" fillId="2" fontId="4" numFmtId="3" xfId="0" applyAlignment="1" applyBorder="1" applyFont="1" applyNumberFormat="1">
      <alignment horizontal="center" shrinkToFit="0" vertical="center" wrapText="1"/>
    </xf>
    <xf borderId="43" fillId="7" fontId="4" numFmtId="49" xfId="0" applyAlignment="1" applyBorder="1" applyFont="1" applyNumberFormat="1">
      <alignment horizontal="center" vertical="top"/>
    </xf>
    <xf borderId="4" fillId="2" fontId="4" numFmtId="3" xfId="0" applyAlignment="1" applyBorder="1" applyFont="1" applyNumberFormat="1">
      <alignment horizontal="center" shrinkToFit="0" vertical="center" wrapText="1"/>
    </xf>
    <xf borderId="43" fillId="7" fontId="11" numFmtId="165" xfId="0" applyAlignment="1" applyBorder="1" applyFont="1" applyNumberFormat="1">
      <alignment shrinkToFit="0" vertical="top" wrapText="1"/>
    </xf>
    <xf borderId="44" fillId="2" fontId="4" numFmtId="3" xfId="0" applyAlignment="1" applyBorder="1" applyFont="1" applyNumberFormat="1">
      <alignment horizontal="center" shrinkToFit="0" vertical="center" wrapText="1"/>
    </xf>
    <xf borderId="45" fillId="0" fontId="7" numFmtId="0" xfId="0" applyBorder="1" applyFont="1"/>
    <xf borderId="0" fillId="0" fontId="3" numFmtId="0" xfId="0" applyAlignment="1" applyFont="1">
      <alignment vertical="top"/>
    </xf>
    <xf borderId="4" fillId="8" fontId="4" numFmtId="0" xfId="0" applyAlignment="1" applyBorder="1" applyFill="1" applyFont="1">
      <alignment shrinkToFit="0" vertical="center" wrapText="1"/>
    </xf>
    <xf borderId="24" fillId="0" fontId="5" numFmtId="165" xfId="0" applyAlignment="1" applyBorder="1" applyFont="1" applyNumberFormat="1">
      <alignment shrinkToFit="0" vertical="top" wrapText="1"/>
    </xf>
    <xf borderId="4" fillId="8" fontId="4" numFmtId="0" xfId="0" applyAlignment="1" applyBorder="1" applyFont="1">
      <alignment horizontal="center" vertical="center"/>
    </xf>
    <xf borderId="19" fillId="8" fontId="4" numFmtId="0" xfId="0" applyAlignment="1" applyBorder="1" applyFont="1">
      <alignment horizontal="center" shrinkToFit="0" vertical="center" wrapText="1"/>
    </xf>
    <xf borderId="19" fillId="8" fontId="4" numFmtId="3" xfId="0" applyAlignment="1" applyBorder="1" applyFont="1" applyNumberFormat="1">
      <alignment horizontal="center" shrinkToFit="0" vertical="center" wrapText="1"/>
    </xf>
    <xf borderId="46" fillId="0" fontId="4" numFmtId="165" xfId="0" applyAlignment="1" applyBorder="1" applyFont="1" applyNumberFormat="1">
      <alignment vertical="top"/>
    </xf>
    <xf borderId="4" fillId="8" fontId="4" numFmtId="3" xfId="0" applyAlignment="1" applyBorder="1" applyFont="1" applyNumberFormat="1">
      <alignment horizontal="center" shrinkToFit="0" vertical="center" wrapText="1"/>
    </xf>
    <xf borderId="26" fillId="0" fontId="4" numFmtId="49" xfId="0" applyAlignment="1" applyBorder="1" applyFont="1" applyNumberFormat="1">
      <alignment horizontal="center" vertical="top"/>
    </xf>
    <xf borderId="4" fillId="8" fontId="4" numFmtId="0" xfId="0" applyAlignment="1" applyBorder="1" applyFont="1">
      <alignment horizontal="center" shrinkToFit="0" vertical="center" wrapText="1"/>
    </xf>
    <xf borderId="14" fillId="9" fontId="11" numFmtId="165" xfId="0" applyAlignment="1" applyBorder="1" applyFill="1" applyFont="1" applyNumberFormat="1">
      <alignment vertical="top"/>
    </xf>
    <xf borderId="44" fillId="8" fontId="4" numFmtId="0" xfId="0" applyAlignment="1" applyBorder="1" applyFont="1">
      <alignment horizontal="center" shrinkToFit="0" vertical="center" wrapText="1"/>
    </xf>
    <xf borderId="47" fillId="9" fontId="4" numFmtId="165" xfId="0" applyAlignment="1" applyBorder="1" applyFont="1" applyNumberFormat="1">
      <alignment horizontal="center" vertical="top"/>
    </xf>
    <xf borderId="37" fillId="5" fontId="16" numFmtId="166" xfId="0" applyAlignment="1" applyBorder="1" applyFont="1" applyNumberFormat="1">
      <alignment vertical="top"/>
    </xf>
    <xf borderId="19" fillId="5" fontId="16" numFmtId="166" xfId="0" applyAlignment="1" applyBorder="1" applyFont="1" applyNumberFormat="1">
      <alignment vertical="top"/>
    </xf>
    <xf borderId="48" fillId="9" fontId="4" numFmtId="165" xfId="0" applyAlignment="1" applyBorder="1" applyFont="1" applyNumberFormat="1">
      <alignment shrinkToFit="0" vertical="top" wrapText="1"/>
    </xf>
    <xf borderId="44" fillId="5" fontId="16" numFmtId="166" xfId="0" applyAlignment="1" applyBorder="1" applyFont="1" applyNumberFormat="1">
      <alignment vertical="top"/>
    </xf>
    <xf borderId="49" fillId="0" fontId="7" numFmtId="0" xfId="0" applyBorder="1" applyFont="1"/>
    <xf borderId="37" fillId="5" fontId="17" numFmtId="166" xfId="0" applyAlignment="1" applyBorder="1" applyFont="1" applyNumberFormat="1">
      <alignment vertical="top"/>
    </xf>
    <xf borderId="19" fillId="6" fontId="4" numFmtId="0" xfId="0" applyAlignment="1" applyBorder="1" applyFont="1">
      <alignment horizontal="center" vertical="top"/>
    </xf>
    <xf borderId="44" fillId="5" fontId="16" numFmtId="0" xfId="0" applyAlignment="1" applyBorder="1" applyFont="1">
      <alignment vertical="top"/>
    </xf>
    <xf borderId="20" fillId="6" fontId="4" numFmtId="0" xfId="0" applyAlignment="1" applyBorder="1" applyFont="1">
      <alignment shrinkToFit="0" vertical="top" wrapText="1"/>
    </xf>
    <xf borderId="50" fillId="5" fontId="9" numFmtId="0" xfId="0" applyAlignment="1" applyBorder="1" applyFont="1">
      <alignment shrinkToFit="0" vertical="top" wrapText="1"/>
    </xf>
    <xf borderId="0" fillId="0" fontId="18" numFmtId="0" xfId="0" applyAlignment="1" applyFont="1">
      <alignment vertical="top"/>
    </xf>
    <xf borderId="1" fillId="0" fontId="5" numFmtId="0" xfId="0" applyAlignment="1" applyBorder="1" applyFont="1">
      <alignment horizontal="left" shrinkToFit="0" vertical="center" wrapText="1"/>
    </xf>
    <xf borderId="38" fillId="6" fontId="5" numFmtId="166" xfId="0" applyAlignment="1" applyBorder="1" applyFont="1" applyNumberFormat="1">
      <alignment vertical="top"/>
    </xf>
    <xf borderId="51" fillId="7" fontId="4" numFmtId="49" xfId="0" applyAlignment="1" applyBorder="1" applyFont="1" applyNumberFormat="1">
      <alignment horizontal="center" vertical="top"/>
    </xf>
    <xf borderId="20" fillId="6" fontId="5" numFmtId="166" xfId="0" applyAlignment="1" applyBorder="1" applyFont="1" applyNumberFormat="1">
      <alignment vertical="top"/>
    </xf>
    <xf borderId="52" fillId="7" fontId="11" numFmtId="165" xfId="0" applyAlignment="1" applyBorder="1" applyFont="1" applyNumberFormat="1">
      <alignment shrinkToFit="0" vertical="top" wrapText="1"/>
    </xf>
    <xf borderId="50" fillId="6" fontId="5" numFmtId="166" xfId="0" applyAlignment="1" applyBorder="1" applyFont="1" applyNumberFormat="1">
      <alignment vertical="top"/>
    </xf>
    <xf borderId="38" fillId="6" fontId="19" numFmtId="166" xfId="0" applyAlignment="1" applyBorder="1" applyFont="1" applyNumberFormat="1">
      <alignment vertical="top"/>
    </xf>
    <xf borderId="50" fillId="6" fontId="5" numFmtId="0" xfId="0" applyAlignment="1" applyBorder="1" applyFont="1">
      <alignment vertical="top"/>
    </xf>
    <xf borderId="53" fillId="7" fontId="4" numFmtId="165" xfId="0" applyAlignment="1" applyBorder="1" applyFont="1" applyNumberFormat="1">
      <alignment vertical="top"/>
    </xf>
    <xf borderId="54" fillId="7" fontId="4" numFmtId="165" xfId="0" applyAlignment="1" applyBorder="1" applyFont="1" applyNumberFormat="1">
      <alignment vertical="top"/>
    </xf>
    <xf borderId="43" fillId="7" fontId="4" numFmtId="165" xfId="0" applyAlignment="1" applyBorder="1" applyFont="1" applyNumberFormat="1">
      <alignment vertical="top"/>
    </xf>
    <xf borderId="55" fillId="7" fontId="4" numFmtId="165" xfId="0" applyAlignment="1" applyBorder="1" applyFont="1" applyNumberFormat="1">
      <alignment vertical="top"/>
    </xf>
    <xf borderId="56" fillId="9" fontId="4" numFmtId="165" xfId="0" applyAlignment="1" applyBorder="1" applyFont="1" applyNumberFormat="1">
      <alignment shrinkToFit="0" vertical="top" wrapText="1"/>
    </xf>
    <xf borderId="20" fillId="6" fontId="4" numFmtId="165" xfId="0" applyAlignment="1" applyBorder="1" applyFont="1" applyNumberFormat="1">
      <alignment horizontal="left" shrinkToFit="0" vertical="top" wrapText="1"/>
    </xf>
    <xf borderId="57" fillId="7" fontId="19" numFmtId="165" xfId="0" applyAlignment="1" applyBorder="1" applyFont="1" applyNumberFormat="1">
      <alignment vertical="top"/>
    </xf>
    <xf borderId="54" fillId="7" fontId="11" numFmtId="165" xfId="0" applyAlignment="1" applyBorder="1" applyFont="1" applyNumberFormat="1">
      <alignment shrinkToFit="0" vertical="top" wrapText="1"/>
    </xf>
    <xf borderId="55" fillId="7" fontId="4" numFmtId="0" xfId="0" applyAlignment="1" applyBorder="1" applyFont="1">
      <alignment vertical="top"/>
    </xf>
    <xf borderId="58" fillId="0" fontId="5" numFmtId="165" xfId="0" applyAlignment="1" applyBorder="1" applyFont="1" applyNumberFormat="1">
      <alignment shrinkToFit="0" vertical="top" wrapText="1"/>
    </xf>
    <xf borderId="27" fillId="0" fontId="5" numFmtId="165" xfId="0" applyAlignment="1" applyBorder="1" applyFont="1" applyNumberFormat="1">
      <alignment horizontal="center" vertical="top"/>
    </xf>
    <xf borderId="59" fillId="9" fontId="4" numFmtId="165" xfId="0" applyAlignment="1" applyBorder="1" applyFont="1" applyNumberFormat="1">
      <alignment vertical="top"/>
    </xf>
    <xf borderId="23" fillId="0" fontId="5" numFmtId="165" xfId="0" applyAlignment="1" applyBorder="1" applyFont="1" applyNumberFormat="1">
      <alignment horizontal="center" vertical="top"/>
    </xf>
    <xf borderId="60" fillId="9" fontId="4" numFmtId="165" xfId="0" applyAlignment="1" applyBorder="1" applyFont="1" applyNumberFormat="1">
      <alignment shrinkToFit="0" vertical="top" wrapText="1"/>
    </xf>
    <xf borderId="24" fillId="0" fontId="5" numFmtId="165" xfId="0" applyAlignment="1" applyBorder="1" applyFont="1" applyNumberFormat="1">
      <alignment horizontal="center" vertical="top"/>
    </xf>
    <xf borderId="56" fillId="6" fontId="4" numFmtId="49" xfId="0" applyAlignment="1" applyBorder="1" applyFont="1" applyNumberFormat="1">
      <alignment horizontal="center" vertical="top"/>
    </xf>
    <xf borderId="61" fillId="6" fontId="4" numFmtId="0" xfId="0" applyAlignment="1" applyBorder="1" applyFont="1">
      <alignment shrinkToFit="0" vertical="top" wrapText="1"/>
    </xf>
    <xf borderId="62" fillId="0" fontId="5" numFmtId="165" xfId="0" applyAlignment="1" applyBorder="1" applyFont="1" applyNumberFormat="1">
      <alignment horizontal="center" vertical="top"/>
    </xf>
    <xf borderId="63" fillId="0" fontId="5" numFmtId="0" xfId="0" applyAlignment="1" applyBorder="1" applyFont="1">
      <alignment horizontal="left" shrinkToFit="0" vertical="top" wrapText="1"/>
    </xf>
    <xf borderId="62" fillId="0" fontId="5" numFmtId="165" xfId="0" applyAlignment="1" applyBorder="1" applyFont="1" applyNumberFormat="1">
      <alignment vertical="top"/>
    </xf>
    <xf borderId="64" fillId="0" fontId="20" numFmtId="165" xfId="0" applyAlignment="1" applyBorder="1" applyFont="1" applyNumberFormat="1">
      <alignment vertical="top"/>
    </xf>
    <xf borderId="62" fillId="0" fontId="5" numFmtId="0" xfId="0" applyAlignment="1" applyBorder="1" applyFont="1">
      <alignment vertical="top"/>
    </xf>
    <xf borderId="46" fillId="0" fontId="5" numFmtId="165" xfId="0" applyAlignment="1" applyBorder="1" applyFont="1" applyNumberFormat="1">
      <alignment horizontal="center" vertical="top"/>
    </xf>
    <xf borderId="17" fillId="9" fontId="4" numFmtId="165" xfId="0" applyAlignment="1" applyBorder="1" applyFont="1" applyNumberFormat="1">
      <alignment horizontal="center" vertical="top"/>
    </xf>
    <xf borderId="26" fillId="0" fontId="5" numFmtId="165" xfId="0" applyAlignment="1" applyBorder="1" applyFont="1" applyNumberFormat="1">
      <alignment horizontal="center" vertical="top"/>
    </xf>
    <xf borderId="56" fillId="9" fontId="5" numFmtId="165" xfId="0" applyAlignment="1" applyBorder="1" applyFont="1" applyNumberFormat="1">
      <alignment shrinkToFit="0" vertical="top" wrapText="1"/>
    </xf>
    <xf borderId="34" fillId="0" fontId="5" numFmtId="165" xfId="0" applyAlignment="1" applyBorder="1" applyFont="1" applyNumberFormat="1">
      <alignment horizontal="center" vertical="top"/>
    </xf>
    <xf borderId="50" fillId="9" fontId="5" numFmtId="0" xfId="0" applyAlignment="1" applyBorder="1" applyFont="1">
      <alignment vertical="top"/>
    </xf>
    <xf borderId="34" fillId="0" fontId="5" numFmtId="165" xfId="0" applyAlignment="1" applyBorder="1" applyFont="1" applyNumberFormat="1">
      <alignment vertical="top"/>
    </xf>
    <xf borderId="15" fillId="6" fontId="4" numFmtId="49" xfId="0" applyAlignment="1" applyBorder="1" applyFont="1" applyNumberFormat="1">
      <alignment horizontal="center" vertical="top"/>
    </xf>
    <xf borderId="65" fillId="6" fontId="5" numFmtId="0" xfId="0" applyAlignment="1" applyBorder="1" applyFont="1">
      <alignment vertical="top"/>
    </xf>
    <xf borderId="66" fillId="0" fontId="20" numFmtId="165" xfId="0" applyAlignment="1" applyBorder="1" applyFont="1" applyNumberFormat="1">
      <alignment vertical="top"/>
    </xf>
    <xf borderId="34" fillId="0" fontId="5" numFmtId="0" xfId="0" applyAlignment="1" applyBorder="1" applyFont="1">
      <alignment vertical="top"/>
    </xf>
    <xf borderId="20" fillId="9" fontId="4" numFmtId="165" xfId="0" applyAlignment="1" applyBorder="1" applyFont="1" applyNumberFormat="1">
      <alignment vertical="top"/>
    </xf>
    <xf borderId="16" fillId="9" fontId="4" numFmtId="165" xfId="0" applyAlignment="1" applyBorder="1" applyFont="1" applyNumberFormat="1">
      <alignment vertical="top"/>
    </xf>
    <xf borderId="63" fillId="0" fontId="5" numFmtId="0" xfId="0" applyAlignment="1" applyBorder="1" applyFont="1">
      <alignment horizontal="left" shrinkToFit="0" vertical="center" wrapText="1"/>
    </xf>
    <xf borderId="14" fillId="9" fontId="4" numFmtId="165" xfId="0" applyAlignment="1" applyBorder="1" applyFont="1" applyNumberFormat="1">
      <alignment vertical="top"/>
    </xf>
    <xf borderId="50" fillId="9" fontId="4" numFmtId="165" xfId="0" applyAlignment="1" applyBorder="1" applyFont="1" applyNumberFormat="1">
      <alignment vertical="top"/>
    </xf>
    <xf borderId="14" fillId="9" fontId="4" numFmtId="0" xfId="0" applyAlignment="1" applyBorder="1" applyFont="1">
      <alignment vertical="top"/>
    </xf>
    <xf borderId="67" fillId="7" fontId="4" numFmtId="165" xfId="0" applyAlignment="1" applyBorder="1" applyFont="1" applyNumberFormat="1">
      <alignment vertical="top"/>
    </xf>
    <xf borderId="51" fillId="7" fontId="4" numFmtId="165" xfId="0" applyAlignment="1" applyBorder="1" applyFont="1" applyNumberFormat="1">
      <alignment vertical="top"/>
    </xf>
    <xf borderId="68" fillId="7" fontId="4" numFmtId="165" xfId="0" applyAlignment="1" applyBorder="1" applyFont="1" applyNumberFormat="1">
      <alignment vertical="top"/>
    </xf>
    <xf borderId="1" fillId="0" fontId="5" numFmtId="0" xfId="0" applyAlignment="1" applyBorder="1" applyFont="1">
      <alignment horizontal="left" shrinkToFit="0" vertical="top" wrapText="1"/>
    </xf>
    <xf borderId="27" fillId="0" fontId="5" numFmtId="165" xfId="0" applyAlignment="1" applyBorder="1" applyFont="1" applyNumberFormat="1">
      <alignment horizontal="left" shrinkToFit="0" vertical="top" wrapText="1"/>
    </xf>
    <xf borderId="69" fillId="7" fontId="19" numFmtId="165" xfId="0" applyAlignment="1" applyBorder="1" applyFont="1" applyNumberFormat="1">
      <alignment vertical="top"/>
    </xf>
    <xf borderId="68" fillId="7" fontId="4" numFmtId="0" xfId="0" applyAlignment="1" applyBorder="1" applyFont="1">
      <alignment vertical="top"/>
    </xf>
    <xf borderId="70" fillId="0" fontId="5" numFmtId="165" xfId="0" applyAlignment="1" applyBorder="1" applyFont="1" applyNumberFormat="1">
      <alignment horizontal="left" shrinkToFit="0" vertical="top" wrapText="1"/>
    </xf>
    <xf borderId="56" fillId="6" fontId="4" numFmtId="49" xfId="0" applyAlignment="1" applyBorder="1" applyFont="1" applyNumberFormat="1">
      <alignment horizontal="center" shrinkToFit="0" vertical="top" wrapText="1"/>
    </xf>
    <xf borderId="54" fillId="7" fontId="11" numFmtId="165" xfId="0" applyAlignment="1" applyBorder="1" applyFont="1" applyNumberFormat="1">
      <alignment horizontal="left" shrinkToFit="0" vertical="top" wrapText="1"/>
    </xf>
    <xf borderId="52" fillId="7" fontId="11" numFmtId="165" xfId="0" applyAlignment="1" applyBorder="1" applyFont="1" applyNumberFormat="1">
      <alignment horizontal="left" shrinkToFit="0" vertical="top" wrapText="1"/>
    </xf>
    <xf borderId="32" fillId="0" fontId="5" numFmtId="165" xfId="0" applyAlignment="1" applyBorder="1" applyFont="1" applyNumberFormat="1">
      <alignment horizontal="center" vertical="top"/>
    </xf>
    <xf borderId="33" fillId="0" fontId="5" numFmtId="165" xfId="0" applyAlignment="1" applyBorder="1" applyFont="1" applyNumberFormat="1">
      <alignment horizontal="center" vertical="top"/>
    </xf>
    <xf borderId="71" fillId="0" fontId="5" numFmtId="165" xfId="0" applyAlignment="1" applyBorder="1" applyFont="1" applyNumberFormat="1">
      <alignment horizontal="center" vertical="top"/>
    </xf>
    <xf borderId="71" fillId="0" fontId="5" numFmtId="165" xfId="0" applyAlignment="1" applyBorder="1" applyFont="1" applyNumberFormat="1">
      <alignment vertical="top"/>
    </xf>
    <xf borderId="19" fillId="6" fontId="4" numFmtId="49" xfId="0" applyAlignment="1" applyBorder="1" applyFont="1" applyNumberFormat="1">
      <alignment horizontal="center" vertical="top"/>
    </xf>
    <xf borderId="72" fillId="0" fontId="20" numFmtId="165" xfId="0" applyAlignment="1" applyBorder="1" applyFont="1" applyNumberFormat="1">
      <alignment vertical="top"/>
    </xf>
    <xf borderId="71" fillId="0" fontId="5" numFmtId="0" xfId="0" applyAlignment="1" applyBorder="1" applyFont="1">
      <alignment vertical="top"/>
    </xf>
    <xf borderId="70" fillId="0" fontId="5" numFmtId="165" xfId="0" applyAlignment="1" applyBorder="1" applyFont="1" applyNumberFormat="1">
      <alignment shrinkToFit="0" vertical="top" wrapText="1"/>
    </xf>
    <xf borderId="19" fillId="6" fontId="4" numFmtId="165" xfId="0" applyAlignment="1" applyBorder="1" applyFont="1" applyNumberFormat="1">
      <alignment horizontal="left" shrinkToFit="0" vertical="top" wrapText="1"/>
    </xf>
    <xf borderId="19" fillId="9" fontId="4" numFmtId="165" xfId="0" applyAlignment="1" applyBorder="1" applyFont="1" applyNumberFormat="1">
      <alignment vertical="top"/>
    </xf>
    <xf borderId="53" fillId="0" fontId="4" numFmtId="165" xfId="0" applyAlignment="1" applyBorder="1" applyFont="1" applyNumberFormat="1">
      <alignment vertical="top"/>
    </xf>
    <xf borderId="73" fillId="9" fontId="4" numFmtId="165" xfId="0" applyAlignment="1" applyBorder="1" applyFont="1" applyNumberFormat="1">
      <alignment vertical="top"/>
    </xf>
    <xf borderId="74" fillId="0" fontId="5" numFmtId="165" xfId="0" applyAlignment="1" applyBorder="1" applyFont="1" applyNumberFormat="1">
      <alignment shrinkToFit="0" vertical="top" wrapText="1"/>
    </xf>
    <xf borderId="4" fillId="9" fontId="4" numFmtId="165" xfId="0" applyAlignment="1" applyBorder="1" applyFont="1" applyNumberFormat="1">
      <alignment vertical="top"/>
    </xf>
    <xf borderId="33" fillId="0" fontId="4" numFmtId="167" xfId="0" applyAlignment="1" applyBorder="1" applyFont="1" applyNumberFormat="1">
      <alignment horizontal="center" vertical="top"/>
    </xf>
    <xf borderId="75" fillId="9" fontId="4" numFmtId="165" xfId="0" applyAlignment="1" applyBorder="1" applyFont="1" applyNumberFormat="1">
      <alignment horizontal="center" vertical="top"/>
    </xf>
    <xf borderId="44" fillId="9" fontId="4" numFmtId="165" xfId="0" applyAlignment="1" applyBorder="1" applyFont="1" applyNumberFormat="1">
      <alignment vertical="top"/>
    </xf>
    <xf borderId="60" fillId="9" fontId="5" numFmtId="165" xfId="0" applyAlignment="1" applyBorder="1" applyFont="1" applyNumberFormat="1">
      <alignment shrinkToFit="0" vertical="top" wrapText="1"/>
    </xf>
    <xf borderId="38" fillId="6" fontId="5" numFmtId="165" xfId="0" applyAlignment="1" applyBorder="1" applyFont="1" applyNumberFormat="1">
      <alignment vertical="top"/>
    </xf>
    <xf borderId="67" fillId="6" fontId="4" numFmtId="49" xfId="0" applyAlignment="1" applyBorder="1" applyFont="1" applyNumberFormat="1">
      <alignment horizontal="center" vertical="top"/>
    </xf>
    <xf borderId="20" fillId="6" fontId="5" numFmtId="165" xfId="0" applyAlignment="1" applyBorder="1" applyFont="1" applyNumberFormat="1">
      <alignment vertical="top"/>
    </xf>
    <xf borderId="50" fillId="6" fontId="5" numFmtId="165" xfId="0" applyAlignment="1" applyBorder="1" applyFont="1" applyNumberFormat="1">
      <alignment vertical="top"/>
    </xf>
    <xf borderId="76" fillId="0" fontId="4" numFmtId="165" xfId="0" applyAlignment="1" applyBorder="1" applyFont="1" applyNumberFormat="1">
      <alignment vertical="top"/>
    </xf>
    <xf borderId="50" fillId="6" fontId="19" numFmtId="165" xfId="0" applyAlignment="1" applyBorder="1" applyFont="1" applyNumberFormat="1">
      <alignment vertical="top"/>
    </xf>
    <xf borderId="76" fillId="0" fontId="4" numFmtId="167" xfId="0" applyAlignment="1" applyBorder="1" applyFont="1" applyNumberFormat="1">
      <alignment horizontal="center" vertical="top"/>
    </xf>
    <xf borderId="77" fillId="0" fontId="5" numFmtId="165" xfId="0" applyAlignment="1" applyBorder="1" applyFont="1" applyNumberFormat="1">
      <alignment shrinkToFit="0" vertical="top" wrapText="1"/>
    </xf>
    <xf borderId="63" fillId="0" fontId="4" numFmtId="165" xfId="0" applyAlignment="1" applyBorder="1" applyFont="1" applyNumberFormat="1">
      <alignment vertical="top"/>
    </xf>
    <xf borderId="78" fillId="0" fontId="5" numFmtId="165" xfId="0" applyAlignment="1" applyBorder="1" applyFont="1" applyNumberFormat="1">
      <alignment shrinkToFit="0" vertical="top" wrapText="1"/>
    </xf>
    <xf borderId="32" fillId="0" fontId="5" numFmtId="165" xfId="0" applyAlignment="1" applyBorder="1" applyFont="1" applyNumberFormat="1">
      <alignment vertical="top"/>
    </xf>
    <xf borderId="28" fillId="9" fontId="11" numFmtId="165" xfId="0" applyAlignment="1" applyBorder="1" applyFont="1" applyNumberFormat="1">
      <alignment vertical="top"/>
    </xf>
    <xf borderId="33" fillId="0" fontId="5" numFmtId="165" xfId="0" applyAlignment="1" applyBorder="1" applyFont="1" applyNumberFormat="1">
      <alignment vertical="top"/>
    </xf>
    <xf borderId="15" fillId="9" fontId="4" numFmtId="165" xfId="0" applyAlignment="1" applyBorder="1" applyFont="1" applyNumberFormat="1">
      <alignment vertical="top"/>
    </xf>
    <xf borderId="79" fillId="9" fontId="4" numFmtId="165" xfId="0" applyAlignment="1" applyBorder="1" applyFont="1" applyNumberFormat="1">
      <alignment vertical="top"/>
    </xf>
    <xf borderId="8" fillId="9" fontId="4" numFmtId="165" xfId="0" applyAlignment="1" applyBorder="1" applyFont="1" applyNumberFormat="1">
      <alignment vertical="top"/>
    </xf>
    <xf borderId="80" fillId="9" fontId="4" numFmtId="165" xfId="0" applyAlignment="1" applyBorder="1" applyFont="1" applyNumberFormat="1">
      <alignment vertical="top"/>
    </xf>
    <xf borderId="8" fillId="9" fontId="4" numFmtId="166" xfId="0" applyAlignment="1" applyBorder="1" applyFont="1" applyNumberFormat="1">
      <alignment vertical="top"/>
    </xf>
    <xf borderId="38" fillId="6" fontId="19" numFmtId="165" xfId="0" applyAlignment="1" applyBorder="1" applyFont="1" applyNumberFormat="1">
      <alignment vertical="top"/>
    </xf>
    <xf borderId="50" fillId="6" fontId="4" numFmtId="0" xfId="0" applyAlignment="1" applyBorder="1" applyFont="1">
      <alignment vertical="top"/>
    </xf>
    <xf borderId="81" fillId="7" fontId="4" numFmtId="165" xfId="0" applyAlignment="1" applyBorder="1" applyFont="1" applyNumberFormat="1">
      <alignment vertical="top"/>
    </xf>
    <xf borderId="82" fillId="0" fontId="5" numFmtId="165" xfId="0" applyAlignment="1" applyBorder="1" applyFont="1" applyNumberFormat="1">
      <alignment horizontal="center" vertical="top"/>
    </xf>
    <xf borderId="23" fillId="0" fontId="5" numFmtId="165" xfId="0" applyAlignment="1" applyBorder="1" applyFont="1" applyNumberFormat="1">
      <alignment vertical="top"/>
    </xf>
    <xf borderId="83" fillId="10" fontId="4" numFmtId="166" xfId="0" applyAlignment="1" applyBorder="1" applyFill="1" applyFont="1" applyNumberFormat="1">
      <alignment vertical="top"/>
    </xf>
    <xf borderId="14" fillId="0" fontId="5" numFmtId="0" xfId="0" applyBorder="1" applyFont="1"/>
    <xf borderId="0" fillId="0" fontId="5" numFmtId="165" xfId="0" applyAlignment="1" applyFont="1" applyNumberFormat="1">
      <alignment horizontal="center"/>
    </xf>
    <xf borderId="0" fillId="0" fontId="4" numFmtId="166" xfId="0" applyFont="1" applyNumberFormat="1"/>
    <xf borderId="28" fillId="5" fontId="9" numFmtId="165" xfId="0" applyAlignment="1" applyBorder="1" applyFont="1" applyNumberFormat="1">
      <alignment horizontal="left"/>
    </xf>
    <xf borderId="0" fillId="0" fontId="5" numFmtId="0" xfId="0" applyAlignment="1" applyFont="1">
      <alignment horizontal="left"/>
    </xf>
    <xf borderId="0" fillId="0" fontId="4" numFmtId="0" xfId="0" applyAlignment="1" applyFont="1">
      <alignment horizontal="center"/>
    </xf>
    <xf borderId="0" fillId="0" fontId="0" numFmtId="0" xfId="0" applyAlignment="1" applyFont="1">
      <alignment horizontal="left"/>
    </xf>
    <xf borderId="0" fillId="0" fontId="3" numFmtId="0" xfId="0" applyAlignment="1" applyFont="1">
      <alignment horizontal="center"/>
    </xf>
    <xf borderId="19" fillId="9" fontId="5" numFmtId="165" xfId="0" applyAlignment="1" applyBorder="1" applyFont="1" applyNumberFormat="1">
      <alignment vertical="top"/>
    </xf>
    <xf borderId="84" fillId="9" fontId="4" numFmtId="165" xfId="0" applyAlignment="1" applyBorder="1" applyFont="1" applyNumberFormat="1">
      <alignment vertical="top"/>
    </xf>
    <xf borderId="85" fillId="9" fontId="4" numFmtId="165" xfId="0" applyAlignment="1" applyBorder="1" applyFont="1" applyNumberFormat="1">
      <alignment vertical="top"/>
    </xf>
    <xf borderId="86" fillId="9" fontId="4" numFmtId="165" xfId="0" applyAlignment="1" applyBorder="1" applyFont="1" applyNumberFormat="1">
      <alignment vertical="top"/>
    </xf>
    <xf borderId="85" fillId="9" fontId="5" numFmtId="0" xfId="0" applyAlignment="1" applyBorder="1" applyFont="1">
      <alignment vertical="top"/>
    </xf>
    <xf borderId="46" fillId="0" fontId="5" numFmtId="165" xfId="0" applyAlignment="1" applyBorder="1" applyFont="1" applyNumberFormat="1">
      <alignment vertical="top"/>
    </xf>
    <xf borderId="82" fillId="0" fontId="5" numFmtId="165" xfId="0" applyAlignment="1" applyBorder="1" applyFont="1" applyNumberFormat="1">
      <alignment vertical="top"/>
    </xf>
    <xf borderId="24" fillId="0" fontId="5" numFmtId="165" xfId="0" applyAlignment="1" applyBorder="1" applyFont="1" applyNumberFormat="1">
      <alignment vertical="top"/>
    </xf>
    <xf borderId="87" fillId="0" fontId="5" numFmtId="165" xfId="0" applyAlignment="1" applyBorder="1" applyFont="1" applyNumberFormat="1">
      <alignment vertical="top"/>
    </xf>
    <xf borderId="82" fillId="0" fontId="5" numFmtId="165" xfId="0" applyAlignment="1" applyBorder="1" applyFont="1" applyNumberFormat="1">
      <alignment shrinkToFit="0" vertical="top" wrapText="1"/>
    </xf>
    <xf borderId="23" fillId="0" fontId="5" numFmtId="165" xfId="0" applyAlignment="1" applyBorder="1" applyFont="1" applyNumberFormat="1">
      <alignment shrinkToFit="0" vertical="top" wrapText="1"/>
    </xf>
    <xf borderId="62" fillId="0" fontId="5" numFmtId="165" xfId="0" applyAlignment="1" applyBorder="1" applyFont="1" applyNumberFormat="1">
      <alignment shrinkToFit="0" vertical="top" wrapText="1"/>
    </xf>
    <xf borderId="46" fillId="0" fontId="5" numFmtId="165" xfId="0" applyAlignment="1" applyBorder="1" applyFont="1" applyNumberFormat="1">
      <alignment shrinkToFit="0" vertical="top" wrapText="1"/>
    </xf>
    <xf borderId="26" fillId="0" fontId="5" numFmtId="165" xfId="0" applyAlignment="1" applyBorder="1" applyFont="1" applyNumberFormat="1">
      <alignment shrinkToFit="0" vertical="top" wrapText="1"/>
    </xf>
    <xf borderId="34" fillId="0" fontId="5" numFmtId="165" xfId="0" applyAlignment="1" applyBorder="1" applyFont="1" applyNumberFormat="1">
      <alignment shrinkToFit="0" vertical="top" wrapText="1"/>
    </xf>
    <xf borderId="88" fillId="0" fontId="5" numFmtId="165" xfId="0" applyAlignment="1" applyBorder="1" applyFont="1" applyNumberFormat="1">
      <alignment horizontal="center" vertical="top"/>
    </xf>
    <xf borderId="87" fillId="0" fontId="5" numFmtId="165" xfId="0" applyAlignment="1" applyBorder="1" applyFont="1" applyNumberFormat="1">
      <alignment horizontal="center" vertical="top"/>
    </xf>
    <xf borderId="38" fillId="6" fontId="4" numFmtId="165" xfId="0" applyAlignment="1" applyBorder="1" applyFont="1" applyNumberFormat="1">
      <alignment vertical="top"/>
    </xf>
    <xf borderId="20" fillId="6" fontId="4" numFmtId="165" xfId="0" applyAlignment="1" applyBorder="1" applyFont="1" applyNumberFormat="1">
      <alignment vertical="top"/>
    </xf>
    <xf borderId="50" fillId="6" fontId="4" numFmtId="165" xfId="0" applyAlignment="1" applyBorder="1" applyFont="1" applyNumberFormat="1">
      <alignment vertical="top"/>
    </xf>
    <xf borderId="37" fillId="6" fontId="5" numFmtId="165" xfId="0" applyAlignment="1" applyBorder="1" applyFont="1" applyNumberFormat="1">
      <alignment horizontal="center" vertical="top"/>
    </xf>
    <xf borderId="19" fillId="6" fontId="5" numFmtId="165" xfId="0" applyAlignment="1" applyBorder="1" applyFont="1" applyNumberFormat="1">
      <alignment vertical="top"/>
    </xf>
    <xf borderId="37" fillId="6" fontId="5" numFmtId="165" xfId="0" applyAlignment="1" applyBorder="1" applyFont="1" applyNumberFormat="1">
      <alignment vertical="top"/>
    </xf>
    <xf borderId="44" fillId="6" fontId="5" numFmtId="165" xfId="0" applyAlignment="1" applyBorder="1" applyFont="1" applyNumberFormat="1">
      <alignment vertical="top"/>
    </xf>
    <xf borderId="37" fillId="6" fontId="4" numFmtId="165" xfId="0" applyAlignment="1" applyBorder="1" applyFont="1" applyNumberFormat="1">
      <alignment vertical="top"/>
    </xf>
    <xf borderId="44" fillId="6" fontId="5" numFmtId="0" xfId="0" applyAlignment="1" applyBorder="1" applyFont="1">
      <alignment vertical="top"/>
    </xf>
    <xf borderId="51" fillId="0" fontId="5" numFmtId="165" xfId="0" applyAlignment="1" applyBorder="1" applyFont="1" applyNumberFormat="1">
      <alignment shrinkToFit="0" vertical="top" wrapText="1"/>
    </xf>
    <xf borderId="74" fillId="0" fontId="5" numFmtId="165" xfId="0" applyAlignment="1" applyBorder="1" applyFont="1" applyNumberFormat="1">
      <alignment horizontal="center" vertical="top"/>
    </xf>
    <xf borderId="53" fillId="0" fontId="5" numFmtId="165" xfId="0" applyAlignment="1" applyBorder="1" applyFont="1" applyNumberFormat="1">
      <alignment vertical="top"/>
    </xf>
    <xf borderId="51" fillId="0" fontId="5" numFmtId="165" xfId="0" applyAlignment="1" applyBorder="1" applyFont="1" applyNumberFormat="1">
      <alignment vertical="top"/>
    </xf>
    <xf borderId="68" fillId="0" fontId="5" numFmtId="165" xfId="0" applyAlignment="1" applyBorder="1" applyFont="1" applyNumberFormat="1">
      <alignment vertical="top"/>
    </xf>
    <xf borderId="89" fillId="0" fontId="19" numFmtId="165" xfId="0" applyAlignment="1" applyBorder="1" applyFont="1" applyNumberFormat="1">
      <alignment vertical="top"/>
    </xf>
    <xf borderId="68" fillId="0" fontId="5" numFmtId="0" xfId="0" applyAlignment="1" applyBorder="1" applyFont="1">
      <alignment vertical="top"/>
    </xf>
    <xf borderId="64" fillId="0" fontId="19" numFmtId="165" xfId="0" applyAlignment="1" applyBorder="1" applyFont="1" applyNumberFormat="1">
      <alignment vertical="top"/>
    </xf>
    <xf borderId="33" fillId="0" fontId="5" numFmtId="165" xfId="0" applyAlignment="1" applyBorder="1" applyFont="1" applyNumberFormat="1">
      <alignment shrinkToFit="0" vertical="top" wrapText="1"/>
    </xf>
    <xf borderId="58" fillId="0" fontId="5" numFmtId="165" xfId="0" applyAlignment="1" applyBorder="1" applyFont="1" applyNumberFormat="1">
      <alignment horizontal="center" vertical="top"/>
    </xf>
    <xf borderId="72" fillId="0" fontId="19" numFmtId="165" xfId="0" applyAlignment="1" applyBorder="1" applyFont="1" applyNumberFormat="1">
      <alignment vertical="top"/>
    </xf>
    <xf borderId="15" fillId="9" fontId="5" numFmtId="165" xfId="0" applyAlignment="1" applyBorder="1" applyFont="1" applyNumberFormat="1">
      <alignment vertical="top"/>
    </xf>
    <xf borderId="90" fillId="9" fontId="4" numFmtId="165" xfId="0" applyAlignment="1" applyBorder="1" applyFont="1" applyNumberFormat="1">
      <alignment vertical="top"/>
    </xf>
    <xf borderId="90" fillId="9" fontId="5" numFmtId="0" xfId="0" applyAlignment="1" applyBorder="1" applyFont="1">
      <alignment vertical="top"/>
    </xf>
    <xf borderId="38" fillId="6" fontId="5" numFmtId="165" xfId="0" applyAlignment="1" applyBorder="1" applyFont="1" applyNumberFormat="1">
      <alignment horizontal="center" vertical="top"/>
    </xf>
    <xf borderId="91" fillId="0" fontId="5" numFmtId="165" xfId="0" applyAlignment="1" applyBorder="1" applyFont="1" applyNumberFormat="1">
      <alignment horizontal="center" vertical="top"/>
    </xf>
    <xf borderId="21" fillId="0" fontId="5" numFmtId="165" xfId="0" applyAlignment="1" applyBorder="1" applyFont="1" applyNumberFormat="1">
      <alignment vertical="top"/>
    </xf>
    <xf borderId="22" fillId="0" fontId="5" numFmtId="165" xfId="0" applyAlignment="1" applyBorder="1" applyFont="1" applyNumberFormat="1">
      <alignment vertical="top"/>
    </xf>
    <xf borderId="92" fillId="0" fontId="5" numFmtId="165" xfId="0" applyAlignment="1" applyBorder="1" applyFont="1" applyNumberFormat="1">
      <alignment vertical="top"/>
    </xf>
    <xf borderId="93" fillId="0" fontId="19" numFmtId="165" xfId="0" applyAlignment="1" applyBorder="1" applyFont="1" applyNumberFormat="1">
      <alignment vertical="top"/>
    </xf>
    <xf borderId="94" fillId="0" fontId="5" numFmtId="0" xfId="0" applyAlignment="1" applyBorder="1" applyFont="1">
      <alignment vertical="top"/>
    </xf>
    <xf borderId="26" fillId="0" fontId="5" numFmtId="165" xfId="0" applyAlignment="1" applyBorder="1" applyFont="1" applyNumberFormat="1">
      <alignment vertical="top"/>
    </xf>
    <xf borderId="95" fillId="0" fontId="19" numFmtId="165" xfId="0" applyAlignment="1" applyBorder="1" applyFont="1" applyNumberFormat="1">
      <alignment vertical="top"/>
    </xf>
    <xf borderId="63" fillId="0" fontId="5" numFmtId="0" xfId="0" applyAlignment="1" applyBorder="1" applyFont="1">
      <alignment vertical="top"/>
    </xf>
    <xf borderId="19" fillId="10" fontId="4" numFmtId="165" xfId="0" applyAlignment="1" applyBorder="1" applyFont="1" applyNumberFormat="1">
      <alignment horizontal="center" vertical="top"/>
    </xf>
    <xf borderId="4" fillId="10" fontId="4" numFmtId="165" xfId="0" applyAlignment="1" applyBorder="1" applyFont="1" applyNumberFormat="1">
      <alignment horizontal="center" vertical="top"/>
    </xf>
    <xf borderId="85" fillId="10" fontId="4" numFmtId="165" xfId="0" applyAlignment="1" applyBorder="1" applyFont="1" applyNumberFormat="1">
      <alignment horizontal="center" vertical="top"/>
    </xf>
    <xf borderId="4" fillId="10" fontId="4" numFmtId="165" xfId="0" applyAlignment="1" applyBorder="1" applyFont="1" applyNumberFormat="1">
      <alignment vertical="top"/>
    </xf>
    <xf borderId="85" fillId="10" fontId="4" numFmtId="165" xfId="0" applyAlignment="1" applyBorder="1" applyFont="1" applyNumberFormat="1">
      <alignment vertical="top"/>
    </xf>
    <xf borderId="44" fillId="10" fontId="4" numFmtId="165" xfId="0" applyAlignment="1" applyBorder="1" applyFont="1" applyNumberFormat="1">
      <alignment vertical="top"/>
    </xf>
    <xf borderId="4" fillId="10" fontId="4" numFmtId="166" xfId="0" applyAlignment="1" applyBorder="1" applyFont="1" applyNumberFormat="1">
      <alignment vertical="top"/>
    </xf>
    <xf borderId="37" fillId="6" fontId="4" numFmtId="165" xfId="0" applyAlignment="1" applyBorder="1" applyFont="1" applyNumberFormat="1">
      <alignment horizontal="center" vertical="top"/>
    </xf>
    <xf borderId="19" fillId="6" fontId="4" numFmtId="165" xfId="0" applyAlignment="1" applyBorder="1" applyFont="1" applyNumberFormat="1">
      <alignment vertical="top"/>
    </xf>
    <xf borderId="44" fillId="6" fontId="4" numFmtId="165" xfId="0" applyAlignment="1" applyBorder="1" applyFont="1" applyNumberFormat="1">
      <alignment vertical="top"/>
    </xf>
    <xf borderId="37" fillId="6" fontId="19" numFmtId="165" xfId="0" applyAlignment="1" applyBorder="1" applyFont="1" applyNumberFormat="1">
      <alignment vertical="top"/>
    </xf>
    <xf borderId="44" fillId="6" fontId="4" numFmtId="0" xfId="0" applyAlignment="1" applyBorder="1" applyFont="1">
      <alignment vertical="top"/>
    </xf>
    <xf borderId="53" fillId="0" fontId="5" numFmtId="165" xfId="0" applyAlignment="1" applyBorder="1" applyFont="1" applyNumberFormat="1">
      <alignment horizontal="center" vertical="top"/>
    </xf>
    <xf borderId="51" fillId="0" fontId="5" numFmtId="165" xfId="0" applyAlignment="1" applyBorder="1" applyFont="1" applyNumberFormat="1">
      <alignment horizontal="center" vertical="top"/>
    </xf>
    <xf borderId="68" fillId="0" fontId="5" numFmtId="165" xfId="0" applyAlignment="1" applyBorder="1" applyFont="1" applyNumberFormat="1">
      <alignment horizontal="center" vertical="top"/>
    </xf>
    <xf borderId="96" fillId="0" fontId="19" numFmtId="165" xfId="0" applyAlignment="1" applyBorder="1" applyFont="1" applyNumberFormat="1">
      <alignment vertical="top"/>
    </xf>
    <xf borderId="97" fillId="0" fontId="5" numFmtId="0" xfId="0" applyAlignment="1" applyBorder="1" applyFont="1">
      <alignment vertical="top"/>
    </xf>
    <xf borderId="76" fillId="0" fontId="19" numFmtId="165" xfId="0" applyAlignment="1" applyBorder="1" applyFont="1" applyNumberFormat="1">
      <alignment vertical="top"/>
    </xf>
    <xf borderId="98" fillId="0" fontId="5" numFmtId="0" xfId="0" applyAlignment="1" applyBorder="1" applyFont="1">
      <alignment vertical="top"/>
    </xf>
    <xf borderId="99" fillId="0" fontId="19" numFmtId="165" xfId="0" applyAlignment="1" applyBorder="1" applyFont="1" applyNumberFormat="1">
      <alignment vertical="top"/>
    </xf>
    <xf borderId="100" fillId="0" fontId="5" numFmtId="0" xfId="0" applyAlignment="1" applyBorder="1" applyFont="1">
      <alignment vertical="top"/>
    </xf>
    <xf borderId="15" fillId="10" fontId="4" numFmtId="165" xfId="0" applyAlignment="1" applyBorder="1" applyFont="1" applyNumberFormat="1">
      <alignment horizontal="center" vertical="top"/>
    </xf>
    <xf borderId="8" fillId="10" fontId="4" numFmtId="165" xfId="0" applyAlignment="1" applyBorder="1" applyFont="1" applyNumberFormat="1">
      <alignment horizontal="center" vertical="top"/>
    </xf>
    <xf borderId="90" fillId="10" fontId="4" numFmtId="165" xfId="0" applyAlignment="1" applyBorder="1" applyFont="1" applyNumberFormat="1">
      <alignment horizontal="center" vertical="top"/>
    </xf>
    <xf borderId="8" fillId="10" fontId="4" numFmtId="165" xfId="0" applyAlignment="1" applyBorder="1" applyFont="1" applyNumberFormat="1">
      <alignment vertical="top"/>
    </xf>
    <xf borderId="90" fillId="10" fontId="4" numFmtId="165" xfId="0" applyAlignment="1" applyBorder="1" applyFont="1" applyNumberFormat="1">
      <alignment vertical="top"/>
    </xf>
    <xf borderId="83" fillId="10" fontId="4" numFmtId="165" xfId="0" applyAlignment="1" applyBorder="1" applyFont="1" applyNumberFormat="1">
      <alignment vertical="top"/>
    </xf>
    <xf borderId="8" fillId="10" fontId="4" numFmtId="166" xfId="0" applyAlignment="1" applyBorder="1" applyFont="1" applyNumberFormat="1">
      <alignment vertical="top"/>
    </xf>
    <xf borderId="66" fillId="0" fontId="19" numFmtId="165" xfId="0" applyAlignment="1" applyBorder="1" applyFont="1" applyNumberFormat="1">
      <alignment vertical="top"/>
    </xf>
    <xf borderId="96" fillId="7" fontId="19" numFmtId="165" xfId="0" applyAlignment="1" applyBorder="1" applyFont="1" applyNumberFormat="1">
      <alignment vertical="top"/>
    </xf>
    <xf borderId="101" fillId="7" fontId="4" numFmtId="0" xfId="0" applyAlignment="1" applyBorder="1" applyFont="1">
      <alignment vertical="top"/>
    </xf>
    <xf borderId="95" fillId="0" fontId="5" numFmtId="0" xfId="0" applyAlignment="1" applyBorder="1" applyFont="1">
      <alignment vertical="top"/>
    </xf>
    <xf borderId="20" fillId="10" fontId="4" numFmtId="165" xfId="0" applyAlignment="1" applyBorder="1" applyFont="1" applyNumberFormat="1">
      <alignment horizontal="center" vertical="top"/>
    </xf>
    <xf borderId="14" fillId="10" fontId="4" numFmtId="165" xfId="0" applyAlignment="1" applyBorder="1" applyFont="1" applyNumberFormat="1">
      <alignment horizontal="center" vertical="top"/>
    </xf>
    <xf borderId="14" fillId="10" fontId="4" numFmtId="166" xfId="0" applyAlignment="1" applyBorder="1" applyFont="1" applyNumberFormat="1">
      <alignment vertical="top"/>
    </xf>
    <xf borderId="36" fillId="5" fontId="9" numFmtId="165" xfId="0" applyAlignment="1" applyBorder="1" applyFont="1" applyNumberFormat="1">
      <alignment shrinkToFit="0" vertical="top" wrapText="1"/>
    </xf>
    <xf borderId="102" fillId="5" fontId="9" numFmtId="165" xfId="0" applyAlignment="1" applyBorder="1" applyFont="1" applyNumberFormat="1">
      <alignment vertical="top"/>
    </xf>
    <xf borderId="103" fillId="5" fontId="9" numFmtId="165" xfId="0" applyAlignment="1" applyBorder="1" applyFont="1" applyNumberFormat="1">
      <alignment vertical="top"/>
    </xf>
    <xf borderId="12" fillId="5" fontId="9" numFmtId="165" xfId="0" applyAlignment="1" applyBorder="1" applyFont="1" applyNumberFormat="1">
      <alignment vertical="top"/>
    </xf>
    <xf borderId="12" fillId="5" fontId="9" numFmtId="0" xfId="0" applyAlignment="1" applyBorder="1" applyFont="1">
      <alignment vertical="top"/>
    </xf>
    <xf borderId="0" fillId="0" fontId="5" numFmtId="165" xfId="0" applyFont="1" applyNumberFormat="1"/>
    <xf borderId="0" fillId="0" fontId="19" numFmtId="165" xfId="0" applyFont="1" applyNumberFormat="1"/>
    <xf borderId="14" fillId="5" fontId="4" numFmtId="165" xfId="0" applyBorder="1" applyFont="1" applyNumberFormat="1"/>
    <xf borderId="16" fillId="5" fontId="4" numFmtId="165" xfId="0" applyBorder="1" applyFont="1" applyNumberFormat="1"/>
    <xf borderId="14" fillId="5" fontId="4" numFmtId="166" xfId="0" applyBorder="1" applyFont="1" applyNumberFormat="1"/>
    <xf borderId="0" fillId="0" fontId="5" numFmtId="0" xfId="0" applyAlignment="1" applyFont="1">
      <alignment shrinkToFit="0" wrapText="1"/>
    </xf>
    <xf borderId="0" fillId="0" fontId="5" numFmtId="168" xfId="0" applyFont="1" applyNumberFormat="1"/>
    <xf borderId="0" fillId="0" fontId="19" numFmtId="169" xfId="0" applyFont="1" applyNumberFormat="1"/>
    <xf borderId="0" fillId="0" fontId="0" numFmtId="0" xfId="0" applyAlignment="1" applyFont="1">
      <alignment shrinkToFit="0"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5"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dr:oneCellAnchor>
    <xdr:from>
      <xdr:col>3</xdr:col>
      <xdr:colOff>219075</xdr:colOff>
      <xdr:row>0</xdr:row>
      <xdr:rowOff>104775</xdr:rowOff>
    </xdr:from>
    <xdr:ext cx="2000250" cy="1552575"/>
    <xdr:pic>
      <xdr:nvPicPr>
        <xdr:cNvPr descr="Mac SSD:Users:andrew:Desktop:logo.png"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D965"/>
    <pageSetUpPr/>
  </sheetPr>
  <sheetViews>
    <sheetView workbookViewId="0"/>
  </sheetViews>
  <sheetFormatPr customHeight="1" defaultColWidth="14.43" defaultRowHeight="15.0"/>
  <cols>
    <col customWidth="1" min="1" max="1" width="6.71"/>
    <col customWidth="1" min="2" max="2" width="35.57"/>
    <col customWidth="1" min="3" max="3" width="32.71"/>
    <col customWidth="1" min="4" max="4" width="32.29"/>
    <col customWidth="1" min="5" max="5" width="0.86"/>
    <col customWidth="1" min="6" max="8" width="8.71"/>
    <col customWidth="1" min="9" max="9" width="30.43"/>
    <col customWidth="1" min="10" max="24" width="8.71"/>
  </cols>
  <sheetData>
    <row r="1" ht="69.75" customHeight="1">
      <c r="A1" s="3" t="s">
        <v>2</v>
      </c>
    </row>
    <row r="2">
      <c r="A2" s="5"/>
      <c r="B2" s="7" t="s">
        <v>3</v>
      </c>
    </row>
    <row r="3">
      <c r="I3" s="9"/>
    </row>
    <row r="4">
      <c r="A4" s="10" t="s">
        <v>4</v>
      </c>
      <c r="B4" s="8"/>
      <c r="C4" s="8"/>
      <c r="D4" s="12"/>
      <c r="E4" s="12"/>
      <c r="F4" s="12"/>
      <c r="G4" s="12"/>
      <c r="H4" s="12"/>
      <c r="I4" s="12"/>
      <c r="J4" s="14"/>
      <c r="K4" s="14"/>
      <c r="L4" s="14"/>
      <c r="M4" s="14"/>
      <c r="N4" s="14"/>
      <c r="O4" s="14"/>
      <c r="P4" s="14"/>
      <c r="Q4" s="14"/>
      <c r="R4" s="14"/>
      <c r="S4" s="14"/>
      <c r="T4" s="14"/>
      <c r="U4" s="14"/>
      <c r="V4" s="14"/>
      <c r="W4" s="14"/>
      <c r="X4" s="14"/>
    </row>
    <row r="5">
      <c r="A5" s="10" t="s">
        <v>6</v>
      </c>
      <c r="B5" s="8"/>
      <c r="C5" s="8"/>
      <c r="D5" s="12"/>
      <c r="E5" s="12"/>
      <c r="F5" s="12"/>
      <c r="G5" s="12"/>
      <c r="H5" s="12"/>
      <c r="I5" s="12"/>
      <c r="J5" s="14"/>
      <c r="K5" s="14"/>
      <c r="L5" s="14"/>
      <c r="M5" s="14"/>
      <c r="N5" s="14"/>
      <c r="O5" s="14"/>
      <c r="P5" s="14"/>
      <c r="Q5" s="14"/>
      <c r="R5" s="14"/>
      <c r="S5" s="14"/>
      <c r="T5" s="14"/>
      <c r="U5" s="14"/>
      <c r="V5" s="14"/>
      <c r="W5" s="14"/>
      <c r="X5" s="14"/>
    </row>
    <row r="6">
      <c r="I6" s="9"/>
    </row>
    <row r="7" ht="25.5" customHeight="1">
      <c r="A7" s="33"/>
      <c r="B7" s="33" t="s">
        <v>10</v>
      </c>
      <c r="C7" s="33" t="s">
        <v>11</v>
      </c>
      <c r="D7" s="33" t="s">
        <v>12</v>
      </c>
      <c r="I7" s="9"/>
    </row>
    <row r="8" ht="25.5" customHeight="1">
      <c r="A8" s="35"/>
      <c r="B8" s="37" t="s">
        <v>14</v>
      </c>
      <c r="C8" s="37"/>
      <c r="D8" s="38"/>
      <c r="I8" s="9"/>
    </row>
    <row r="9" ht="25.5" customHeight="1">
      <c r="A9" s="39">
        <v>1.0</v>
      </c>
      <c r="B9" s="41" t="s">
        <v>17</v>
      </c>
      <c r="C9" s="43"/>
      <c r="D9" s="46"/>
      <c r="I9" s="9"/>
    </row>
    <row r="10" ht="29.25" customHeight="1">
      <c r="A10" s="39">
        <v>2.0</v>
      </c>
      <c r="B10" s="48" t="s">
        <v>22</v>
      </c>
      <c r="C10" s="43"/>
      <c r="D10" s="46">
        <f>SUM(D11:D17)</f>
        <v>0</v>
      </c>
      <c r="I10" s="9"/>
    </row>
    <row r="11" ht="29.25" customHeight="1">
      <c r="A11" s="54" t="s">
        <v>25</v>
      </c>
      <c r="B11" s="56" t="s">
        <v>28</v>
      </c>
      <c r="C11" s="59"/>
      <c r="D11" s="62"/>
      <c r="I11" s="64"/>
    </row>
    <row r="12" ht="29.25" customHeight="1">
      <c r="A12" s="66" t="s">
        <v>40</v>
      </c>
      <c r="B12" s="57" t="s">
        <v>29</v>
      </c>
      <c r="C12" s="68"/>
      <c r="D12" s="70"/>
      <c r="I12" s="64"/>
    </row>
    <row r="13" ht="29.25" customHeight="1">
      <c r="A13" s="66" t="s">
        <v>46</v>
      </c>
      <c r="B13" s="57" t="s">
        <v>32</v>
      </c>
      <c r="C13" s="68"/>
      <c r="D13" s="70"/>
      <c r="I13" s="64"/>
    </row>
    <row r="14" ht="29.25" customHeight="1">
      <c r="A14" s="66" t="s">
        <v>47</v>
      </c>
      <c r="B14" s="57" t="s">
        <v>37</v>
      </c>
      <c r="C14" s="68"/>
      <c r="D14" s="70"/>
      <c r="I14" s="64"/>
    </row>
    <row r="15" ht="29.25" customHeight="1">
      <c r="A15" s="66" t="s">
        <v>48</v>
      </c>
      <c r="B15" s="57" t="s">
        <v>39</v>
      </c>
      <c r="C15" s="68"/>
      <c r="D15" s="70"/>
      <c r="I15" s="64"/>
    </row>
    <row r="16" ht="49.5" customHeight="1">
      <c r="A16" s="66" t="s">
        <v>49</v>
      </c>
      <c r="B16" s="57" t="s">
        <v>44</v>
      </c>
      <c r="C16" s="68"/>
      <c r="D16" s="70"/>
      <c r="I16" s="64"/>
    </row>
    <row r="17">
      <c r="A17" s="66"/>
      <c r="B17" s="72"/>
      <c r="C17" s="72"/>
      <c r="D17" s="74"/>
      <c r="I17" s="9"/>
    </row>
    <row r="18" ht="23.25" customHeight="1">
      <c r="A18" s="35"/>
      <c r="B18" s="37" t="s">
        <v>50</v>
      </c>
      <c r="C18" s="79">
        <f t="shared" ref="C18:D18" si="1">C9+C10</f>
        <v>0</v>
      </c>
      <c r="D18" s="81">
        <f t="shared" si="1"/>
        <v>0</v>
      </c>
      <c r="I18" s="9"/>
    </row>
    <row r="19">
      <c r="I19" s="9"/>
    </row>
    <row r="20">
      <c r="A20" s="83"/>
      <c r="B20" s="85"/>
      <c r="I20" s="9"/>
    </row>
    <row r="21" ht="36.75" customHeight="1">
      <c r="A21" s="90" t="s">
        <v>56</v>
      </c>
    </row>
    <row r="22" ht="15.75" customHeight="1">
      <c r="A22" s="92"/>
      <c r="B22" s="92"/>
      <c r="C22" s="92"/>
    </row>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
    <mergeCell ref="A21:E21"/>
    <mergeCell ref="A1:C1"/>
  </mergeCells>
  <printOptions/>
  <pageMargins bottom="0.75" footer="0.0" header="0.0" left="0.7" right="0.7" top="0.75"/>
  <pageSetup paperSize="9" orientation="portrait"/>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4472C4"/>
    <pageSetUpPr/>
  </sheetPr>
  <sheetViews>
    <sheetView workbookViewId="0">
      <pane xSplit="3.0" ySplit="8.0" topLeftCell="D9" activePane="bottomRight" state="frozen"/>
      <selection activeCell="D1" sqref="D1" pane="topRight"/>
      <selection activeCell="A9" sqref="A9" pane="bottomLeft"/>
      <selection activeCell="D9" sqref="D9" pane="bottomRight"/>
    </sheetView>
  </sheetViews>
  <sheetFormatPr customHeight="1" defaultColWidth="14.43" defaultRowHeight="15.0" outlineLevelCol="1"/>
  <cols>
    <col customWidth="1" min="1" max="1" width="14.43"/>
    <col customWidth="1" min="2" max="2" width="6.71"/>
    <col customWidth="1" min="3" max="3" width="36.0"/>
    <col customWidth="1" min="4" max="4" width="11.86"/>
    <col customWidth="1" min="5" max="5" width="10.71"/>
    <col customWidth="1" min="6" max="6" width="12.71"/>
    <col customWidth="1" min="7" max="7" width="18.71"/>
    <col customWidth="1" min="8" max="8" width="10.71" outlineLevel="1"/>
    <col customWidth="1" min="9" max="9" width="12.71" outlineLevel="1"/>
    <col customWidth="1" min="10" max="10" width="18.71" outlineLevel="1"/>
    <col customWidth="1" min="11" max="11" width="10.71" outlineLevel="1"/>
    <col customWidth="1" min="12" max="12" width="12.71" outlineLevel="1"/>
    <col customWidth="1" min="13" max="13" width="18.71" outlineLevel="1"/>
    <col customWidth="1" min="14" max="14" width="10.71" outlineLevel="1"/>
    <col customWidth="1" min="15" max="15" width="12.71" outlineLevel="1"/>
    <col customWidth="1" min="16" max="16" width="18.71" outlineLevel="1"/>
    <col customWidth="1" min="17" max="17" width="18.71"/>
    <col customWidth="1" min="18" max="18" width="19.71"/>
    <col customWidth="1" min="19" max="19" width="101.29"/>
    <col customWidth="1" min="20" max="26" width="8.86"/>
  </cols>
  <sheetData>
    <row r="1">
      <c r="A1" s="1" t="s">
        <v>1</v>
      </c>
      <c r="F1" s="8"/>
      <c r="G1" s="8"/>
      <c r="H1" s="8"/>
      <c r="I1" s="8"/>
      <c r="J1" s="8"/>
      <c r="K1" s="8"/>
      <c r="L1" s="8"/>
      <c r="M1" s="8"/>
      <c r="N1" s="8"/>
      <c r="O1" s="8"/>
      <c r="P1" s="8"/>
      <c r="Q1" s="10"/>
      <c r="R1" s="8"/>
      <c r="S1" s="8"/>
    </row>
    <row r="2">
      <c r="A2" s="11" t="s">
        <v>5</v>
      </c>
      <c r="B2" s="13"/>
      <c r="C2" s="15"/>
      <c r="D2" s="16"/>
      <c r="E2" s="16"/>
      <c r="F2" s="16"/>
      <c r="G2" s="16"/>
      <c r="H2" s="16"/>
      <c r="I2" s="16"/>
      <c r="J2" s="16"/>
      <c r="K2" s="16"/>
      <c r="L2" s="16"/>
      <c r="M2" s="16"/>
      <c r="N2" s="16"/>
      <c r="O2" s="16"/>
      <c r="P2" s="16"/>
      <c r="Q2" s="17"/>
      <c r="R2" s="18"/>
      <c r="S2" s="18"/>
    </row>
    <row r="3" ht="15.75" customHeight="1">
      <c r="A3" s="10" t="s">
        <v>16</v>
      </c>
      <c r="B3" s="13"/>
      <c r="C3" s="15"/>
      <c r="D3" s="16"/>
      <c r="E3" s="16"/>
      <c r="F3" s="16"/>
      <c r="G3" s="16"/>
      <c r="H3" s="50"/>
      <c r="I3" s="50"/>
      <c r="J3" s="50"/>
      <c r="K3" s="50"/>
      <c r="L3" s="50"/>
      <c r="M3" s="50"/>
      <c r="N3" s="50"/>
      <c r="O3" s="50"/>
      <c r="P3" s="50"/>
      <c r="Q3" s="52"/>
      <c r="R3" s="18"/>
      <c r="S3" s="18"/>
    </row>
    <row r="4">
      <c r="A4" s="10"/>
      <c r="B4" s="13"/>
      <c r="C4" s="15"/>
      <c r="D4" s="16"/>
      <c r="E4" s="16"/>
      <c r="F4" s="16"/>
      <c r="G4" s="16"/>
      <c r="H4" s="50"/>
      <c r="I4" s="50"/>
      <c r="J4" s="50"/>
      <c r="K4" s="50"/>
      <c r="L4" s="50"/>
      <c r="M4" s="50"/>
      <c r="N4" s="50"/>
      <c r="O4" s="50"/>
      <c r="P4" s="50"/>
      <c r="Q4" s="52"/>
      <c r="R4" s="18"/>
      <c r="S4" s="18"/>
    </row>
    <row r="5" ht="26.25" customHeight="1">
      <c r="A5" s="19" t="s">
        <v>27</v>
      </c>
      <c r="B5" s="20" t="s">
        <v>8</v>
      </c>
      <c r="C5" s="21" t="s">
        <v>9</v>
      </c>
      <c r="D5" s="58" t="s">
        <v>30</v>
      </c>
      <c r="E5" s="61" t="s">
        <v>34</v>
      </c>
      <c r="F5" s="63"/>
      <c r="G5" s="65"/>
      <c r="H5" s="61" t="s">
        <v>41</v>
      </c>
      <c r="I5" s="63"/>
      <c r="J5" s="65"/>
      <c r="K5" s="61" t="s">
        <v>41</v>
      </c>
      <c r="L5" s="63"/>
      <c r="M5" s="65"/>
      <c r="N5" s="61" t="s">
        <v>41</v>
      </c>
      <c r="O5" s="63"/>
      <c r="P5" s="65"/>
      <c r="Q5" s="77" t="s">
        <v>43</v>
      </c>
      <c r="R5" s="22"/>
      <c r="S5" s="22"/>
    </row>
    <row r="6" ht="71.25" customHeight="1">
      <c r="A6" s="23"/>
      <c r="B6" s="24"/>
      <c r="C6" s="25"/>
      <c r="D6" s="25"/>
      <c r="E6" s="87" t="s">
        <v>51</v>
      </c>
      <c r="F6" s="63"/>
      <c r="G6" s="65"/>
      <c r="H6" s="87" t="s">
        <v>51</v>
      </c>
      <c r="I6" s="63"/>
      <c r="J6" s="65"/>
      <c r="K6" s="87" t="s">
        <v>51</v>
      </c>
      <c r="L6" s="63"/>
      <c r="M6" s="65"/>
      <c r="N6" s="87" t="s">
        <v>51</v>
      </c>
      <c r="O6" s="63"/>
      <c r="P6" s="65"/>
      <c r="Q6" s="24"/>
      <c r="R6" s="26" t="s">
        <v>59</v>
      </c>
      <c r="S6" s="26" t="s">
        <v>0</v>
      </c>
    </row>
    <row r="7" ht="41.25" customHeight="1">
      <c r="A7" s="93"/>
      <c r="B7" s="95"/>
      <c r="C7" s="29"/>
      <c r="D7" s="29"/>
      <c r="E7" s="97" t="s">
        <v>61</v>
      </c>
      <c r="F7" s="99" t="s">
        <v>62</v>
      </c>
      <c r="G7" s="101" t="s">
        <v>64</v>
      </c>
      <c r="H7" s="97" t="s">
        <v>61</v>
      </c>
      <c r="I7" s="99" t="s">
        <v>62</v>
      </c>
      <c r="J7" s="101" t="s">
        <v>64</v>
      </c>
      <c r="K7" s="97" t="s">
        <v>61</v>
      </c>
      <c r="L7" s="99" t="s">
        <v>62</v>
      </c>
      <c r="M7" s="101" t="s">
        <v>64</v>
      </c>
      <c r="N7" s="97" t="s">
        <v>61</v>
      </c>
      <c r="O7" s="99" t="s">
        <v>62</v>
      </c>
      <c r="P7" s="101" t="s">
        <v>64</v>
      </c>
      <c r="Q7" s="95"/>
      <c r="R7" s="26"/>
      <c r="S7" s="26"/>
    </row>
    <row r="8">
      <c r="A8" s="104" t="s">
        <v>65</v>
      </c>
      <c r="B8" s="106">
        <v>1.0</v>
      </c>
      <c r="C8" s="107">
        <v>2.0</v>
      </c>
      <c r="D8" s="108">
        <v>3.0</v>
      </c>
      <c r="E8" s="110">
        <v>4.0</v>
      </c>
      <c r="F8" s="110">
        <v>5.0</v>
      </c>
      <c r="G8" s="110">
        <v>6.0</v>
      </c>
      <c r="H8" s="112">
        <v>7.0</v>
      </c>
      <c r="I8" s="112">
        <v>8.0</v>
      </c>
      <c r="J8" s="112">
        <v>9.0</v>
      </c>
      <c r="K8" s="112">
        <v>10.0</v>
      </c>
      <c r="L8" s="112">
        <v>11.0</v>
      </c>
      <c r="M8" s="112">
        <v>12.0</v>
      </c>
      <c r="N8" s="112">
        <v>13.0</v>
      </c>
      <c r="O8" s="112">
        <v>14.0</v>
      </c>
      <c r="P8" s="112">
        <v>15.0</v>
      </c>
      <c r="Q8" s="114">
        <v>16.0</v>
      </c>
      <c r="R8" s="112">
        <v>17.0</v>
      </c>
      <c r="S8" s="112">
        <v>18.0</v>
      </c>
    </row>
    <row r="9" ht="19.5" customHeight="1">
      <c r="A9" s="40" t="s">
        <v>15</v>
      </c>
      <c r="B9" s="82" t="s">
        <v>52</v>
      </c>
      <c r="C9" s="84" t="s">
        <v>53</v>
      </c>
      <c r="D9" s="116"/>
      <c r="E9" s="117"/>
      <c r="F9" s="116"/>
      <c r="G9" s="119"/>
      <c r="H9" s="117"/>
      <c r="I9" s="116"/>
      <c r="J9" s="119"/>
      <c r="K9" s="117"/>
      <c r="L9" s="116"/>
      <c r="M9" s="119"/>
      <c r="N9" s="117"/>
      <c r="O9" s="116"/>
      <c r="P9" s="119"/>
      <c r="Q9" s="121"/>
      <c r="R9" s="123"/>
      <c r="S9" s="125"/>
      <c r="T9" s="126"/>
      <c r="U9" s="126"/>
      <c r="V9" s="126"/>
      <c r="W9" s="126"/>
      <c r="X9" s="126"/>
      <c r="Y9" s="126"/>
      <c r="Z9" s="126"/>
    </row>
    <row r="10" ht="19.5" customHeight="1">
      <c r="A10" s="86" t="s">
        <v>55</v>
      </c>
      <c r="B10" s="88">
        <v>1.0</v>
      </c>
      <c r="C10" s="89" t="s">
        <v>57</v>
      </c>
      <c r="D10" s="128"/>
      <c r="E10" s="130"/>
      <c r="F10" s="128"/>
      <c r="G10" s="132"/>
      <c r="H10" s="130"/>
      <c r="I10" s="128"/>
      <c r="J10" s="132"/>
      <c r="K10" s="130"/>
      <c r="L10" s="128"/>
      <c r="M10" s="132"/>
      <c r="N10" s="130"/>
      <c r="O10" s="128"/>
      <c r="P10" s="132"/>
      <c r="Q10" s="133"/>
      <c r="R10" s="134"/>
      <c r="S10" s="91" t="s">
        <v>77</v>
      </c>
      <c r="T10" s="94"/>
      <c r="U10" s="94"/>
      <c r="V10" s="94"/>
      <c r="W10" s="94"/>
      <c r="X10" s="94"/>
      <c r="Y10" s="94"/>
      <c r="Z10" s="94"/>
    </row>
    <row r="11" ht="28.5" customHeight="1">
      <c r="A11" s="96" t="s">
        <v>60</v>
      </c>
      <c r="B11" s="98" t="s">
        <v>23</v>
      </c>
      <c r="C11" s="100" t="s">
        <v>63</v>
      </c>
      <c r="D11" s="136"/>
      <c r="E11" s="96">
        <f t="shared" ref="E11:P11" si="1">E12+E13+E14</f>
        <v>0</v>
      </c>
      <c r="F11" s="137">
        <f t="shared" si="1"/>
        <v>0</v>
      </c>
      <c r="G11" s="138">
        <f t="shared" si="1"/>
        <v>0</v>
      </c>
      <c r="H11" s="96">
        <f t="shared" si="1"/>
        <v>0</v>
      </c>
      <c r="I11" s="137">
        <f t="shared" si="1"/>
        <v>0</v>
      </c>
      <c r="J11" s="138">
        <f t="shared" si="1"/>
        <v>0</v>
      </c>
      <c r="K11" s="96">
        <f t="shared" si="1"/>
        <v>0</v>
      </c>
      <c r="L11" s="137">
        <f t="shared" si="1"/>
        <v>0</v>
      </c>
      <c r="M11" s="138">
        <f t="shared" si="1"/>
        <v>0</v>
      </c>
      <c r="N11" s="96">
        <f t="shared" si="1"/>
        <v>0</v>
      </c>
      <c r="O11" s="137">
        <f t="shared" si="1"/>
        <v>0</v>
      </c>
      <c r="P11" s="138">
        <f t="shared" si="1"/>
        <v>0</v>
      </c>
      <c r="Q11" s="141">
        <f t="shared" ref="Q11:Q14" si="2">G11+J11+M11+P11</f>
        <v>0</v>
      </c>
      <c r="R11" s="143"/>
      <c r="S11" s="102"/>
      <c r="T11" s="103"/>
      <c r="U11" s="103"/>
      <c r="V11" s="103"/>
      <c r="W11" s="103"/>
      <c r="X11" s="103"/>
      <c r="Y11" s="103"/>
      <c r="Z11" s="103"/>
    </row>
    <row r="12" ht="30.0" customHeight="1">
      <c r="A12" s="53" t="s">
        <v>21</v>
      </c>
      <c r="B12" s="55" t="s">
        <v>66</v>
      </c>
      <c r="C12" s="105" t="s">
        <v>67</v>
      </c>
      <c r="D12" s="145" t="s">
        <v>88</v>
      </c>
      <c r="E12" s="147"/>
      <c r="F12" s="149"/>
      <c r="G12" s="152">
        <f t="shared" ref="G12:G14" si="3">E12*F12</f>
        <v>0</v>
      </c>
      <c r="H12" s="147"/>
      <c r="I12" s="149"/>
      <c r="J12" s="154">
        <f t="shared" ref="J12:J14" si="4">H12*I12</f>
        <v>0</v>
      </c>
      <c r="K12" s="147"/>
      <c r="L12" s="149"/>
      <c r="M12" s="154">
        <f t="shared" ref="M12:M14" si="5">K12*L12</f>
        <v>0</v>
      </c>
      <c r="N12" s="147"/>
      <c r="O12" s="149"/>
      <c r="P12" s="154">
        <f t="shared" ref="P12:P14" si="6">N12*O12</f>
        <v>0</v>
      </c>
      <c r="Q12" s="155">
        <f t="shared" si="2"/>
        <v>0</v>
      </c>
      <c r="R12" s="156"/>
      <c r="S12" s="102"/>
      <c r="T12" s="94"/>
      <c r="U12" s="94"/>
      <c r="V12" s="94"/>
      <c r="W12" s="94"/>
      <c r="X12" s="94"/>
      <c r="Y12" s="94"/>
      <c r="Z12" s="94"/>
    </row>
    <row r="13" ht="30.0" customHeight="1">
      <c r="A13" s="53" t="s">
        <v>21</v>
      </c>
      <c r="B13" s="55" t="s">
        <v>68</v>
      </c>
      <c r="C13" s="105" t="s">
        <v>67</v>
      </c>
      <c r="D13" s="145" t="s">
        <v>88</v>
      </c>
      <c r="E13" s="147"/>
      <c r="F13" s="149"/>
      <c r="G13" s="152">
        <f t="shared" si="3"/>
        <v>0</v>
      </c>
      <c r="H13" s="147"/>
      <c r="I13" s="149"/>
      <c r="J13" s="154">
        <f t="shared" si="4"/>
        <v>0</v>
      </c>
      <c r="K13" s="147"/>
      <c r="L13" s="149"/>
      <c r="M13" s="154">
        <f t="shared" si="5"/>
        <v>0</v>
      </c>
      <c r="N13" s="147"/>
      <c r="O13" s="149"/>
      <c r="P13" s="154">
        <f t="shared" si="6"/>
        <v>0</v>
      </c>
      <c r="Q13" s="155">
        <f t="shared" si="2"/>
        <v>0</v>
      </c>
      <c r="R13" s="156"/>
      <c r="S13" s="102"/>
      <c r="T13" s="94"/>
      <c r="U13" s="94"/>
      <c r="V13" s="94"/>
      <c r="W13" s="94"/>
      <c r="X13" s="94"/>
      <c r="Y13" s="94"/>
      <c r="Z13" s="94"/>
    </row>
    <row r="14" ht="30.0" customHeight="1">
      <c r="A14" s="109" t="s">
        <v>21</v>
      </c>
      <c r="B14" s="111" t="s">
        <v>69</v>
      </c>
      <c r="C14" s="105" t="s">
        <v>67</v>
      </c>
      <c r="D14" s="145" t="s">
        <v>88</v>
      </c>
      <c r="E14" s="157"/>
      <c r="F14" s="159"/>
      <c r="G14" s="161">
        <f t="shared" si="3"/>
        <v>0</v>
      </c>
      <c r="H14" s="157"/>
      <c r="I14" s="159"/>
      <c r="J14" s="163">
        <f t="shared" si="4"/>
        <v>0</v>
      </c>
      <c r="K14" s="157"/>
      <c r="L14" s="159"/>
      <c r="M14" s="163">
        <f t="shared" si="5"/>
        <v>0</v>
      </c>
      <c r="N14" s="157"/>
      <c r="O14" s="159"/>
      <c r="P14" s="163">
        <f t="shared" si="6"/>
        <v>0</v>
      </c>
      <c r="Q14" s="166">
        <f t="shared" si="2"/>
        <v>0</v>
      </c>
      <c r="R14" s="167"/>
      <c r="S14" s="102"/>
      <c r="T14" s="94"/>
      <c r="U14" s="94"/>
      <c r="V14" s="94"/>
      <c r="W14" s="94"/>
      <c r="X14" s="94"/>
      <c r="Y14" s="94"/>
      <c r="Z14" s="94"/>
    </row>
    <row r="15">
      <c r="A15" s="113" t="s">
        <v>70</v>
      </c>
      <c r="B15" s="115"/>
      <c r="C15" s="118"/>
      <c r="D15" s="168"/>
      <c r="E15" s="169">
        <f t="shared" ref="E15:Q15" si="7">SUM(E12:E14)</f>
        <v>0</v>
      </c>
      <c r="F15" s="169">
        <f t="shared" si="7"/>
        <v>0</v>
      </c>
      <c r="G15" s="171">
        <f t="shared" si="7"/>
        <v>0</v>
      </c>
      <c r="H15" s="169">
        <f t="shared" si="7"/>
        <v>0</v>
      </c>
      <c r="I15" s="169">
        <f t="shared" si="7"/>
        <v>0</v>
      </c>
      <c r="J15" s="171">
        <f t="shared" si="7"/>
        <v>0</v>
      </c>
      <c r="K15" s="169">
        <f t="shared" si="7"/>
        <v>0</v>
      </c>
      <c r="L15" s="169">
        <f t="shared" si="7"/>
        <v>0</v>
      </c>
      <c r="M15" s="171">
        <f t="shared" si="7"/>
        <v>0</v>
      </c>
      <c r="N15" s="169">
        <f t="shared" si="7"/>
        <v>0</v>
      </c>
      <c r="O15" s="169">
        <f t="shared" si="7"/>
        <v>0</v>
      </c>
      <c r="P15" s="171">
        <f t="shared" si="7"/>
        <v>0</v>
      </c>
      <c r="Q15" s="172">
        <f t="shared" si="7"/>
        <v>0</v>
      </c>
      <c r="R15" s="173"/>
      <c r="S15" s="120"/>
      <c r="T15" s="94"/>
      <c r="U15" s="94"/>
      <c r="V15" s="94"/>
      <c r="W15" s="94"/>
      <c r="X15" s="94"/>
      <c r="Y15" s="94"/>
      <c r="Z15" s="94"/>
    </row>
    <row r="16" ht="22.5" customHeight="1">
      <c r="A16" s="86" t="s">
        <v>55</v>
      </c>
      <c r="B16" s="122">
        <v>2.0</v>
      </c>
      <c r="C16" s="124" t="s">
        <v>71</v>
      </c>
      <c r="D16" s="128"/>
      <c r="E16" s="130"/>
      <c r="F16" s="128"/>
      <c r="G16" s="132"/>
      <c r="H16" s="130"/>
      <c r="I16" s="128"/>
      <c r="J16" s="132"/>
      <c r="K16" s="130"/>
      <c r="L16" s="128"/>
      <c r="M16" s="132"/>
      <c r="N16" s="130"/>
      <c r="O16" s="128"/>
      <c r="P16" s="132"/>
      <c r="Q16" s="133"/>
      <c r="R16" s="134" t="s">
        <v>122</v>
      </c>
      <c r="S16" s="127" t="s">
        <v>72</v>
      </c>
      <c r="T16" s="94"/>
      <c r="U16" s="94"/>
      <c r="V16" s="94"/>
      <c r="W16" s="94"/>
      <c r="X16" s="94"/>
      <c r="Y16" s="94"/>
      <c r="Z16" s="94"/>
    </row>
    <row r="17" ht="30.0" customHeight="1">
      <c r="A17" s="96" t="s">
        <v>60</v>
      </c>
      <c r="B17" s="129" t="s">
        <v>73</v>
      </c>
      <c r="C17" s="131" t="s">
        <v>74</v>
      </c>
      <c r="D17" s="174"/>
      <c r="E17" s="135">
        <f t="shared" ref="E17:P17" si="8">SUM(E18:E20)</f>
        <v>0</v>
      </c>
      <c r="F17" s="175">
        <f t="shared" si="8"/>
        <v>0</v>
      </c>
      <c r="G17" s="176">
        <f t="shared" si="8"/>
        <v>0</v>
      </c>
      <c r="H17" s="135">
        <f t="shared" si="8"/>
        <v>0</v>
      </c>
      <c r="I17" s="175">
        <f t="shared" si="8"/>
        <v>0</v>
      </c>
      <c r="J17" s="176">
        <f t="shared" si="8"/>
        <v>0</v>
      </c>
      <c r="K17" s="135">
        <f t="shared" si="8"/>
        <v>0</v>
      </c>
      <c r="L17" s="175">
        <f t="shared" si="8"/>
        <v>0</v>
      </c>
      <c r="M17" s="176">
        <f t="shared" si="8"/>
        <v>0</v>
      </c>
      <c r="N17" s="135">
        <f t="shared" si="8"/>
        <v>0</v>
      </c>
      <c r="O17" s="175">
        <f t="shared" si="8"/>
        <v>0</v>
      </c>
      <c r="P17" s="176">
        <f t="shared" si="8"/>
        <v>0</v>
      </c>
      <c r="Q17" s="179">
        <f t="shared" ref="Q17:Q28" si="9">G17+J17+M17+P17</f>
        <v>0</v>
      </c>
      <c r="R17" s="180"/>
      <c r="S17" s="23"/>
      <c r="T17" s="103"/>
      <c r="U17" s="103"/>
      <c r="V17" s="103"/>
      <c r="W17" s="103"/>
      <c r="X17" s="103"/>
      <c r="Y17" s="103"/>
      <c r="Z17" s="103"/>
    </row>
    <row r="18" ht="30.0" customHeight="1">
      <c r="A18" s="53" t="s">
        <v>21</v>
      </c>
      <c r="B18" s="55" t="s">
        <v>66</v>
      </c>
      <c r="C18" s="60" t="s">
        <v>75</v>
      </c>
      <c r="D18" s="145" t="s">
        <v>88</v>
      </c>
      <c r="E18" s="147"/>
      <c r="F18" s="149"/>
      <c r="G18" s="152">
        <f t="shared" ref="G18:G20" si="10">E18*F18</f>
        <v>0</v>
      </c>
      <c r="H18" s="147"/>
      <c r="I18" s="149"/>
      <c r="J18" s="154">
        <f t="shared" ref="J18:J20" si="11">H18*I18</f>
        <v>0</v>
      </c>
      <c r="K18" s="147"/>
      <c r="L18" s="149"/>
      <c r="M18" s="154">
        <f t="shared" ref="M18:M20" si="12">K18*L18</f>
        <v>0</v>
      </c>
      <c r="N18" s="147"/>
      <c r="O18" s="149"/>
      <c r="P18" s="154">
        <f t="shared" ref="P18:P20" si="13">N18*O18</f>
        <v>0</v>
      </c>
      <c r="Q18" s="155">
        <f t="shared" si="9"/>
        <v>0</v>
      </c>
      <c r="R18" s="156"/>
      <c r="S18" s="23"/>
      <c r="T18" s="94"/>
      <c r="U18" s="94"/>
      <c r="V18" s="94"/>
      <c r="W18" s="94"/>
      <c r="X18" s="94"/>
      <c r="Y18" s="94"/>
      <c r="Z18" s="94"/>
    </row>
    <row r="19" ht="30.0" customHeight="1">
      <c r="A19" s="53" t="s">
        <v>21</v>
      </c>
      <c r="B19" s="55" t="s">
        <v>68</v>
      </c>
      <c r="C19" s="60" t="s">
        <v>75</v>
      </c>
      <c r="D19" s="145" t="s">
        <v>88</v>
      </c>
      <c r="E19" s="147"/>
      <c r="F19" s="149"/>
      <c r="G19" s="152">
        <f t="shared" si="10"/>
        <v>0</v>
      </c>
      <c r="H19" s="147"/>
      <c r="I19" s="149"/>
      <c r="J19" s="154">
        <f t="shared" si="11"/>
        <v>0</v>
      </c>
      <c r="K19" s="147"/>
      <c r="L19" s="149"/>
      <c r="M19" s="154">
        <f t="shared" si="12"/>
        <v>0</v>
      </c>
      <c r="N19" s="147"/>
      <c r="O19" s="149"/>
      <c r="P19" s="154">
        <f t="shared" si="13"/>
        <v>0</v>
      </c>
      <c r="Q19" s="155">
        <f t="shared" si="9"/>
        <v>0</v>
      </c>
      <c r="R19" s="156"/>
      <c r="S19" s="23"/>
      <c r="T19" s="94"/>
      <c r="U19" s="94"/>
      <c r="V19" s="94"/>
      <c r="W19" s="94"/>
      <c r="X19" s="94"/>
      <c r="Y19" s="94"/>
      <c r="Z19" s="94"/>
    </row>
    <row r="20" ht="30.0" customHeight="1">
      <c r="A20" s="109" t="s">
        <v>21</v>
      </c>
      <c r="B20" s="111" t="s">
        <v>69</v>
      </c>
      <c r="C20" s="60" t="s">
        <v>75</v>
      </c>
      <c r="D20" s="145" t="s">
        <v>88</v>
      </c>
      <c r="E20" s="157"/>
      <c r="F20" s="159"/>
      <c r="G20" s="161">
        <f t="shared" si="10"/>
        <v>0</v>
      </c>
      <c r="H20" s="157"/>
      <c r="I20" s="159"/>
      <c r="J20" s="163">
        <f t="shared" si="11"/>
        <v>0</v>
      </c>
      <c r="K20" s="157"/>
      <c r="L20" s="159"/>
      <c r="M20" s="163">
        <f t="shared" si="12"/>
        <v>0</v>
      </c>
      <c r="N20" s="157"/>
      <c r="O20" s="159"/>
      <c r="P20" s="163">
        <f t="shared" si="13"/>
        <v>0</v>
      </c>
      <c r="Q20" s="166">
        <f t="shared" si="9"/>
        <v>0</v>
      </c>
      <c r="R20" s="167"/>
      <c r="S20" s="23"/>
      <c r="T20" s="94"/>
      <c r="U20" s="94"/>
      <c r="V20" s="94"/>
      <c r="W20" s="94"/>
      <c r="X20" s="94"/>
      <c r="Y20" s="94"/>
      <c r="Z20" s="94"/>
    </row>
    <row r="21" ht="30.0" customHeight="1">
      <c r="A21" s="135" t="s">
        <v>76</v>
      </c>
      <c r="B21" s="129" t="s">
        <v>78</v>
      </c>
      <c r="C21" s="131" t="s">
        <v>79</v>
      </c>
      <c r="D21" s="174"/>
      <c r="E21" s="135">
        <f t="shared" ref="E21:P21" si="14">SUM(E22:E24)</f>
        <v>0</v>
      </c>
      <c r="F21" s="175">
        <f t="shared" si="14"/>
        <v>0</v>
      </c>
      <c r="G21" s="176">
        <f t="shared" si="14"/>
        <v>0</v>
      </c>
      <c r="H21" s="135">
        <f t="shared" si="14"/>
        <v>0</v>
      </c>
      <c r="I21" s="175">
        <f t="shared" si="14"/>
        <v>0</v>
      </c>
      <c r="J21" s="176">
        <f t="shared" si="14"/>
        <v>0</v>
      </c>
      <c r="K21" s="135">
        <f t="shared" si="14"/>
        <v>0</v>
      </c>
      <c r="L21" s="175">
        <f t="shared" si="14"/>
        <v>0</v>
      </c>
      <c r="M21" s="176">
        <f t="shared" si="14"/>
        <v>0</v>
      </c>
      <c r="N21" s="135">
        <f t="shared" si="14"/>
        <v>0</v>
      </c>
      <c r="O21" s="175">
        <f t="shared" si="14"/>
        <v>0</v>
      </c>
      <c r="P21" s="176">
        <f t="shared" si="14"/>
        <v>0</v>
      </c>
      <c r="Q21" s="179">
        <f t="shared" si="9"/>
        <v>0</v>
      </c>
      <c r="R21" s="180"/>
      <c r="S21" s="23"/>
      <c r="T21" s="103"/>
      <c r="U21" s="103"/>
      <c r="V21" s="103"/>
      <c r="W21" s="103"/>
      <c r="X21" s="103"/>
      <c r="Y21" s="103"/>
      <c r="Z21" s="103"/>
    </row>
    <row r="22" ht="30.0" customHeight="1">
      <c r="A22" s="53" t="s">
        <v>21</v>
      </c>
      <c r="B22" s="55" t="s">
        <v>66</v>
      </c>
      <c r="C22" s="60" t="s">
        <v>75</v>
      </c>
      <c r="D22" s="145" t="s">
        <v>88</v>
      </c>
      <c r="E22" s="147"/>
      <c r="F22" s="149"/>
      <c r="G22" s="152">
        <f t="shared" ref="G22:G24" si="15">E22*F22</f>
        <v>0</v>
      </c>
      <c r="H22" s="147"/>
      <c r="I22" s="149"/>
      <c r="J22" s="154">
        <f t="shared" ref="J22:J24" si="16">H22*I22</f>
        <v>0</v>
      </c>
      <c r="K22" s="147"/>
      <c r="L22" s="149"/>
      <c r="M22" s="154">
        <f t="shared" ref="M22:M24" si="17">K22*L22</f>
        <v>0</v>
      </c>
      <c r="N22" s="147"/>
      <c r="O22" s="149"/>
      <c r="P22" s="154">
        <f t="shared" ref="P22:P24" si="18">N22*O22</f>
        <v>0</v>
      </c>
      <c r="Q22" s="155">
        <f t="shared" si="9"/>
        <v>0</v>
      </c>
      <c r="R22" s="156"/>
      <c r="S22" s="23"/>
      <c r="T22" s="94"/>
      <c r="U22" s="94"/>
      <c r="V22" s="94"/>
      <c r="W22" s="94"/>
      <c r="X22" s="94"/>
      <c r="Y22" s="94"/>
      <c r="Z22" s="94"/>
    </row>
    <row r="23" ht="30.0" customHeight="1">
      <c r="A23" s="53" t="s">
        <v>21</v>
      </c>
      <c r="B23" s="55" t="s">
        <v>68</v>
      </c>
      <c r="C23" s="60" t="s">
        <v>75</v>
      </c>
      <c r="D23" s="145" t="s">
        <v>88</v>
      </c>
      <c r="E23" s="147"/>
      <c r="F23" s="149"/>
      <c r="G23" s="152">
        <f t="shared" si="15"/>
        <v>0</v>
      </c>
      <c r="H23" s="147"/>
      <c r="I23" s="149"/>
      <c r="J23" s="154">
        <f t="shared" si="16"/>
        <v>0</v>
      </c>
      <c r="K23" s="147"/>
      <c r="L23" s="149"/>
      <c r="M23" s="154">
        <f t="shared" si="17"/>
        <v>0</v>
      </c>
      <c r="N23" s="147"/>
      <c r="O23" s="149"/>
      <c r="P23" s="154">
        <f t="shared" si="18"/>
        <v>0</v>
      </c>
      <c r="Q23" s="155">
        <f t="shared" si="9"/>
        <v>0</v>
      </c>
      <c r="R23" s="156"/>
      <c r="S23" s="23"/>
      <c r="T23" s="94"/>
      <c r="U23" s="94"/>
      <c r="V23" s="94"/>
      <c r="W23" s="94"/>
      <c r="X23" s="94"/>
      <c r="Y23" s="94"/>
      <c r="Z23" s="94"/>
    </row>
    <row r="24" ht="30.0" customHeight="1">
      <c r="A24" s="67" t="s">
        <v>21</v>
      </c>
      <c r="B24" s="111" t="s">
        <v>69</v>
      </c>
      <c r="C24" s="60" t="s">
        <v>75</v>
      </c>
      <c r="D24" s="145" t="s">
        <v>88</v>
      </c>
      <c r="E24" s="185"/>
      <c r="F24" s="186"/>
      <c r="G24" s="187">
        <f t="shared" si="15"/>
        <v>0</v>
      </c>
      <c r="H24" s="185"/>
      <c r="I24" s="186"/>
      <c r="J24" s="188">
        <f t="shared" si="16"/>
        <v>0</v>
      </c>
      <c r="K24" s="185"/>
      <c r="L24" s="186"/>
      <c r="M24" s="188">
        <f t="shared" si="17"/>
        <v>0</v>
      </c>
      <c r="N24" s="185"/>
      <c r="O24" s="186"/>
      <c r="P24" s="188">
        <f t="shared" si="18"/>
        <v>0</v>
      </c>
      <c r="Q24" s="190">
        <f t="shared" si="9"/>
        <v>0</v>
      </c>
      <c r="R24" s="191"/>
      <c r="S24" s="23"/>
      <c r="T24" s="94"/>
      <c r="U24" s="94"/>
      <c r="V24" s="94"/>
      <c r="W24" s="94"/>
      <c r="X24" s="94"/>
      <c r="Y24" s="94"/>
      <c r="Z24" s="94"/>
    </row>
    <row r="25" ht="30.0" customHeight="1">
      <c r="A25" s="135" t="s">
        <v>76</v>
      </c>
      <c r="B25" s="129" t="s">
        <v>80</v>
      </c>
      <c r="C25" s="131" t="s">
        <v>81</v>
      </c>
      <c r="D25" s="174"/>
      <c r="E25" s="135">
        <f t="shared" ref="E25:P25" si="19">SUM(E26:E28)</f>
        <v>0</v>
      </c>
      <c r="F25" s="175">
        <f t="shared" si="19"/>
        <v>0</v>
      </c>
      <c r="G25" s="176">
        <f t="shared" si="19"/>
        <v>0</v>
      </c>
      <c r="H25" s="135">
        <f t="shared" si="19"/>
        <v>0</v>
      </c>
      <c r="I25" s="175">
        <f t="shared" si="19"/>
        <v>0</v>
      </c>
      <c r="J25" s="176">
        <f t="shared" si="19"/>
        <v>0</v>
      </c>
      <c r="K25" s="135">
        <f t="shared" si="19"/>
        <v>0</v>
      </c>
      <c r="L25" s="175">
        <f t="shared" si="19"/>
        <v>0</v>
      </c>
      <c r="M25" s="176">
        <f t="shared" si="19"/>
        <v>0</v>
      </c>
      <c r="N25" s="135">
        <f t="shared" si="19"/>
        <v>0</v>
      </c>
      <c r="O25" s="175">
        <f t="shared" si="19"/>
        <v>0</v>
      </c>
      <c r="P25" s="176">
        <f t="shared" si="19"/>
        <v>0</v>
      </c>
      <c r="Q25" s="179">
        <f t="shared" si="9"/>
        <v>0</v>
      </c>
      <c r="R25" s="180"/>
      <c r="S25" s="23"/>
      <c r="T25" s="103"/>
      <c r="U25" s="103"/>
      <c r="V25" s="103"/>
      <c r="W25" s="103"/>
      <c r="X25" s="103"/>
      <c r="Y25" s="103"/>
      <c r="Z25" s="103"/>
    </row>
    <row r="26" ht="30.0" customHeight="1">
      <c r="A26" s="53" t="s">
        <v>21</v>
      </c>
      <c r="B26" s="55" t="s">
        <v>66</v>
      </c>
      <c r="C26" s="60" t="s">
        <v>75</v>
      </c>
      <c r="D26" s="145" t="s">
        <v>88</v>
      </c>
      <c r="E26" s="147"/>
      <c r="F26" s="149"/>
      <c r="G26" s="152">
        <f t="shared" ref="G26:G28" si="20">E26*F26</f>
        <v>0</v>
      </c>
      <c r="H26" s="147"/>
      <c r="I26" s="149"/>
      <c r="J26" s="154">
        <f t="shared" ref="J26:J28" si="21">H26*I26</f>
        <v>0</v>
      </c>
      <c r="K26" s="147"/>
      <c r="L26" s="149"/>
      <c r="M26" s="154">
        <f t="shared" ref="M26:M28" si="22">K26*L26</f>
        <v>0</v>
      </c>
      <c r="N26" s="147"/>
      <c r="O26" s="149"/>
      <c r="P26" s="154">
        <f t="shared" ref="P26:P28" si="23">N26*O26</f>
        <v>0</v>
      </c>
      <c r="Q26" s="155">
        <f t="shared" si="9"/>
        <v>0</v>
      </c>
      <c r="R26" s="156"/>
      <c r="S26" s="23"/>
      <c r="T26" s="94"/>
      <c r="U26" s="94"/>
      <c r="V26" s="94"/>
      <c r="W26" s="94"/>
      <c r="X26" s="94"/>
      <c r="Y26" s="94"/>
      <c r="Z26" s="94"/>
    </row>
    <row r="27" ht="30.0" customHeight="1">
      <c r="A27" s="53" t="s">
        <v>21</v>
      </c>
      <c r="B27" s="55" t="s">
        <v>68</v>
      </c>
      <c r="C27" s="60" t="s">
        <v>75</v>
      </c>
      <c r="D27" s="145" t="s">
        <v>88</v>
      </c>
      <c r="E27" s="147"/>
      <c r="F27" s="149"/>
      <c r="G27" s="152">
        <f t="shared" si="20"/>
        <v>0</v>
      </c>
      <c r="H27" s="147"/>
      <c r="I27" s="149"/>
      <c r="J27" s="154">
        <f t="shared" si="21"/>
        <v>0</v>
      </c>
      <c r="K27" s="147"/>
      <c r="L27" s="149"/>
      <c r="M27" s="154">
        <f t="shared" si="22"/>
        <v>0</v>
      </c>
      <c r="N27" s="147"/>
      <c r="O27" s="149"/>
      <c r="P27" s="154">
        <f t="shared" si="23"/>
        <v>0</v>
      </c>
      <c r="Q27" s="155">
        <f t="shared" si="9"/>
        <v>0</v>
      </c>
      <c r="R27" s="156"/>
      <c r="S27" s="23"/>
      <c r="T27" s="94"/>
      <c r="U27" s="94"/>
      <c r="V27" s="94"/>
      <c r="W27" s="94"/>
      <c r="X27" s="94"/>
      <c r="Y27" s="94"/>
      <c r="Z27" s="94"/>
    </row>
    <row r="28" ht="30.0" customHeight="1">
      <c r="A28" s="67" t="s">
        <v>21</v>
      </c>
      <c r="B28" s="111" t="s">
        <v>69</v>
      </c>
      <c r="C28" s="60" t="s">
        <v>75</v>
      </c>
      <c r="D28" s="145" t="s">
        <v>88</v>
      </c>
      <c r="E28" s="185"/>
      <c r="F28" s="186"/>
      <c r="G28" s="187">
        <f t="shared" si="20"/>
        <v>0</v>
      </c>
      <c r="H28" s="185"/>
      <c r="I28" s="186"/>
      <c r="J28" s="188">
        <f t="shared" si="21"/>
        <v>0</v>
      </c>
      <c r="K28" s="185"/>
      <c r="L28" s="186"/>
      <c r="M28" s="188">
        <f t="shared" si="22"/>
        <v>0</v>
      </c>
      <c r="N28" s="185"/>
      <c r="O28" s="186"/>
      <c r="P28" s="188">
        <f t="shared" si="23"/>
        <v>0</v>
      </c>
      <c r="Q28" s="190">
        <f t="shared" si="9"/>
        <v>0</v>
      </c>
      <c r="R28" s="191"/>
      <c r="S28" s="23"/>
      <c r="T28" s="94"/>
      <c r="U28" s="94"/>
      <c r="V28" s="94"/>
      <c r="W28" s="94"/>
      <c r="X28" s="94"/>
      <c r="Y28" s="94"/>
      <c r="Z28" s="94"/>
    </row>
    <row r="29" ht="15.75" customHeight="1">
      <c r="A29" s="113" t="s">
        <v>82</v>
      </c>
      <c r="B29" s="115"/>
      <c r="C29" s="139"/>
      <c r="D29" s="194"/>
      <c r="E29" s="196">
        <f t="shared" ref="E29:Q29" si="24">E25+E21+E17</f>
        <v>0</v>
      </c>
      <c r="F29" s="196">
        <f t="shared" si="24"/>
        <v>0</v>
      </c>
      <c r="G29" s="198">
        <f t="shared" si="24"/>
        <v>0</v>
      </c>
      <c r="H29" s="196">
        <f t="shared" si="24"/>
        <v>0</v>
      </c>
      <c r="I29" s="196">
        <f t="shared" si="24"/>
        <v>0</v>
      </c>
      <c r="J29" s="198">
        <f t="shared" si="24"/>
        <v>0</v>
      </c>
      <c r="K29" s="196">
        <f t="shared" si="24"/>
        <v>0</v>
      </c>
      <c r="L29" s="196">
        <f t="shared" si="24"/>
        <v>0</v>
      </c>
      <c r="M29" s="198">
        <f t="shared" si="24"/>
        <v>0</v>
      </c>
      <c r="N29" s="196">
        <f t="shared" si="24"/>
        <v>0</v>
      </c>
      <c r="O29" s="196">
        <f t="shared" si="24"/>
        <v>0</v>
      </c>
      <c r="P29" s="198">
        <f t="shared" si="24"/>
        <v>0</v>
      </c>
      <c r="Q29" s="201">
        <f t="shared" si="24"/>
        <v>0</v>
      </c>
      <c r="R29" s="173"/>
      <c r="S29" s="27"/>
      <c r="T29" s="94"/>
      <c r="U29" s="94"/>
      <c r="V29" s="94"/>
      <c r="W29" s="94"/>
      <c r="X29" s="94"/>
      <c r="Y29" s="94"/>
      <c r="Z29" s="94"/>
    </row>
    <row r="30" ht="30.0" customHeight="1">
      <c r="A30" s="86" t="s">
        <v>55</v>
      </c>
      <c r="B30" s="122">
        <v>3.0</v>
      </c>
      <c r="C30" s="140" t="s">
        <v>83</v>
      </c>
      <c r="D30" s="203"/>
      <c r="E30" s="205"/>
      <c r="F30" s="203"/>
      <c r="G30" s="206"/>
      <c r="H30" s="205"/>
      <c r="I30" s="203"/>
      <c r="J30" s="206"/>
      <c r="K30" s="205"/>
      <c r="L30" s="203"/>
      <c r="M30" s="206"/>
      <c r="N30" s="205"/>
      <c r="O30" s="203"/>
      <c r="P30" s="206"/>
      <c r="Q30" s="208"/>
      <c r="R30" s="134"/>
      <c r="S30" s="127" t="s">
        <v>84</v>
      </c>
      <c r="T30" s="94"/>
      <c r="U30" s="94"/>
      <c r="V30" s="94"/>
      <c r="W30" s="94"/>
      <c r="X30" s="94"/>
      <c r="Y30" s="94"/>
      <c r="Z30" s="94"/>
    </row>
    <row r="31" ht="30.0" customHeight="1">
      <c r="A31" s="135" t="s">
        <v>76</v>
      </c>
      <c r="B31" s="129" t="s">
        <v>85</v>
      </c>
      <c r="C31" s="142" t="s">
        <v>86</v>
      </c>
      <c r="D31" s="145" t="s">
        <v>88</v>
      </c>
      <c r="E31" s="96">
        <f t="shared" ref="E31:P31" si="25">SUM(E32)</f>
        <v>0</v>
      </c>
      <c r="F31" s="137">
        <f t="shared" si="25"/>
        <v>0</v>
      </c>
      <c r="G31" s="138">
        <f t="shared" si="25"/>
        <v>0</v>
      </c>
      <c r="H31" s="96">
        <f t="shared" si="25"/>
        <v>0</v>
      </c>
      <c r="I31" s="137">
        <f t="shared" si="25"/>
        <v>0</v>
      </c>
      <c r="J31" s="138">
        <f t="shared" si="25"/>
        <v>0</v>
      </c>
      <c r="K31" s="96">
        <f t="shared" si="25"/>
        <v>0</v>
      </c>
      <c r="L31" s="137">
        <f t="shared" si="25"/>
        <v>0</v>
      </c>
      <c r="M31" s="138">
        <f t="shared" si="25"/>
        <v>0</v>
      </c>
      <c r="N31" s="96">
        <f t="shared" si="25"/>
        <v>0</v>
      </c>
      <c r="O31" s="137">
        <f t="shared" si="25"/>
        <v>0</v>
      </c>
      <c r="P31" s="138">
        <f t="shared" si="25"/>
        <v>0</v>
      </c>
      <c r="Q31" s="141">
        <f t="shared" ref="Q31:Q32" si="26">G31+J31+M31+P31</f>
        <v>0</v>
      </c>
      <c r="R31" s="143"/>
      <c r="S31" s="23"/>
      <c r="T31" s="103"/>
      <c r="U31" s="103"/>
      <c r="V31" s="103"/>
      <c r="W31" s="103"/>
      <c r="X31" s="103"/>
      <c r="Y31" s="103"/>
      <c r="Z31" s="103"/>
    </row>
    <row r="32" ht="30.0" customHeight="1">
      <c r="A32" s="67" t="s">
        <v>21</v>
      </c>
      <c r="B32" s="69" t="s">
        <v>87</v>
      </c>
      <c r="C32" s="144"/>
      <c r="D32" s="145" t="s">
        <v>88</v>
      </c>
      <c r="E32" s="185"/>
      <c r="F32" s="186"/>
      <c r="G32" s="188">
        <f>E32*F32</f>
        <v>0</v>
      </c>
      <c r="H32" s="213"/>
      <c r="I32" s="215"/>
      <c r="J32" s="188">
        <f>H32*I32</f>
        <v>0</v>
      </c>
      <c r="K32" s="213"/>
      <c r="L32" s="215"/>
      <c r="M32" s="188">
        <f>K32*L32</f>
        <v>0</v>
      </c>
      <c r="N32" s="213"/>
      <c r="O32" s="215"/>
      <c r="P32" s="188">
        <f>N32*O32</f>
        <v>0</v>
      </c>
      <c r="Q32" s="155">
        <f t="shared" si="26"/>
        <v>0</v>
      </c>
      <c r="R32" s="191"/>
      <c r="S32" s="23"/>
      <c r="T32" s="94"/>
      <c r="U32" s="94"/>
      <c r="V32" s="94"/>
      <c r="W32" s="94"/>
      <c r="X32" s="94"/>
      <c r="Y32" s="94"/>
      <c r="Z32" s="94"/>
    </row>
    <row r="33" ht="30.0" customHeight="1">
      <c r="A33" s="113" t="s">
        <v>89</v>
      </c>
      <c r="B33" s="146"/>
      <c r="C33" s="148"/>
      <c r="D33" s="216"/>
      <c r="E33" s="217">
        <f t="shared" ref="E33:Q33" si="27">E31</f>
        <v>0</v>
      </c>
      <c r="F33" s="217">
        <f t="shared" si="27"/>
        <v>0</v>
      </c>
      <c r="G33" s="218">
        <f t="shared" si="27"/>
        <v>0</v>
      </c>
      <c r="H33" s="217">
        <f t="shared" si="27"/>
        <v>0</v>
      </c>
      <c r="I33" s="217">
        <f t="shared" si="27"/>
        <v>0</v>
      </c>
      <c r="J33" s="218">
        <f t="shared" si="27"/>
        <v>0</v>
      </c>
      <c r="K33" s="217">
        <f t="shared" si="27"/>
        <v>0</v>
      </c>
      <c r="L33" s="217">
        <f t="shared" si="27"/>
        <v>0</v>
      </c>
      <c r="M33" s="218">
        <f t="shared" si="27"/>
        <v>0</v>
      </c>
      <c r="N33" s="217">
        <f t="shared" si="27"/>
        <v>0</v>
      </c>
      <c r="O33" s="217">
        <f t="shared" si="27"/>
        <v>0</v>
      </c>
      <c r="P33" s="218">
        <f t="shared" si="27"/>
        <v>0</v>
      </c>
      <c r="Q33" s="219">
        <f t="shared" si="27"/>
        <v>0</v>
      </c>
      <c r="R33" s="220"/>
      <c r="S33" s="27"/>
      <c r="T33" s="94"/>
      <c r="U33" s="94"/>
      <c r="V33" s="94"/>
      <c r="W33" s="94"/>
      <c r="X33" s="94"/>
      <c r="Y33" s="94"/>
      <c r="Z33" s="94"/>
    </row>
    <row r="34" ht="44.25" customHeight="1">
      <c r="A34" s="86" t="s">
        <v>55</v>
      </c>
      <c r="B34" s="150">
        <v>4.0</v>
      </c>
      <c r="C34" s="140" t="s">
        <v>90</v>
      </c>
      <c r="D34" s="203"/>
      <c r="E34" s="205"/>
      <c r="F34" s="203"/>
      <c r="G34" s="206"/>
      <c r="H34" s="205"/>
      <c r="I34" s="203"/>
      <c r="J34" s="206"/>
      <c r="K34" s="205"/>
      <c r="L34" s="203"/>
      <c r="M34" s="206"/>
      <c r="N34" s="205"/>
      <c r="O34" s="203"/>
      <c r="P34" s="206"/>
      <c r="Q34" s="221"/>
      <c r="R34" s="134"/>
      <c r="S34" s="151" t="s">
        <v>91</v>
      </c>
      <c r="T34" s="94"/>
      <c r="U34" s="94"/>
      <c r="V34" s="94"/>
      <c r="W34" s="94"/>
      <c r="X34" s="94"/>
      <c r="Y34" s="94"/>
      <c r="Z34" s="94"/>
    </row>
    <row r="35" ht="29.25" customHeight="1">
      <c r="A35" s="135" t="s">
        <v>76</v>
      </c>
      <c r="B35" s="129" t="s">
        <v>92</v>
      </c>
      <c r="C35" s="142" t="s">
        <v>93</v>
      </c>
      <c r="D35" s="223"/>
      <c r="E35" s="96">
        <f t="shared" ref="E35:P35" si="28">SUM(E36:E38)</f>
        <v>0</v>
      </c>
      <c r="F35" s="137">
        <f t="shared" si="28"/>
        <v>0</v>
      </c>
      <c r="G35" s="138">
        <f t="shared" si="28"/>
        <v>0</v>
      </c>
      <c r="H35" s="96">
        <f t="shared" si="28"/>
        <v>0</v>
      </c>
      <c r="I35" s="137">
        <f t="shared" si="28"/>
        <v>0</v>
      </c>
      <c r="J35" s="138">
        <f t="shared" si="28"/>
        <v>0</v>
      </c>
      <c r="K35" s="96">
        <f t="shared" si="28"/>
        <v>0</v>
      </c>
      <c r="L35" s="137">
        <f t="shared" si="28"/>
        <v>0</v>
      </c>
      <c r="M35" s="138">
        <f t="shared" si="28"/>
        <v>0</v>
      </c>
      <c r="N35" s="96">
        <f t="shared" si="28"/>
        <v>0</v>
      </c>
      <c r="O35" s="137">
        <f t="shared" si="28"/>
        <v>0</v>
      </c>
      <c r="P35" s="138">
        <f t="shared" si="28"/>
        <v>0</v>
      </c>
      <c r="Q35" s="179">
        <f t="shared" ref="Q35:Q46" si="29">G35+J35+M35+P35</f>
        <v>0</v>
      </c>
      <c r="R35" s="143"/>
      <c r="S35" s="153" t="s">
        <v>94</v>
      </c>
      <c r="T35" s="103"/>
      <c r="U35" s="103"/>
      <c r="V35" s="103"/>
      <c r="W35" s="103"/>
      <c r="X35" s="103"/>
      <c r="Y35" s="103"/>
      <c r="Z35" s="103"/>
    </row>
    <row r="36" ht="39.75" customHeight="1">
      <c r="A36" s="53" t="s">
        <v>21</v>
      </c>
      <c r="B36" s="55" t="s">
        <v>66</v>
      </c>
      <c r="C36" s="60" t="s">
        <v>95</v>
      </c>
      <c r="D36" s="224" t="s">
        <v>224</v>
      </c>
      <c r="E36" s="147"/>
      <c r="F36" s="149"/>
      <c r="G36" s="152">
        <f t="shared" ref="G36:G38" si="30">E36*F36</f>
        <v>0</v>
      </c>
      <c r="H36" s="225"/>
      <c r="I36" s="149"/>
      <c r="J36" s="154">
        <f t="shared" ref="J36:J38" si="31">H36*I36</f>
        <v>0</v>
      </c>
      <c r="K36" s="225"/>
      <c r="L36" s="149"/>
      <c r="M36" s="154">
        <f t="shared" ref="M36:M38" si="32">K36*L36</f>
        <v>0</v>
      </c>
      <c r="N36" s="225"/>
      <c r="O36" s="149"/>
      <c r="P36" s="154">
        <f t="shared" ref="P36:P38" si="33">N36*O36</f>
        <v>0</v>
      </c>
      <c r="Q36" s="155">
        <f t="shared" si="29"/>
        <v>0</v>
      </c>
      <c r="R36" s="156"/>
      <c r="S36" s="23"/>
      <c r="T36" s="94"/>
      <c r="U36" s="94"/>
      <c r="V36" s="94"/>
      <c r="W36" s="94"/>
      <c r="X36" s="94"/>
      <c r="Y36" s="94"/>
      <c r="Z36" s="94"/>
    </row>
    <row r="37" ht="39.75" customHeight="1">
      <c r="A37" s="53" t="s">
        <v>21</v>
      </c>
      <c r="B37" s="55" t="s">
        <v>68</v>
      </c>
      <c r="C37" s="60" t="s">
        <v>95</v>
      </c>
      <c r="D37" s="224" t="s">
        <v>224</v>
      </c>
      <c r="E37" s="147"/>
      <c r="F37" s="149"/>
      <c r="G37" s="152">
        <f t="shared" si="30"/>
        <v>0</v>
      </c>
      <c r="H37" s="225"/>
      <c r="I37" s="149"/>
      <c r="J37" s="154">
        <f t="shared" si="31"/>
        <v>0</v>
      </c>
      <c r="K37" s="225"/>
      <c r="L37" s="149"/>
      <c r="M37" s="154">
        <f t="shared" si="32"/>
        <v>0</v>
      </c>
      <c r="N37" s="225"/>
      <c r="O37" s="149"/>
      <c r="P37" s="154">
        <f t="shared" si="33"/>
        <v>0</v>
      </c>
      <c r="Q37" s="155">
        <f t="shared" si="29"/>
        <v>0</v>
      </c>
      <c r="R37" s="156"/>
      <c r="S37" s="23"/>
      <c r="T37" s="94"/>
      <c r="U37" s="94"/>
      <c r="V37" s="94"/>
      <c r="W37" s="94"/>
      <c r="X37" s="94"/>
      <c r="Y37" s="94"/>
      <c r="Z37" s="94"/>
    </row>
    <row r="38" ht="39.75" customHeight="1">
      <c r="A38" s="67" t="s">
        <v>21</v>
      </c>
      <c r="B38" s="111" t="s">
        <v>69</v>
      </c>
      <c r="C38" s="60" t="s">
        <v>95</v>
      </c>
      <c r="D38" s="224" t="s">
        <v>224</v>
      </c>
      <c r="E38" s="185"/>
      <c r="F38" s="186"/>
      <c r="G38" s="187">
        <f t="shared" si="30"/>
        <v>0</v>
      </c>
      <c r="H38" s="213"/>
      <c r="I38" s="186"/>
      <c r="J38" s="188">
        <f t="shared" si="31"/>
        <v>0</v>
      </c>
      <c r="K38" s="213"/>
      <c r="L38" s="186"/>
      <c r="M38" s="188">
        <f t="shared" si="32"/>
        <v>0</v>
      </c>
      <c r="N38" s="213"/>
      <c r="O38" s="186"/>
      <c r="P38" s="188">
        <f t="shared" si="33"/>
        <v>0</v>
      </c>
      <c r="Q38" s="190">
        <f t="shared" si="29"/>
        <v>0</v>
      </c>
      <c r="R38" s="191"/>
      <c r="S38" s="23"/>
      <c r="T38" s="94"/>
      <c r="U38" s="94"/>
      <c r="V38" s="94"/>
      <c r="W38" s="94"/>
      <c r="X38" s="94"/>
      <c r="Y38" s="94"/>
      <c r="Z38" s="94"/>
    </row>
    <row r="39" ht="30.0" customHeight="1">
      <c r="A39" s="135" t="s">
        <v>76</v>
      </c>
      <c r="B39" s="129" t="s">
        <v>96</v>
      </c>
      <c r="C39" s="131" t="s">
        <v>97</v>
      </c>
      <c r="D39" s="174"/>
      <c r="E39" s="135">
        <f t="shared" ref="E39:P39" si="34">SUM(E40:E42)</f>
        <v>0</v>
      </c>
      <c r="F39" s="175">
        <f t="shared" si="34"/>
        <v>0</v>
      </c>
      <c r="G39" s="176">
        <f t="shared" si="34"/>
        <v>0</v>
      </c>
      <c r="H39" s="135">
        <f t="shared" si="34"/>
        <v>0</v>
      </c>
      <c r="I39" s="175">
        <f t="shared" si="34"/>
        <v>0</v>
      </c>
      <c r="J39" s="176">
        <f t="shared" si="34"/>
        <v>0</v>
      </c>
      <c r="K39" s="135">
        <f t="shared" si="34"/>
        <v>0</v>
      </c>
      <c r="L39" s="175">
        <f t="shared" si="34"/>
        <v>0</v>
      </c>
      <c r="M39" s="176">
        <f t="shared" si="34"/>
        <v>0</v>
      </c>
      <c r="N39" s="135">
        <f t="shared" si="34"/>
        <v>0</v>
      </c>
      <c r="O39" s="175">
        <f t="shared" si="34"/>
        <v>0</v>
      </c>
      <c r="P39" s="176">
        <f t="shared" si="34"/>
        <v>0</v>
      </c>
      <c r="Q39" s="179">
        <f t="shared" si="29"/>
        <v>0</v>
      </c>
      <c r="R39" s="180"/>
      <c r="S39" s="153" t="s">
        <v>98</v>
      </c>
      <c r="T39" s="103"/>
      <c r="U39" s="103"/>
      <c r="V39" s="103"/>
      <c r="W39" s="103"/>
      <c r="X39" s="103"/>
      <c r="Y39" s="103"/>
      <c r="Z39" s="103"/>
    </row>
    <row r="40" ht="39.75" customHeight="1">
      <c r="A40" s="53" t="s">
        <v>21</v>
      </c>
      <c r="B40" s="55" t="s">
        <v>66</v>
      </c>
      <c r="C40" s="60" t="s">
        <v>99</v>
      </c>
      <c r="D40" s="224" t="s">
        <v>243</v>
      </c>
      <c r="E40" s="147"/>
      <c r="F40" s="149"/>
      <c r="G40" s="152">
        <f t="shared" ref="G40:G42" si="35">E40*F40</f>
        <v>0</v>
      </c>
      <c r="H40" s="225"/>
      <c r="I40" s="149"/>
      <c r="J40" s="154">
        <f t="shared" ref="J40:J42" si="36">H40*I40</f>
        <v>0</v>
      </c>
      <c r="K40" s="225"/>
      <c r="L40" s="149"/>
      <c r="M40" s="154">
        <f t="shared" ref="M40:M42" si="37">K40*L40</f>
        <v>0</v>
      </c>
      <c r="N40" s="225"/>
      <c r="O40" s="149"/>
      <c r="P40" s="154">
        <f t="shared" ref="P40:P42" si="38">N40*O40</f>
        <v>0</v>
      </c>
      <c r="Q40" s="155">
        <f t="shared" si="29"/>
        <v>0</v>
      </c>
      <c r="R40" s="156"/>
      <c r="S40" s="23"/>
      <c r="T40" s="94"/>
      <c r="U40" s="94"/>
      <c r="V40" s="94"/>
      <c r="W40" s="94"/>
      <c r="X40" s="94"/>
      <c r="Y40" s="94"/>
      <c r="Z40" s="94"/>
    </row>
    <row r="41" ht="39.75" customHeight="1">
      <c r="A41" s="53" t="s">
        <v>21</v>
      </c>
      <c r="B41" s="55" t="s">
        <v>68</v>
      </c>
      <c r="C41" s="60" t="s">
        <v>99</v>
      </c>
      <c r="D41" s="224" t="s">
        <v>243</v>
      </c>
      <c r="E41" s="147"/>
      <c r="F41" s="149"/>
      <c r="G41" s="152">
        <f t="shared" si="35"/>
        <v>0</v>
      </c>
      <c r="H41" s="225"/>
      <c r="I41" s="149"/>
      <c r="J41" s="154">
        <f t="shared" si="36"/>
        <v>0</v>
      </c>
      <c r="K41" s="225"/>
      <c r="L41" s="149"/>
      <c r="M41" s="154">
        <f t="shared" si="37"/>
        <v>0</v>
      </c>
      <c r="N41" s="225"/>
      <c r="O41" s="149"/>
      <c r="P41" s="154">
        <f t="shared" si="38"/>
        <v>0</v>
      </c>
      <c r="Q41" s="155">
        <f t="shared" si="29"/>
        <v>0</v>
      </c>
      <c r="R41" s="156"/>
      <c r="S41" s="23"/>
      <c r="T41" s="94"/>
      <c r="U41" s="94"/>
      <c r="V41" s="94"/>
      <c r="W41" s="94"/>
      <c r="X41" s="94"/>
      <c r="Y41" s="94"/>
      <c r="Z41" s="94"/>
    </row>
    <row r="42" ht="39.75" customHeight="1">
      <c r="A42" s="67" t="s">
        <v>21</v>
      </c>
      <c r="B42" s="111" t="s">
        <v>69</v>
      </c>
      <c r="C42" s="60" t="s">
        <v>99</v>
      </c>
      <c r="D42" s="224" t="s">
        <v>243</v>
      </c>
      <c r="E42" s="185"/>
      <c r="F42" s="186"/>
      <c r="G42" s="187">
        <f t="shared" si="35"/>
        <v>0</v>
      </c>
      <c r="H42" s="213"/>
      <c r="I42" s="186"/>
      <c r="J42" s="188">
        <f t="shared" si="36"/>
        <v>0</v>
      </c>
      <c r="K42" s="213"/>
      <c r="L42" s="186"/>
      <c r="M42" s="188">
        <f t="shared" si="37"/>
        <v>0</v>
      </c>
      <c r="N42" s="213"/>
      <c r="O42" s="186"/>
      <c r="P42" s="188">
        <f t="shared" si="38"/>
        <v>0</v>
      </c>
      <c r="Q42" s="190">
        <f t="shared" si="29"/>
        <v>0</v>
      </c>
      <c r="R42" s="191"/>
      <c r="S42" s="23"/>
      <c r="T42" s="94"/>
      <c r="U42" s="94"/>
      <c r="V42" s="94"/>
      <c r="W42" s="94"/>
      <c r="X42" s="94"/>
      <c r="Y42" s="94"/>
      <c r="Z42" s="94"/>
    </row>
    <row r="43" ht="30.0" customHeight="1">
      <c r="A43" s="135" t="s">
        <v>76</v>
      </c>
      <c r="B43" s="129" t="s">
        <v>100</v>
      </c>
      <c r="C43" s="131" t="s">
        <v>101</v>
      </c>
      <c r="D43" s="174"/>
      <c r="E43" s="135">
        <f t="shared" ref="E43:P43" si="39">SUM(E44:E46)</f>
        <v>0</v>
      </c>
      <c r="F43" s="175">
        <f t="shared" si="39"/>
        <v>0</v>
      </c>
      <c r="G43" s="176">
        <f t="shared" si="39"/>
        <v>0</v>
      </c>
      <c r="H43" s="135">
        <f t="shared" si="39"/>
        <v>0</v>
      </c>
      <c r="I43" s="175">
        <f t="shared" si="39"/>
        <v>0</v>
      </c>
      <c r="J43" s="176">
        <f t="shared" si="39"/>
        <v>0</v>
      </c>
      <c r="K43" s="135">
        <f t="shared" si="39"/>
        <v>0</v>
      </c>
      <c r="L43" s="175">
        <f t="shared" si="39"/>
        <v>0</v>
      </c>
      <c r="M43" s="176">
        <f t="shared" si="39"/>
        <v>0</v>
      </c>
      <c r="N43" s="135">
        <f t="shared" si="39"/>
        <v>0</v>
      </c>
      <c r="O43" s="175">
        <f t="shared" si="39"/>
        <v>0</v>
      </c>
      <c r="P43" s="176">
        <f t="shared" si="39"/>
        <v>0</v>
      </c>
      <c r="Q43" s="179">
        <f t="shared" si="29"/>
        <v>0</v>
      </c>
      <c r="R43" s="180"/>
      <c r="S43" s="153" t="s">
        <v>102</v>
      </c>
      <c r="T43" s="103"/>
      <c r="U43" s="103"/>
      <c r="V43" s="103"/>
      <c r="W43" s="103"/>
      <c r="X43" s="103"/>
      <c r="Y43" s="103"/>
      <c r="Z43" s="103"/>
    </row>
    <row r="44" ht="39.75" customHeight="1">
      <c r="A44" s="53" t="s">
        <v>21</v>
      </c>
      <c r="B44" s="55" t="s">
        <v>66</v>
      </c>
      <c r="C44" s="60" t="s">
        <v>103</v>
      </c>
      <c r="D44" s="224" t="s">
        <v>243</v>
      </c>
      <c r="E44" s="147"/>
      <c r="F44" s="149"/>
      <c r="G44" s="152">
        <f t="shared" ref="G44:G46" si="40">E44*F44</f>
        <v>0</v>
      </c>
      <c r="H44" s="225"/>
      <c r="I44" s="149"/>
      <c r="J44" s="154">
        <f t="shared" ref="J44:J46" si="41">H44*I44</f>
        <v>0</v>
      </c>
      <c r="K44" s="225"/>
      <c r="L44" s="149"/>
      <c r="M44" s="154">
        <f t="shared" ref="M44:M46" si="42">K44*L44</f>
        <v>0</v>
      </c>
      <c r="N44" s="225"/>
      <c r="O44" s="149"/>
      <c r="P44" s="154">
        <f t="shared" ref="P44:P46" si="43">N44*O44</f>
        <v>0</v>
      </c>
      <c r="Q44" s="155">
        <f t="shared" si="29"/>
        <v>0</v>
      </c>
      <c r="R44" s="156"/>
      <c r="S44" s="23"/>
      <c r="T44" s="94"/>
      <c r="U44" s="94"/>
      <c r="V44" s="94"/>
      <c r="W44" s="94"/>
      <c r="X44" s="94"/>
      <c r="Y44" s="94"/>
      <c r="Z44" s="94"/>
    </row>
    <row r="45" ht="39.75" customHeight="1">
      <c r="A45" s="53" t="s">
        <v>21</v>
      </c>
      <c r="B45" s="55" t="s">
        <v>68</v>
      </c>
      <c r="C45" s="60" t="s">
        <v>103</v>
      </c>
      <c r="D45" s="224" t="s">
        <v>243</v>
      </c>
      <c r="E45" s="147"/>
      <c r="F45" s="149"/>
      <c r="G45" s="152">
        <f t="shared" si="40"/>
        <v>0</v>
      </c>
      <c r="H45" s="225"/>
      <c r="I45" s="149"/>
      <c r="J45" s="154">
        <f t="shared" si="41"/>
        <v>0</v>
      </c>
      <c r="K45" s="225"/>
      <c r="L45" s="149"/>
      <c r="M45" s="154">
        <f t="shared" si="42"/>
        <v>0</v>
      </c>
      <c r="N45" s="225"/>
      <c r="O45" s="149"/>
      <c r="P45" s="154">
        <f t="shared" si="43"/>
        <v>0</v>
      </c>
      <c r="Q45" s="155">
        <f t="shared" si="29"/>
        <v>0</v>
      </c>
      <c r="R45" s="156"/>
      <c r="S45" s="23"/>
      <c r="T45" s="94"/>
      <c r="U45" s="94"/>
      <c r="V45" s="94"/>
      <c r="W45" s="94"/>
      <c r="X45" s="94"/>
      <c r="Y45" s="94"/>
      <c r="Z45" s="94"/>
    </row>
    <row r="46" ht="39.75" customHeight="1">
      <c r="A46" s="67" t="s">
        <v>21</v>
      </c>
      <c r="B46" s="111" t="s">
        <v>69</v>
      </c>
      <c r="C46" s="60" t="s">
        <v>103</v>
      </c>
      <c r="D46" s="224" t="s">
        <v>243</v>
      </c>
      <c r="E46" s="185"/>
      <c r="F46" s="186"/>
      <c r="G46" s="187">
        <f t="shared" si="40"/>
        <v>0</v>
      </c>
      <c r="H46" s="213"/>
      <c r="I46" s="186"/>
      <c r="J46" s="188">
        <f t="shared" si="41"/>
        <v>0</v>
      </c>
      <c r="K46" s="213"/>
      <c r="L46" s="186"/>
      <c r="M46" s="188">
        <f t="shared" si="42"/>
        <v>0</v>
      </c>
      <c r="N46" s="213"/>
      <c r="O46" s="186"/>
      <c r="P46" s="188">
        <f t="shared" si="43"/>
        <v>0</v>
      </c>
      <c r="Q46" s="190">
        <f t="shared" si="29"/>
        <v>0</v>
      </c>
      <c r="R46" s="191"/>
      <c r="S46" s="23"/>
      <c r="T46" s="94"/>
      <c r="U46" s="94"/>
      <c r="V46" s="94"/>
      <c r="W46" s="94"/>
      <c r="X46" s="94"/>
      <c r="Y46" s="94"/>
      <c r="Z46" s="94"/>
    </row>
    <row r="47" ht="15.0" customHeight="1">
      <c r="A47" s="113" t="s">
        <v>104</v>
      </c>
      <c r="B47" s="158"/>
      <c r="C47" s="160"/>
      <c r="D47" s="235"/>
      <c r="E47" s="196">
        <f t="shared" ref="E47:Q47" si="44">E43+E39+E35</f>
        <v>0</v>
      </c>
      <c r="F47" s="236">
        <f t="shared" si="44"/>
        <v>0</v>
      </c>
      <c r="G47" s="237">
        <f t="shared" si="44"/>
        <v>0</v>
      </c>
      <c r="H47" s="196">
        <f t="shared" si="44"/>
        <v>0</v>
      </c>
      <c r="I47" s="236">
        <f t="shared" si="44"/>
        <v>0</v>
      </c>
      <c r="J47" s="237">
        <f t="shared" si="44"/>
        <v>0</v>
      </c>
      <c r="K47" s="196">
        <f t="shared" si="44"/>
        <v>0</v>
      </c>
      <c r="L47" s="236">
        <f t="shared" si="44"/>
        <v>0</v>
      </c>
      <c r="M47" s="237">
        <f t="shared" si="44"/>
        <v>0</v>
      </c>
      <c r="N47" s="196">
        <f t="shared" si="44"/>
        <v>0</v>
      </c>
      <c r="O47" s="236">
        <f t="shared" si="44"/>
        <v>0</v>
      </c>
      <c r="P47" s="237">
        <f t="shared" si="44"/>
        <v>0</v>
      </c>
      <c r="Q47" s="238">
        <f t="shared" si="44"/>
        <v>0</v>
      </c>
      <c r="R47" s="239"/>
      <c r="S47" s="162"/>
      <c r="T47" s="94"/>
      <c r="U47" s="94"/>
      <c r="V47" s="94"/>
      <c r="W47" s="94"/>
      <c r="X47" s="94"/>
      <c r="Y47" s="94"/>
      <c r="Z47" s="94"/>
    </row>
    <row r="48" ht="15.75" customHeight="1">
      <c r="A48" s="86" t="s">
        <v>55</v>
      </c>
      <c r="B48" s="164">
        <v>5.0</v>
      </c>
      <c r="C48" s="140" t="s">
        <v>105</v>
      </c>
      <c r="D48" s="203"/>
      <c r="E48" s="205"/>
      <c r="F48" s="203"/>
      <c r="G48" s="206"/>
      <c r="H48" s="205"/>
      <c r="I48" s="203"/>
      <c r="J48" s="206"/>
      <c r="K48" s="205"/>
      <c r="L48" s="203"/>
      <c r="M48" s="206"/>
      <c r="N48" s="205"/>
      <c r="O48" s="203"/>
      <c r="P48" s="206"/>
      <c r="Q48" s="221"/>
      <c r="R48" s="134"/>
      <c r="S48" s="165"/>
      <c r="T48" s="94"/>
      <c r="U48" s="94"/>
      <c r="V48" s="94"/>
      <c r="W48" s="94"/>
      <c r="X48" s="94"/>
      <c r="Y48" s="94"/>
      <c r="Z48" s="94"/>
    </row>
    <row r="49" ht="57.75" customHeight="1">
      <c r="A49" s="135" t="s">
        <v>76</v>
      </c>
      <c r="B49" s="129" t="s">
        <v>106</v>
      </c>
      <c r="C49" s="142" t="s">
        <v>107</v>
      </c>
      <c r="D49" s="223"/>
      <c r="E49" s="96">
        <f t="shared" ref="E49:P49" si="45">SUM(E50:E52)</f>
        <v>0</v>
      </c>
      <c r="F49" s="137">
        <f t="shared" si="45"/>
        <v>0</v>
      </c>
      <c r="G49" s="138">
        <f t="shared" si="45"/>
        <v>0</v>
      </c>
      <c r="H49" s="96">
        <f t="shared" si="45"/>
        <v>0</v>
      </c>
      <c r="I49" s="137">
        <f t="shared" si="45"/>
        <v>0</v>
      </c>
      <c r="J49" s="138">
        <f t="shared" si="45"/>
        <v>0</v>
      </c>
      <c r="K49" s="96">
        <f t="shared" si="45"/>
        <v>0</v>
      </c>
      <c r="L49" s="137">
        <f t="shared" si="45"/>
        <v>0</v>
      </c>
      <c r="M49" s="138">
        <f t="shared" si="45"/>
        <v>0</v>
      </c>
      <c r="N49" s="96">
        <f t="shared" si="45"/>
        <v>0</v>
      </c>
      <c r="O49" s="137">
        <f t="shared" si="45"/>
        <v>0</v>
      </c>
      <c r="P49" s="138">
        <f t="shared" si="45"/>
        <v>0</v>
      </c>
      <c r="Q49" s="179">
        <f t="shared" ref="Q49:Q56" si="46">G49+J49+M49+P49</f>
        <v>0</v>
      </c>
      <c r="R49" s="143"/>
      <c r="S49" s="153" t="s">
        <v>108</v>
      </c>
      <c r="T49" s="103"/>
      <c r="U49" s="103"/>
      <c r="V49" s="103"/>
      <c r="W49" s="103"/>
      <c r="X49" s="103"/>
      <c r="Y49" s="103"/>
      <c r="Z49" s="103"/>
    </row>
    <row r="50" ht="48.0" customHeight="1">
      <c r="A50" s="53" t="s">
        <v>21</v>
      </c>
      <c r="B50" s="55" t="s">
        <v>66</v>
      </c>
      <c r="C50" s="60" t="s">
        <v>109</v>
      </c>
      <c r="D50" s="224" t="s">
        <v>224</v>
      </c>
      <c r="E50" s="147"/>
      <c r="F50" s="149"/>
      <c r="G50" s="152">
        <f t="shared" ref="G50:G52" si="47">E50*F50</f>
        <v>0</v>
      </c>
      <c r="H50" s="225"/>
      <c r="I50" s="149"/>
      <c r="J50" s="154">
        <f t="shared" ref="J50:J52" si="48">H50*I50</f>
        <v>0</v>
      </c>
      <c r="K50" s="225"/>
      <c r="L50" s="149"/>
      <c r="M50" s="154">
        <f t="shared" ref="M50:M52" si="49">K50*L50</f>
        <v>0</v>
      </c>
      <c r="N50" s="225"/>
      <c r="O50" s="149"/>
      <c r="P50" s="154">
        <f t="shared" ref="P50:P52" si="50">N50*O50</f>
        <v>0</v>
      </c>
      <c r="Q50" s="155">
        <f t="shared" si="46"/>
        <v>0</v>
      </c>
      <c r="R50" s="156"/>
      <c r="S50" s="23"/>
      <c r="T50" s="94"/>
      <c r="U50" s="94"/>
      <c r="V50" s="94"/>
      <c r="W50" s="94"/>
      <c r="X50" s="94"/>
      <c r="Y50" s="94"/>
      <c r="Z50" s="94"/>
    </row>
    <row r="51" ht="48.0" customHeight="1">
      <c r="A51" s="53" t="s">
        <v>21</v>
      </c>
      <c r="B51" s="55" t="s">
        <v>68</v>
      </c>
      <c r="C51" s="60" t="s">
        <v>109</v>
      </c>
      <c r="D51" s="224" t="s">
        <v>224</v>
      </c>
      <c r="E51" s="147"/>
      <c r="F51" s="149"/>
      <c r="G51" s="152">
        <f t="shared" si="47"/>
        <v>0</v>
      </c>
      <c r="H51" s="225"/>
      <c r="I51" s="149"/>
      <c r="J51" s="154">
        <f t="shared" si="48"/>
        <v>0</v>
      </c>
      <c r="K51" s="225"/>
      <c r="L51" s="149"/>
      <c r="M51" s="154">
        <f t="shared" si="49"/>
        <v>0</v>
      </c>
      <c r="N51" s="225"/>
      <c r="O51" s="149"/>
      <c r="P51" s="154">
        <f t="shared" si="50"/>
        <v>0</v>
      </c>
      <c r="Q51" s="155">
        <f t="shared" si="46"/>
        <v>0</v>
      </c>
      <c r="R51" s="156"/>
      <c r="S51" s="23"/>
      <c r="T51" s="94"/>
      <c r="U51" s="94"/>
      <c r="V51" s="94"/>
      <c r="W51" s="94"/>
      <c r="X51" s="94"/>
      <c r="Y51" s="94"/>
      <c r="Z51" s="94"/>
    </row>
    <row r="52" ht="48.0" customHeight="1">
      <c r="A52" s="109" t="s">
        <v>21</v>
      </c>
      <c r="B52" s="111" t="s">
        <v>69</v>
      </c>
      <c r="C52" s="60" t="s">
        <v>109</v>
      </c>
      <c r="D52" s="224" t="s">
        <v>224</v>
      </c>
      <c r="E52" s="157"/>
      <c r="F52" s="159"/>
      <c r="G52" s="161">
        <f t="shared" si="47"/>
        <v>0</v>
      </c>
      <c r="H52" s="240"/>
      <c r="I52" s="159"/>
      <c r="J52" s="163">
        <f t="shared" si="48"/>
        <v>0</v>
      </c>
      <c r="K52" s="240"/>
      <c r="L52" s="159"/>
      <c r="M52" s="163">
        <f t="shared" si="49"/>
        <v>0</v>
      </c>
      <c r="N52" s="240"/>
      <c r="O52" s="159"/>
      <c r="P52" s="163">
        <f t="shared" si="50"/>
        <v>0</v>
      </c>
      <c r="Q52" s="190">
        <f t="shared" si="46"/>
        <v>0</v>
      </c>
      <c r="R52" s="167"/>
      <c r="S52" s="23"/>
      <c r="T52" s="94"/>
      <c r="U52" s="94"/>
      <c r="V52" s="94"/>
      <c r="W52" s="94"/>
      <c r="X52" s="94"/>
      <c r="Y52" s="94"/>
      <c r="Z52" s="94"/>
    </row>
    <row r="53" ht="56.25" customHeight="1">
      <c r="A53" s="135" t="s">
        <v>76</v>
      </c>
      <c r="B53" s="129" t="s">
        <v>110</v>
      </c>
      <c r="C53" s="131" t="s">
        <v>111</v>
      </c>
      <c r="D53" s="174"/>
      <c r="E53" s="135">
        <f t="shared" ref="E53:P53" si="51">SUM(E54:E56)</f>
        <v>0</v>
      </c>
      <c r="F53" s="175">
        <f t="shared" si="51"/>
        <v>0</v>
      </c>
      <c r="G53" s="176">
        <f t="shared" si="51"/>
        <v>0</v>
      </c>
      <c r="H53" s="135">
        <f t="shared" si="51"/>
        <v>0</v>
      </c>
      <c r="I53" s="175">
        <f t="shared" si="51"/>
        <v>0</v>
      </c>
      <c r="J53" s="176">
        <f t="shared" si="51"/>
        <v>0</v>
      </c>
      <c r="K53" s="135">
        <f t="shared" si="51"/>
        <v>0</v>
      </c>
      <c r="L53" s="175">
        <f t="shared" si="51"/>
        <v>0</v>
      </c>
      <c r="M53" s="176">
        <f t="shared" si="51"/>
        <v>0</v>
      </c>
      <c r="N53" s="135">
        <f t="shared" si="51"/>
        <v>0</v>
      </c>
      <c r="O53" s="175">
        <f t="shared" si="51"/>
        <v>0</v>
      </c>
      <c r="P53" s="176">
        <f t="shared" si="51"/>
        <v>0</v>
      </c>
      <c r="Q53" s="179">
        <f t="shared" si="46"/>
        <v>0</v>
      </c>
      <c r="R53" s="180"/>
      <c r="S53" s="170" t="s">
        <v>112</v>
      </c>
      <c r="T53" s="103"/>
      <c r="U53" s="103"/>
      <c r="V53" s="103"/>
      <c r="W53" s="103"/>
      <c r="X53" s="103"/>
      <c r="Y53" s="103"/>
      <c r="Z53" s="103"/>
    </row>
    <row r="54" ht="45.0" customHeight="1">
      <c r="A54" s="53" t="s">
        <v>21</v>
      </c>
      <c r="B54" s="55" t="s">
        <v>66</v>
      </c>
      <c r="C54" s="60" t="s">
        <v>113</v>
      </c>
      <c r="D54" s="241"/>
      <c r="E54" s="225"/>
      <c r="F54" s="242"/>
      <c r="G54" s="154">
        <f t="shared" ref="G54:G56" si="52">E54*F54</f>
        <v>0</v>
      </c>
      <c r="H54" s="225"/>
      <c r="I54" s="242"/>
      <c r="J54" s="154">
        <f t="shared" ref="J54:J56" si="53">H54*I54</f>
        <v>0</v>
      </c>
      <c r="K54" s="225"/>
      <c r="L54" s="242"/>
      <c r="M54" s="154">
        <f t="shared" ref="M54:M56" si="54">K54*L54</f>
        <v>0</v>
      </c>
      <c r="N54" s="225"/>
      <c r="O54" s="242"/>
      <c r="P54" s="154">
        <f t="shared" ref="P54:P56" si="55">N54*O54</f>
        <v>0</v>
      </c>
      <c r="Q54" s="155">
        <f t="shared" si="46"/>
        <v>0</v>
      </c>
      <c r="R54" s="156"/>
      <c r="S54" s="23"/>
      <c r="T54" s="94"/>
      <c r="U54" s="94"/>
      <c r="V54" s="94"/>
      <c r="W54" s="94"/>
      <c r="X54" s="94"/>
      <c r="Y54" s="94"/>
      <c r="Z54" s="94"/>
    </row>
    <row r="55" ht="24.75" customHeight="1">
      <c r="A55" s="53" t="s">
        <v>21</v>
      </c>
      <c r="B55" s="55" t="s">
        <v>68</v>
      </c>
      <c r="C55" s="60" t="s">
        <v>114</v>
      </c>
      <c r="D55" s="241"/>
      <c r="E55" s="225"/>
      <c r="F55" s="242"/>
      <c r="G55" s="154">
        <f t="shared" si="52"/>
        <v>0</v>
      </c>
      <c r="H55" s="225"/>
      <c r="I55" s="242"/>
      <c r="J55" s="154">
        <f t="shared" si="53"/>
        <v>0</v>
      </c>
      <c r="K55" s="225"/>
      <c r="L55" s="242"/>
      <c r="M55" s="154">
        <f t="shared" si="54"/>
        <v>0</v>
      </c>
      <c r="N55" s="225"/>
      <c r="O55" s="242"/>
      <c r="P55" s="154">
        <f t="shared" si="55"/>
        <v>0</v>
      </c>
      <c r="Q55" s="155">
        <f t="shared" si="46"/>
        <v>0</v>
      </c>
      <c r="R55" s="156"/>
      <c r="S55" s="23"/>
      <c r="T55" s="94"/>
      <c r="U55" s="94"/>
      <c r="V55" s="94"/>
      <c r="W55" s="94"/>
      <c r="X55" s="94"/>
      <c r="Y55" s="94"/>
      <c r="Z55" s="94"/>
    </row>
    <row r="56" ht="21.0" customHeight="1">
      <c r="A56" s="67" t="s">
        <v>21</v>
      </c>
      <c r="B56" s="111" t="s">
        <v>69</v>
      </c>
      <c r="C56" s="144" t="s">
        <v>115</v>
      </c>
      <c r="D56" s="243"/>
      <c r="E56" s="213"/>
      <c r="F56" s="215"/>
      <c r="G56" s="188">
        <f t="shared" si="52"/>
        <v>0</v>
      </c>
      <c r="H56" s="213"/>
      <c r="I56" s="215"/>
      <c r="J56" s="188">
        <f t="shared" si="53"/>
        <v>0</v>
      </c>
      <c r="K56" s="213"/>
      <c r="L56" s="215"/>
      <c r="M56" s="188">
        <f t="shared" si="54"/>
        <v>0</v>
      </c>
      <c r="N56" s="213"/>
      <c r="O56" s="215"/>
      <c r="P56" s="188">
        <f t="shared" si="55"/>
        <v>0</v>
      </c>
      <c r="Q56" s="190">
        <f t="shared" si="46"/>
        <v>0</v>
      </c>
      <c r="R56" s="191"/>
      <c r="S56" s="23"/>
      <c r="T56" s="94"/>
      <c r="U56" s="94"/>
      <c r="V56" s="94"/>
      <c r="W56" s="94"/>
      <c r="X56" s="94"/>
      <c r="Y56" s="94"/>
      <c r="Z56" s="94"/>
    </row>
    <row r="57" ht="15.0" customHeight="1">
      <c r="A57" s="113" t="s">
        <v>116</v>
      </c>
      <c r="B57" s="158"/>
      <c r="C57" s="160"/>
      <c r="D57" s="235"/>
      <c r="E57" s="196">
        <f t="shared" ref="E57:Q57" si="56">E53+E49</f>
        <v>0</v>
      </c>
      <c r="F57" s="236">
        <f t="shared" si="56"/>
        <v>0</v>
      </c>
      <c r="G57" s="237">
        <f t="shared" si="56"/>
        <v>0</v>
      </c>
      <c r="H57" s="196">
        <f t="shared" si="56"/>
        <v>0</v>
      </c>
      <c r="I57" s="236">
        <f t="shared" si="56"/>
        <v>0</v>
      </c>
      <c r="J57" s="237">
        <f t="shared" si="56"/>
        <v>0</v>
      </c>
      <c r="K57" s="196">
        <f t="shared" si="56"/>
        <v>0</v>
      </c>
      <c r="L57" s="236">
        <f t="shared" si="56"/>
        <v>0</v>
      </c>
      <c r="M57" s="237">
        <f t="shared" si="56"/>
        <v>0</v>
      </c>
      <c r="N57" s="196">
        <f t="shared" si="56"/>
        <v>0</v>
      </c>
      <c r="O57" s="236">
        <f t="shared" si="56"/>
        <v>0</v>
      </c>
      <c r="P57" s="237">
        <f t="shared" si="56"/>
        <v>0</v>
      </c>
      <c r="Q57" s="238">
        <f t="shared" si="56"/>
        <v>0</v>
      </c>
      <c r="R57" s="239"/>
      <c r="S57" s="162"/>
      <c r="T57" s="94"/>
      <c r="U57" s="94"/>
      <c r="V57" s="94"/>
      <c r="W57" s="94"/>
      <c r="X57" s="94"/>
      <c r="Y57" s="94"/>
      <c r="Z57" s="94"/>
    </row>
    <row r="58" ht="69.75" customHeight="1">
      <c r="A58" s="86" t="s">
        <v>55</v>
      </c>
      <c r="B58" s="150">
        <v>6.0</v>
      </c>
      <c r="C58" s="140" t="s">
        <v>117</v>
      </c>
      <c r="D58" s="203"/>
      <c r="E58" s="205"/>
      <c r="F58" s="203"/>
      <c r="G58" s="206"/>
      <c r="H58" s="205"/>
      <c r="I58" s="203"/>
      <c r="J58" s="206"/>
      <c r="K58" s="205"/>
      <c r="L58" s="203"/>
      <c r="M58" s="206"/>
      <c r="N58" s="205"/>
      <c r="O58" s="203"/>
      <c r="P58" s="206"/>
      <c r="Q58" s="221"/>
      <c r="R58" s="134"/>
      <c r="S58" s="151" t="s">
        <v>118</v>
      </c>
      <c r="T58" s="94"/>
      <c r="U58" s="94"/>
      <c r="V58" s="94"/>
      <c r="W58" s="94"/>
      <c r="X58" s="94"/>
      <c r="Y58" s="94"/>
      <c r="Z58" s="94"/>
    </row>
    <row r="59" ht="15.0" customHeight="1">
      <c r="A59" s="135" t="s">
        <v>76</v>
      </c>
      <c r="B59" s="129" t="s">
        <v>119</v>
      </c>
      <c r="C59" s="142" t="s">
        <v>120</v>
      </c>
      <c r="D59" s="223"/>
      <c r="E59" s="96">
        <f t="shared" ref="E59:P59" si="57">SUM(E60:E62)</f>
        <v>0</v>
      </c>
      <c r="F59" s="137">
        <f t="shared" si="57"/>
        <v>0</v>
      </c>
      <c r="G59" s="138">
        <f t="shared" si="57"/>
        <v>0</v>
      </c>
      <c r="H59" s="96">
        <f t="shared" si="57"/>
        <v>0</v>
      </c>
      <c r="I59" s="137">
        <f t="shared" si="57"/>
        <v>0</v>
      </c>
      <c r="J59" s="138">
        <f t="shared" si="57"/>
        <v>0</v>
      </c>
      <c r="K59" s="96">
        <f t="shared" si="57"/>
        <v>0</v>
      </c>
      <c r="L59" s="137">
        <f t="shared" si="57"/>
        <v>0</v>
      </c>
      <c r="M59" s="138">
        <f t="shared" si="57"/>
        <v>0</v>
      </c>
      <c r="N59" s="96">
        <f t="shared" si="57"/>
        <v>0</v>
      </c>
      <c r="O59" s="137">
        <f t="shared" si="57"/>
        <v>0</v>
      </c>
      <c r="P59" s="138">
        <f t="shared" si="57"/>
        <v>0</v>
      </c>
      <c r="Q59" s="179">
        <f t="shared" ref="Q59:Q78" si="58">G59+J59+M59+P59</f>
        <v>0</v>
      </c>
      <c r="R59" s="143"/>
      <c r="S59" s="153" t="s">
        <v>121</v>
      </c>
      <c r="T59" s="103"/>
      <c r="U59" s="103"/>
      <c r="V59" s="103"/>
      <c r="W59" s="103"/>
      <c r="X59" s="103"/>
      <c r="Y59" s="103"/>
      <c r="Z59" s="103"/>
    </row>
    <row r="60" ht="39.75" customHeight="1">
      <c r="A60" s="53" t="s">
        <v>21</v>
      </c>
      <c r="B60" s="55" t="s">
        <v>66</v>
      </c>
      <c r="C60" s="60" t="s">
        <v>123</v>
      </c>
      <c r="D60" s="244" t="s">
        <v>245</v>
      </c>
      <c r="E60" s="245"/>
      <c r="F60" s="105"/>
      <c r="G60" s="246">
        <f t="shared" ref="G60:G62" si="59">E60*F60</f>
        <v>0</v>
      </c>
      <c r="H60" s="225"/>
      <c r="I60" s="105"/>
      <c r="J60" s="154">
        <f t="shared" ref="J60:J62" si="60">H60*I60</f>
        <v>0</v>
      </c>
      <c r="K60" s="225"/>
      <c r="L60" s="105"/>
      <c r="M60" s="154">
        <f t="shared" ref="M60:M62" si="61">K60*L60</f>
        <v>0</v>
      </c>
      <c r="N60" s="225"/>
      <c r="O60" s="105"/>
      <c r="P60" s="154">
        <f t="shared" ref="P60:P62" si="62">N60*O60</f>
        <v>0</v>
      </c>
      <c r="Q60" s="155">
        <f t="shared" si="58"/>
        <v>0</v>
      </c>
      <c r="R60" s="156"/>
      <c r="S60" s="23"/>
      <c r="T60" s="94"/>
      <c r="U60" s="94"/>
      <c r="V60" s="94"/>
      <c r="W60" s="94"/>
      <c r="X60" s="94"/>
      <c r="Y60" s="94"/>
      <c r="Z60" s="94"/>
    </row>
    <row r="61" ht="39.75" customHeight="1">
      <c r="A61" s="53" t="s">
        <v>21</v>
      </c>
      <c r="B61" s="55" t="s">
        <v>68</v>
      </c>
      <c r="C61" s="60" t="s">
        <v>123</v>
      </c>
      <c r="D61" s="244" t="s">
        <v>245</v>
      </c>
      <c r="E61" s="245"/>
      <c r="F61" s="105"/>
      <c r="G61" s="246">
        <f t="shared" si="59"/>
        <v>0</v>
      </c>
      <c r="H61" s="225"/>
      <c r="I61" s="105"/>
      <c r="J61" s="154">
        <f t="shared" si="60"/>
        <v>0</v>
      </c>
      <c r="K61" s="225"/>
      <c r="L61" s="105"/>
      <c r="M61" s="154">
        <f t="shared" si="61"/>
        <v>0</v>
      </c>
      <c r="N61" s="225"/>
      <c r="O61" s="105"/>
      <c r="P61" s="154">
        <f t="shared" si="62"/>
        <v>0</v>
      </c>
      <c r="Q61" s="155">
        <f t="shared" si="58"/>
        <v>0</v>
      </c>
      <c r="R61" s="156"/>
      <c r="S61" s="23"/>
      <c r="T61" s="94"/>
      <c r="U61" s="94"/>
      <c r="V61" s="94"/>
      <c r="W61" s="94"/>
      <c r="X61" s="94"/>
      <c r="Y61" s="94"/>
      <c r="Z61" s="94"/>
    </row>
    <row r="62" ht="39.75" customHeight="1">
      <c r="A62" s="67" t="s">
        <v>21</v>
      </c>
      <c r="B62" s="111" t="s">
        <v>69</v>
      </c>
      <c r="C62" s="60" t="s">
        <v>123</v>
      </c>
      <c r="D62" s="244" t="s">
        <v>245</v>
      </c>
      <c r="E62" s="247"/>
      <c r="F62" s="248"/>
      <c r="G62" s="249">
        <f t="shared" si="59"/>
        <v>0</v>
      </c>
      <c r="H62" s="240"/>
      <c r="I62" s="248"/>
      <c r="J62" s="163">
        <f t="shared" si="60"/>
        <v>0</v>
      </c>
      <c r="K62" s="240"/>
      <c r="L62" s="248"/>
      <c r="M62" s="163">
        <f t="shared" si="61"/>
        <v>0</v>
      </c>
      <c r="N62" s="240"/>
      <c r="O62" s="248"/>
      <c r="P62" s="163">
        <f t="shared" si="62"/>
        <v>0</v>
      </c>
      <c r="Q62" s="190">
        <f t="shared" si="58"/>
        <v>0</v>
      </c>
      <c r="R62" s="167"/>
      <c r="S62" s="27"/>
      <c r="T62" s="94"/>
      <c r="U62" s="94"/>
      <c r="V62" s="94"/>
      <c r="W62" s="94"/>
      <c r="X62" s="94"/>
      <c r="Y62" s="94"/>
      <c r="Z62" s="94"/>
    </row>
    <row r="63" ht="27.75" customHeight="1">
      <c r="A63" s="135" t="s">
        <v>76</v>
      </c>
      <c r="B63" s="129" t="s">
        <v>124</v>
      </c>
      <c r="C63" s="131" t="s">
        <v>125</v>
      </c>
      <c r="D63" s="174"/>
      <c r="E63" s="135">
        <f t="shared" ref="E63:P63" si="63">SUM(E64:E66)</f>
        <v>0</v>
      </c>
      <c r="F63" s="175">
        <f t="shared" si="63"/>
        <v>0</v>
      </c>
      <c r="G63" s="176">
        <f t="shared" si="63"/>
        <v>0</v>
      </c>
      <c r="H63" s="135">
        <f t="shared" si="63"/>
        <v>0</v>
      </c>
      <c r="I63" s="175">
        <f t="shared" si="63"/>
        <v>0</v>
      </c>
      <c r="J63" s="176">
        <f t="shared" si="63"/>
        <v>0</v>
      </c>
      <c r="K63" s="135">
        <f t="shared" si="63"/>
        <v>0</v>
      </c>
      <c r="L63" s="175">
        <f t="shared" si="63"/>
        <v>0</v>
      </c>
      <c r="M63" s="176">
        <f t="shared" si="63"/>
        <v>0</v>
      </c>
      <c r="N63" s="135">
        <f t="shared" si="63"/>
        <v>0</v>
      </c>
      <c r="O63" s="175">
        <f t="shared" si="63"/>
        <v>0</v>
      </c>
      <c r="P63" s="176">
        <f t="shared" si="63"/>
        <v>0</v>
      </c>
      <c r="Q63" s="179">
        <f t="shared" si="58"/>
        <v>0</v>
      </c>
      <c r="R63" s="180"/>
      <c r="S63" s="127" t="s">
        <v>126</v>
      </c>
      <c r="T63" s="103"/>
      <c r="U63" s="103"/>
      <c r="V63" s="103"/>
      <c r="W63" s="103"/>
      <c r="X63" s="103"/>
      <c r="Y63" s="103"/>
      <c r="Z63" s="103"/>
    </row>
    <row r="64" ht="30.0" customHeight="1">
      <c r="A64" s="53" t="s">
        <v>21</v>
      </c>
      <c r="B64" s="55" t="s">
        <v>66</v>
      </c>
      <c r="C64" s="60" t="s">
        <v>109</v>
      </c>
      <c r="D64" s="224" t="s">
        <v>224</v>
      </c>
      <c r="E64" s="147"/>
      <c r="F64" s="149"/>
      <c r="G64" s="152">
        <f t="shared" ref="G64:G66" si="64">E64*F64</f>
        <v>0</v>
      </c>
      <c r="H64" s="225"/>
      <c r="I64" s="149"/>
      <c r="J64" s="154">
        <f t="shared" ref="J64:J66" si="65">H64*I64</f>
        <v>0</v>
      </c>
      <c r="K64" s="225"/>
      <c r="L64" s="149"/>
      <c r="M64" s="154">
        <f t="shared" ref="M64:M66" si="66">K64*L64</f>
        <v>0</v>
      </c>
      <c r="N64" s="225"/>
      <c r="O64" s="149"/>
      <c r="P64" s="154">
        <f t="shared" ref="P64:P66" si="67">N64*O64</f>
        <v>0</v>
      </c>
      <c r="Q64" s="155">
        <f t="shared" si="58"/>
        <v>0</v>
      </c>
      <c r="R64" s="156"/>
      <c r="S64" s="23"/>
      <c r="T64" s="94"/>
      <c r="U64" s="94"/>
      <c r="V64" s="94"/>
      <c r="W64" s="94"/>
      <c r="X64" s="94"/>
      <c r="Y64" s="94"/>
      <c r="Z64" s="94"/>
    </row>
    <row r="65" ht="30.0" customHeight="1">
      <c r="A65" s="53" t="s">
        <v>21</v>
      </c>
      <c r="B65" s="55" t="s">
        <v>68</v>
      </c>
      <c r="C65" s="60" t="s">
        <v>109</v>
      </c>
      <c r="D65" s="224" t="s">
        <v>224</v>
      </c>
      <c r="E65" s="147"/>
      <c r="F65" s="149"/>
      <c r="G65" s="152">
        <f t="shared" si="64"/>
        <v>0</v>
      </c>
      <c r="H65" s="225"/>
      <c r="I65" s="149"/>
      <c r="J65" s="154">
        <f t="shared" si="65"/>
        <v>0</v>
      </c>
      <c r="K65" s="225"/>
      <c r="L65" s="149"/>
      <c r="M65" s="154">
        <f t="shared" si="66"/>
        <v>0</v>
      </c>
      <c r="N65" s="225"/>
      <c r="O65" s="149"/>
      <c r="P65" s="154">
        <f t="shared" si="67"/>
        <v>0</v>
      </c>
      <c r="Q65" s="155">
        <f t="shared" si="58"/>
        <v>0</v>
      </c>
      <c r="R65" s="156"/>
      <c r="S65" s="23"/>
      <c r="T65" s="94"/>
      <c r="U65" s="94"/>
      <c r="V65" s="94"/>
      <c r="W65" s="94"/>
      <c r="X65" s="94"/>
      <c r="Y65" s="94"/>
      <c r="Z65" s="94"/>
    </row>
    <row r="66" ht="30.0" customHeight="1">
      <c r="A66" s="109" t="s">
        <v>21</v>
      </c>
      <c r="B66" s="111" t="s">
        <v>69</v>
      </c>
      <c r="C66" s="60" t="s">
        <v>109</v>
      </c>
      <c r="D66" s="224" t="s">
        <v>224</v>
      </c>
      <c r="E66" s="157"/>
      <c r="F66" s="159"/>
      <c r="G66" s="161">
        <f t="shared" si="64"/>
        <v>0</v>
      </c>
      <c r="H66" s="240"/>
      <c r="I66" s="159"/>
      <c r="J66" s="163">
        <f t="shared" si="65"/>
        <v>0</v>
      </c>
      <c r="K66" s="240"/>
      <c r="L66" s="159"/>
      <c r="M66" s="163">
        <f t="shared" si="66"/>
        <v>0</v>
      </c>
      <c r="N66" s="240"/>
      <c r="O66" s="159"/>
      <c r="P66" s="163">
        <f t="shared" si="67"/>
        <v>0</v>
      </c>
      <c r="Q66" s="190">
        <f t="shared" si="58"/>
        <v>0</v>
      </c>
      <c r="R66" s="167"/>
      <c r="S66" s="23"/>
      <c r="T66" s="94"/>
      <c r="U66" s="94"/>
      <c r="V66" s="94"/>
      <c r="W66" s="94"/>
      <c r="X66" s="94"/>
      <c r="Y66" s="94"/>
      <c r="Z66" s="94"/>
    </row>
    <row r="67" ht="15.0" customHeight="1">
      <c r="A67" s="135" t="s">
        <v>76</v>
      </c>
      <c r="B67" s="129" t="s">
        <v>127</v>
      </c>
      <c r="C67" s="131" t="s">
        <v>128</v>
      </c>
      <c r="D67" s="174"/>
      <c r="E67" s="135">
        <f t="shared" ref="E67:P67" si="68">SUM(E68:E70)</f>
        <v>0</v>
      </c>
      <c r="F67" s="175">
        <f t="shared" si="68"/>
        <v>0</v>
      </c>
      <c r="G67" s="176">
        <f t="shared" si="68"/>
        <v>0</v>
      </c>
      <c r="H67" s="135">
        <f t="shared" si="68"/>
        <v>0</v>
      </c>
      <c r="I67" s="175">
        <f t="shared" si="68"/>
        <v>0</v>
      </c>
      <c r="J67" s="176">
        <f t="shared" si="68"/>
        <v>0</v>
      </c>
      <c r="K67" s="135">
        <f t="shared" si="68"/>
        <v>0</v>
      </c>
      <c r="L67" s="175">
        <f t="shared" si="68"/>
        <v>0</v>
      </c>
      <c r="M67" s="176">
        <f t="shared" si="68"/>
        <v>0</v>
      </c>
      <c r="N67" s="135">
        <f t="shared" si="68"/>
        <v>0</v>
      </c>
      <c r="O67" s="175">
        <f t="shared" si="68"/>
        <v>0</v>
      </c>
      <c r="P67" s="176">
        <f t="shared" si="68"/>
        <v>0</v>
      </c>
      <c r="Q67" s="179">
        <f t="shared" si="58"/>
        <v>0</v>
      </c>
      <c r="R67" s="180"/>
      <c r="S67" s="177" t="s">
        <v>129</v>
      </c>
      <c r="T67" s="103"/>
      <c r="U67" s="103"/>
      <c r="V67" s="103"/>
      <c r="W67" s="103"/>
      <c r="X67" s="103"/>
      <c r="Y67" s="103"/>
      <c r="Z67" s="103"/>
    </row>
    <row r="68" ht="41.25" customHeight="1">
      <c r="A68" s="53" t="s">
        <v>21</v>
      </c>
      <c r="B68" s="55" t="s">
        <v>66</v>
      </c>
      <c r="C68" s="178" t="s">
        <v>130</v>
      </c>
      <c r="D68" s="224" t="s">
        <v>246</v>
      </c>
      <c r="E68" s="147"/>
      <c r="F68" s="149"/>
      <c r="G68" s="152">
        <f t="shared" ref="G68:G70" si="69">E68*F68</f>
        <v>0</v>
      </c>
      <c r="H68" s="225"/>
      <c r="I68" s="149"/>
      <c r="J68" s="154">
        <f t="shared" ref="J68:J70" si="70">H68*I68</f>
        <v>0</v>
      </c>
      <c r="K68" s="225"/>
      <c r="L68" s="149"/>
      <c r="M68" s="154">
        <f t="shared" ref="M68:M70" si="71">K68*L68</f>
        <v>0</v>
      </c>
      <c r="N68" s="225"/>
      <c r="O68" s="149"/>
      <c r="P68" s="154">
        <f t="shared" ref="P68:P70" si="72">N68*O68</f>
        <v>0</v>
      </c>
      <c r="Q68" s="155">
        <f t="shared" si="58"/>
        <v>0</v>
      </c>
      <c r="R68" s="156"/>
      <c r="S68" s="23"/>
      <c r="T68" s="94"/>
      <c r="U68" s="94"/>
      <c r="V68" s="94"/>
      <c r="W68" s="94"/>
      <c r="X68" s="94"/>
      <c r="Y68" s="94"/>
      <c r="Z68" s="94"/>
    </row>
    <row r="69" ht="41.25" customHeight="1">
      <c r="A69" s="53" t="s">
        <v>21</v>
      </c>
      <c r="B69" s="55" t="s">
        <v>68</v>
      </c>
      <c r="C69" s="178" t="s">
        <v>131</v>
      </c>
      <c r="D69" s="224" t="s">
        <v>246</v>
      </c>
      <c r="E69" s="147"/>
      <c r="F69" s="149"/>
      <c r="G69" s="152">
        <f t="shared" si="69"/>
        <v>0</v>
      </c>
      <c r="H69" s="225"/>
      <c r="I69" s="149"/>
      <c r="J69" s="154">
        <f t="shared" si="70"/>
        <v>0</v>
      </c>
      <c r="K69" s="225"/>
      <c r="L69" s="149"/>
      <c r="M69" s="154">
        <f t="shared" si="71"/>
        <v>0</v>
      </c>
      <c r="N69" s="225"/>
      <c r="O69" s="149"/>
      <c r="P69" s="154">
        <f t="shared" si="72"/>
        <v>0</v>
      </c>
      <c r="Q69" s="155">
        <f t="shared" si="58"/>
        <v>0</v>
      </c>
      <c r="R69" s="156"/>
      <c r="S69" s="23"/>
      <c r="T69" s="94"/>
      <c r="U69" s="94"/>
      <c r="V69" s="94"/>
      <c r="W69" s="94"/>
      <c r="X69" s="94"/>
      <c r="Y69" s="94"/>
      <c r="Z69" s="94"/>
    </row>
    <row r="70" ht="40.5" customHeight="1">
      <c r="A70" s="109" t="s">
        <v>21</v>
      </c>
      <c r="B70" s="111" t="s">
        <v>69</v>
      </c>
      <c r="C70" s="181" t="s">
        <v>132</v>
      </c>
      <c r="D70" s="224" t="s">
        <v>246</v>
      </c>
      <c r="E70" s="157"/>
      <c r="F70" s="159"/>
      <c r="G70" s="161">
        <f t="shared" si="69"/>
        <v>0</v>
      </c>
      <c r="H70" s="240"/>
      <c r="I70" s="159"/>
      <c r="J70" s="163">
        <f t="shared" si="70"/>
        <v>0</v>
      </c>
      <c r="K70" s="240"/>
      <c r="L70" s="159"/>
      <c r="M70" s="163">
        <f t="shared" si="71"/>
        <v>0</v>
      </c>
      <c r="N70" s="240"/>
      <c r="O70" s="159"/>
      <c r="P70" s="163">
        <f t="shared" si="72"/>
        <v>0</v>
      </c>
      <c r="Q70" s="190">
        <f t="shared" si="58"/>
        <v>0</v>
      </c>
      <c r="R70" s="167"/>
      <c r="S70" s="27"/>
      <c r="T70" s="94"/>
      <c r="U70" s="94"/>
      <c r="V70" s="94"/>
      <c r="W70" s="94"/>
      <c r="X70" s="94"/>
      <c r="Y70" s="94"/>
      <c r="Z70" s="94"/>
    </row>
    <row r="71" ht="15.75" customHeight="1">
      <c r="A71" s="135" t="s">
        <v>76</v>
      </c>
      <c r="B71" s="129" t="s">
        <v>133</v>
      </c>
      <c r="C71" s="131" t="s">
        <v>134</v>
      </c>
      <c r="D71" s="174"/>
      <c r="E71" s="135">
        <f t="shared" ref="E71:P71" si="73">SUM(E72:E74)</f>
        <v>0</v>
      </c>
      <c r="F71" s="175">
        <f t="shared" si="73"/>
        <v>0</v>
      </c>
      <c r="G71" s="176">
        <f t="shared" si="73"/>
        <v>0</v>
      </c>
      <c r="H71" s="135">
        <f t="shared" si="73"/>
        <v>0</v>
      </c>
      <c r="I71" s="175">
        <f t="shared" si="73"/>
        <v>0</v>
      </c>
      <c r="J71" s="176">
        <f t="shared" si="73"/>
        <v>0</v>
      </c>
      <c r="K71" s="135">
        <f t="shared" si="73"/>
        <v>0</v>
      </c>
      <c r="L71" s="175">
        <f t="shared" si="73"/>
        <v>0</v>
      </c>
      <c r="M71" s="176">
        <f t="shared" si="73"/>
        <v>0</v>
      </c>
      <c r="N71" s="135">
        <f t="shared" si="73"/>
        <v>0</v>
      </c>
      <c r="O71" s="175">
        <f t="shared" si="73"/>
        <v>0</v>
      </c>
      <c r="P71" s="176">
        <f t="shared" si="73"/>
        <v>0</v>
      </c>
      <c r="Q71" s="179">
        <f t="shared" si="58"/>
        <v>0</v>
      </c>
      <c r="R71" s="180"/>
      <c r="S71" s="153" t="s">
        <v>135</v>
      </c>
      <c r="T71" s="103"/>
      <c r="U71" s="103"/>
      <c r="V71" s="103"/>
      <c r="W71" s="103"/>
      <c r="X71" s="103"/>
      <c r="Y71" s="103"/>
      <c r="Z71" s="103"/>
    </row>
    <row r="72" ht="30.0" customHeight="1">
      <c r="A72" s="53" t="s">
        <v>21</v>
      </c>
      <c r="B72" s="55" t="s">
        <v>66</v>
      </c>
      <c r="C72" s="60" t="s">
        <v>136</v>
      </c>
      <c r="D72" s="224"/>
      <c r="E72" s="147"/>
      <c r="F72" s="149"/>
      <c r="G72" s="152">
        <f t="shared" ref="G72:G74" si="74">E72*F72</f>
        <v>0</v>
      </c>
      <c r="H72" s="225"/>
      <c r="I72" s="149"/>
      <c r="J72" s="154">
        <f t="shared" ref="J72:J74" si="75">H72*I72</f>
        <v>0</v>
      </c>
      <c r="K72" s="225"/>
      <c r="L72" s="149"/>
      <c r="M72" s="154">
        <f t="shared" ref="M72:M74" si="76">K72*L72</f>
        <v>0</v>
      </c>
      <c r="N72" s="225"/>
      <c r="O72" s="149"/>
      <c r="P72" s="154">
        <f t="shared" ref="P72:P74" si="77">N72*O72</f>
        <v>0</v>
      </c>
      <c r="Q72" s="155">
        <f t="shared" si="58"/>
        <v>0</v>
      </c>
      <c r="R72" s="156"/>
      <c r="S72" s="23"/>
      <c r="T72" s="94"/>
      <c r="U72" s="94"/>
      <c r="V72" s="94"/>
      <c r="W72" s="94"/>
      <c r="X72" s="94"/>
      <c r="Y72" s="94"/>
      <c r="Z72" s="94"/>
    </row>
    <row r="73" ht="30.0" customHeight="1">
      <c r="A73" s="53" t="s">
        <v>21</v>
      </c>
      <c r="B73" s="55" t="s">
        <v>68</v>
      </c>
      <c r="C73" s="60" t="s">
        <v>136</v>
      </c>
      <c r="D73" s="224"/>
      <c r="E73" s="147"/>
      <c r="F73" s="149"/>
      <c r="G73" s="152">
        <f t="shared" si="74"/>
        <v>0</v>
      </c>
      <c r="H73" s="225"/>
      <c r="I73" s="149"/>
      <c r="J73" s="154">
        <f t="shared" si="75"/>
        <v>0</v>
      </c>
      <c r="K73" s="225"/>
      <c r="L73" s="149"/>
      <c r="M73" s="154">
        <f t="shared" si="76"/>
        <v>0</v>
      </c>
      <c r="N73" s="225"/>
      <c r="O73" s="149"/>
      <c r="P73" s="154">
        <f t="shared" si="77"/>
        <v>0</v>
      </c>
      <c r="Q73" s="155">
        <f t="shared" si="58"/>
        <v>0</v>
      </c>
      <c r="R73" s="156"/>
      <c r="S73" s="23"/>
      <c r="T73" s="94"/>
      <c r="U73" s="94"/>
      <c r="V73" s="94"/>
      <c r="W73" s="94"/>
      <c r="X73" s="94"/>
      <c r="Y73" s="94"/>
      <c r="Z73" s="94"/>
    </row>
    <row r="74" ht="30.0" customHeight="1">
      <c r="A74" s="109" t="s">
        <v>21</v>
      </c>
      <c r="B74" s="111" t="s">
        <v>69</v>
      </c>
      <c r="C74" s="60" t="s">
        <v>136</v>
      </c>
      <c r="D74" s="250"/>
      <c r="E74" s="157"/>
      <c r="F74" s="159"/>
      <c r="G74" s="161">
        <f t="shared" si="74"/>
        <v>0</v>
      </c>
      <c r="H74" s="240"/>
      <c r="I74" s="159"/>
      <c r="J74" s="163">
        <f t="shared" si="75"/>
        <v>0</v>
      </c>
      <c r="K74" s="240"/>
      <c r="L74" s="159"/>
      <c r="M74" s="163">
        <f t="shared" si="76"/>
        <v>0</v>
      </c>
      <c r="N74" s="240"/>
      <c r="O74" s="159"/>
      <c r="P74" s="163">
        <f t="shared" si="77"/>
        <v>0</v>
      </c>
      <c r="Q74" s="190">
        <f t="shared" si="58"/>
        <v>0</v>
      </c>
      <c r="R74" s="167"/>
      <c r="S74" s="27"/>
      <c r="T74" s="94"/>
      <c r="U74" s="94"/>
      <c r="V74" s="94"/>
      <c r="W74" s="94"/>
      <c r="X74" s="94"/>
      <c r="Y74" s="94"/>
      <c r="Z74" s="94"/>
    </row>
    <row r="75" ht="15.75" customHeight="1">
      <c r="A75" s="135" t="s">
        <v>76</v>
      </c>
      <c r="B75" s="129" t="s">
        <v>137</v>
      </c>
      <c r="C75" s="131" t="s">
        <v>138</v>
      </c>
      <c r="D75" s="174"/>
      <c r="E75" s="135">
        <f t="shared" ref="E75:P75" si="78">SUM(E76:E78)</f>
        <v>0</v>
      </c>
      <c r="F75" s="175">
        <f t="shared" si="78"/>
        <v>0</v>
      </c>
      <c r="G75" s="176">
        <f t="shared" si="78"/>
        <v>0</v>
      </c>
      <c r="H75" s="135">
        <f t="shared" si="78"/>
        <v>0</v>
      </c>
      <c r="I75" s="175">
        <f t="shared" si="78"/>
        <v>0</v>
      </c>
      <c r="J75" s="176">
        <f t="shared" si="78"/>
        <v>0</v>
      </c>
      <c r="K75" s="135">
        <f t="shared" si="78"/>
        <v>0</v>
      </c>
      <c r="L75" s="175">
        <f t="shared" si="78"/>
        <v>0</v>
      </c>
      <c r="M75" s="176">
        <f t="shared" si="78"/>
        <v>0</v>
      </c>
      <c r="N75" s="135">
        <f t="shared" si="78"/>
        <v>0</v>
      </c>
      <c r="O75" s="175">
        <f t="shared" si="78"/>
        <v>0</v>
      </c>
      <c r="P75" s="176">
        <f t="shared" si="78"/>
        <v>0</v>
      </c>
      <c r="Q75" s="179">
        <f t="shared" si="58"/>
        <v>0</v>
      </c>
      <c r="R75" s="180"/>
      <c r="S75" s="153" t="s">
        <v>139</v>
      </c>
      <c r="T75" s="103"/>
      <c r="U75" s="103"/>
      <c r="V75" s="103"/>
      <c r="W75" s="103"/>
      <c r="X75" s="103"/>
      <c r="Y75" s="103"/>
      <c r="Z75" s="103"/>
    </row>
    <row r="76" ht="30.0" customHeight="1">
      <c r="A76" s="53" t="s">
        <v>21</v>
      </c>
      <c r="B76" s="55" t="s">
        <v>66</v>
      </c>
      <c r="C76" s="60" t="s">
        <v>136</v>
      </c>
      <c r="D76" s="224"/>
      <c r="E76" s="147"/>
      <c r="F76" s="149"/>
      <c r="G76" s="152">
        <f t="shared" ref="G76:G78" si="79">E76*F76</f>
        <v>0</v>
      </c>
      <c r="H76" s="225"/>
      <c r="I76" s="149"/>
      <c r="J76" s="154">
        <f t="shared" ref="J76:J78" si="80">H76*I76</f>
        <v>0</v>
      </c>
      <c r="K76" s="225"/>
      <c r="L76" s="149"/>
      <c r="M76" s="154">
        <f t="shared" ref="M76:M78" si="81">K76*L76</f>
        <v>0</v>
      </c>
      <c r="N76" s="225"/>
      <c r="O76" s="149"/>
      <c r="P76" s="154">
        <f t="shared" ref="P76:P78" si="82">N76*O76</f>
        <v>0</v>
      </c>
      <c r="Q76" s="155">
        <f t="shared" si="58"/>
        <v>0</v>
      </c>
      <c r="R76" s="156"/>
      <c r="S76" s="23"/>
      <c r="T76" s="94"/>
      <c r="U76" s="94"/>
      <c r="V76" s="94"/>
      <c r="W76" s="94"/>
      <c r="X76" s="94"/>
      <c r="Y76" s="94"/>
      <c r="Z76" s="94"/>
    </row>
    <row r="77" ht="30.0" customHeight="1">
      <c r="A77" s="53" t="s">
        <v>21</v>
      </c>
      <c r="B77" s="55" t="s">
        <v>68</v>
      </c>
      <c r="C77" s="60" t="s">
        <v>136</v>
      </c>
      <c r="D77" s="224"/>
      <c r="E77" s="147"/>
      <c r="F77" s="149"/>
      <c r="G77" s="152">
        <f t="shared" si="79"/>
        <v>0</v>
      </c>
      <c r="H77" s="225"/>
      <c r="I77" s="149"/>
      <c r="J77" s="154">
        <f t="shared" si="80"/>
        <v>0</v>
      </c>
      <c r="K77" s="225"/>
      <c r="L77" s="149"/>
      <c r="M77" s="154">
        <f t="shared" si="81"/>
        <v>0</v>
      </c>
      <c r="N77" s="225"/>
      <c r="O77" s="149"/>
      <c r="P77" s="154">
        <f t="shared" si="82"/>
        <v>0</v>
      </c>
      <c r="Q77" s="155">
        <f t="shared" si="58"/>
        <v>0</v>
      </c>
      <c r="R77" s="156"/>
      <c r="S77" s="23"/>
      <c r="T77" s="94"/>
      <c r="U77" s="94"/>
      <c r="V77" s="94"/>
      <c r="W77" s="94"/>
      <c r="X77" s="94"/>
      <c r="Y77" s="94"/>
      <c r="Z77" s="94"/>
    </row>
    <row r="78" ht="30.0" customHeight="1">
      <c r="A78" s="109" t="s">
        <v>21</v>
      </c>
      <c r="B78" s="111" t="s">
        <v>69</v>
      </c>
      <c r="C78" s="60" t="s">
        <v>136</v>
      </c>
      <c r="D78" s="250"/>
      <c r="E78" s="157"/>
      <c r="F78" s="159"/>
      <c r="G78" s="161">
        <f t="shared" si="79"/>
        <v>0</v>
      </c>
      <c r="H78" s="240"/>
      <c r="I78" s="159"/>
      <c r="J78" s="163">
        <f t="shared" si="80"/>
        <v>0</v>
      </c>
      <c r="K78" s="240"/>
      <c r="L78" s="159"/>
      <c r="M78" s="163">
        <f t="shared" si="81"/>
        <v>0</v>
      </c>
      <c r="N78" s="240"/>
      <c r="O78" s="159"/>
      <c r="P78" s="163">
        <f t="shared" si="82"/>
        <v>0</v>
      </c>
      <c r="Q78" s="190">
        <f t="shared" si="58"/>
        <v>0</v>
      </c>
      <c r="R78" s="167"/>
      <c r="S78" s="27"/>
      <c r="T78" s="94"/>
      <c r="U78" s="94"/>
      <c r="V78" s="94"/>
      <c r="W78" s="94"/>
      <c r="X78" s="94"/>
      <c r="Y78" s="94"/>
      <c r="Z78" s="94"/>
    </row>
    <row r="79" ht="15.0" customHeight="1">
      <c r="A79" s="113" t="s">
        <v>140</v>
      </c>
      <c r="B79" s="158"/>
      <c r="C79" s="160"/>
      <c r="D79" s="235"/>
      <c r="E79" s="196">
        <f t="shared" ref="E79:Q79" si="83">E75+E71+E67+E63+E59</f>
        <v>0</v>
      </c>
      <c r="F79" s="236">
        <f t="shared" si="83"/>
        <v>0</v>
      </c>
      <c r="G79" s="237">
        <f t="shared" si="83"/>
        <v>0</v>
      </c>
      <c r="H79" s="196">
        <f t="shared" si="83"/>
        <v>0</v>
      </c>
      <c r="I79" s="236">
        <f t="shared" si="83"/>
        <v>0</v>
      </c>
      <c r="J79" s="237">
        <f t="shared" si="83"/>
        <v>0</v>
      </c>
      <c r="K79" s="196">
        <f t="shared" si="83"/>
        <v>0</v>
      </c>
      <c r="L79" s="236">
        <f t="shared" si="83"/>
        <v>0</v>
      </c>
      <c r="M79" s="237">
        <f t="shared" si="83"/>
        <v>0</v>
      </c>
      <c r="N79" s="196">
        <f t="shared" si="83"/>
        <v>0</v>
      </c>
      <c r="O79" s="236">
        <f t="shared" si="83"/>
        <v>0</v>
      </c>
      <c r="P79" s="237">
        <f t="shared" si="83"/>
        <v>0</v>
      </c>
      <c r="Q79" s="238">
        <f t="shared" si="83"/>
        <v>0</v>
      </c>
      <c r="R79" s="239"/>
      <c r="S79" s="162"/>
      <c r="T79" s="94"/>
      <c r="U79" s="94"/>
      <c r="V79" s="94"/>
      <c r="W79" s="94"/>
      <c r="X79" s="94"/>
      <c r="Y79" s="94"/>
      <c r="Z79" s="94"/>
    </row>
    <row r="80" ht="15.75" customHeight="1">
      <c r="A80" s="86" t="s">
        <v>55</v>
      </c>
      <c r="B80" s="182">
        <v>7.0</v>
      </c>
      <c r="C80" s="140" t="s">
        <v>141</v>
      </c>
      <c r="D80" s="203"/>
      <c r="E80" s="205"/>
      <c r="F80" s="203"/>
      <c r="G80" s="206"/>
      <c r="H80" s="205"/>
      <c r="I80" s="203"/>
      <c r="J80" s="206"/>
      <c r="K80" s="205"/>
      <c r="L80" s="203"/>
      <c r="M80" s="206"/>
      <c r="N80" s="205"/>
      <c r="O80" s="203"/>
      <c r="P80" s="206"/>
      <c r="Q80" s="221"/>
      <c r="R80" s="134"/>
      <c r="S80" s="165"/>
      <c r="T80" s="94"/>
      <c r="U80" s="94"/>
      <c r="V80" s="94"/>
      <c r="W80" s="94"/>
      <c r="X80" s="94"/>
      <c r="Y80" s="94"/>
      <c r="Z80" s="94"/>
    </row>
    <row r="81" ht="48.0" customHeight="1">
      <c r="A81" s="135" t="s">
        <v>76</v>
      </c>
      <c r="B81" s="129" t="s">
        <v>142</v>
      </c>
      <c r="C81" s="142" t="s">
        <v>143</v>
      </c>
      <c r="D81" s="223"/>
      <c r="E81" s="96">
        <f t="shared" ref="E81:P81" si="84">SUM(E82:E84)</f>
        <v>0</v>
      </c>
      <c r="F81" s="137">
        <f t="shared" si="84"/>
        <v>0</v>
      </c>
      <c r="G81" s="138">
        <f t="shared" si="84"/>
        <v>0</v>
      </c>
      <c r="H81" s="96">
        <f t="shared" si="84"/>
        <v>0</v>
      </c>
      <c r="I81" s="137">
        <f t="shared" si="84"/>
        <v>0</v>
      </c>
      <c r="J81" s="138">
        <f t="shared" si="84"/>
        <v>0</v>
      </c>
      <c r="K81" s="96">
        <f t="shared" si="84"/>
        <v>0</v>
      </c>
      <c r="L81" s="137">
        <f t="shared" si="84"/>
        <v>0</v>
      </c>
      <c r="M81" s="138">
        <f t="shared" si="84"/>
        <v>0</v>
      </c>
      <c r="N81" s="96">
        <f t="shared" si="84"/>
        <v>0</v>
      </c>
      <c r="O81" s="137">
        <f t="shared" si="84"/>
        <v>0</v>
      </c>
      <c r="P81" s="138">
        <f t="shared" si="84"/>
        <v>0</v>
      </c>
      <c r="Q81" s="179">
        <f t="shared" ref="Q81:Q84" si="85">G81+J81+M81+P81</f>
        <v>0</v>
      </c>
      <c r="R81" s="143"/>
      <c r="S81" s="153" t="s">
        <v>144</v>
      </c>
      <c r="T81" s="103"/>
      <c r="U81" s="103"/>
      <c r="V81" s="103"/>
      <c r="W81" s="103"/>
      <c r="X81" s="103"/>
      <c r="Y81" s="103"/>
      <c r="Z81" s="103"/>
    </row>
    <row r="82" ht="36.0" customHeight="1">
      <c r="A82" s="53" t="s">
        <v>21</v>
      </c>
      <c r="B82" s="55" t="s">
        <v>66</v>
      </c>
      <c r="C82" s="60" t="s">
        <v>145</v>
      </c>
      <c r="D82" s="224" t="s">
        <v>247</v>
      </c>
      <c r="E82" s="147"/>
      <c r="F82" s="149"/>
      <c r="G82" s="152">
        <f t="shared" ref="G82:G84" si="86">E82*F82</f>
        <v>0</v>
      </c>
      <c r="H82" s="225"/>
      <c r="I82" s="149"/>
      <c r="J82" s="154">
        <f t="shared" ref="J82:J84" si="87">H82*I82</f>
        <v>0</v>
      </c>
      <c r="K82" s="225"/>
      <c r="L82" s="149"/>
      <c r="M82" s="154">
        <f t="shared" ref="M82:M84" si="88">K82*L82</f>
        <v>0</v>
      </c>
      <c r="N82" s="225"/>
      <c r="O82" s="149"/>
      <c r="P82" s="154">
        <f t="shared" ref="P82:P84" si="89">N82*O82</f>
        <v>0</v>
      </c>
      <c r="Q82" s="155">
        <f t="shared" si="85"/>
        <v>0</v>
      </c>
      <c r="R82" s="156"/>
      <c r="S82" s="23"/>
      <c r="T82" s="94"/>
      <c r="U82" s="94"/>
      <c r="V82" s="94"/>
      <c r="W82" s="94"/>
      <c r="X82" s="94"/>
      <c r="Y82" s="94"/>
      <c r="Z82" s="94"/>
    </row>
    <row r="83" ht="33.75" customHeight="1">
      <c r="A83" s="53" t="s">
        <v>21</v>
      </c>
      <c r="B83" s="55" t="s">
        <v>68</v>
      </c>
      <c r="C83" s="60" t="s">
        <v>145</v>
      </c>
      <c r="D83" s="224" t="s">
        <v>247</v>
      </c>
      <c r="E83" s="147"/>
      <c r="F83" s="149"/>
      <c r="G83" s="152">
        <f t="shared" si="86"/>
        <v>0</v>
      </c>
      <c r="H83" s="225"/>
      <c r="I83" s="149"/>
      <c r="J83" s="154">
        <f t="shared" si="87"/>
        <v>0</v>
      </c>
      <c r="K83" s="225"/>
      <c r="L83" s="149"/>
      <c r="M83" s="154">
        <f t="shared" si="88"/>
        <v>0</v>
      </c>
      <c r="N83" s="225"/>
      <c r="O83" s="149"/>
      <c r="P83" s="154">
        <f t="shared" si="89"/>
        <v>0</v>
      </c>
      <c r="Q83" s="155">
        <f t="shared" si="85"/>
        <v>0</v>
      </c>
      <c r="R83" s="156"/>
      <c r="S83" s="23"/>
      <c r="T83" s="94"/>
      <c r="U83" s="94"/>
      <c r="V83" s="94"/>
      <c r="W83" s="94"/>
      <c r="X83" s="94"/>
      <c r="Y83" s="94"/>
      <c r="Z83" s="94"/>
    </row>
    <row r="84" ht="33.0" customHeight="1">
      <c r="A84" s="67" t="s">
        <v>21</v>
      </c>
      <c r="B84" s="111" t="s">
        <v>69</v>
      </c>
      <c r="C84" s="60" t="s">
        <v>145</v>
      </c>
      <c r="D84" s="251" t="s">
        <v>247</v>
      </c>
      <c r="E84" s="185"/>
      <c r="F84" s="186"/>
      <c r="G84" s="187">
        <f t="shared" si="86"/>
        <v>0</v>
      </c>
      <c r="H84" s="213"/>
      <c r="I84" s="186"/>
      <c r="J84" s="188">
        <f t="shared" si="87"/>
        <v>0</v>
      </c>
      <c r="K84" s="213"/>
      <c r="L84" s="186"/>
      <c r="M84" s="188">
        <f t="shared" si="88"/>
        <v>0</v>
      </c>
      <c r="N84" s="213"/>
      <c r="O84" s="186"/>
      <c r="P84" s="188">
        <f t="shared" si="89"/>
        <v>0</v>
      </c>
      <c r="Q84" s="190">
        <f t="shared" si="85"/>
        <v>0</v>
      </c>
      <c r="R84" s="191"/>
      <c r="S84" s="27"/>
      <c r="T84" s="94"/>
      <c r="U84" s="94"/>
      <c r="V84" s="94"/>
      <c r="W84" s="94"/>
      <c r="X84" s="94"/>
      <c r="Y84" s="94"/>
      <c r="Z84" s="94"/>
    </row>
    <row r="85" ht="15.0" customHeight="1">
      <c r="A85" s="113" t="s">
        <v>146</v>
      </c>
      <c r="B85" s="158"/>
      <c r="C85" s="160"/>
      <c r="D85" s="235"/>
      <c r="E85" s="196">
        <f t="shared" ref="E85:Q85" si="90">E81</f>
        <v>0</v>
      </c>
      <c r="F85" s="236">
        <f t="shared" si="90"/>
        <v>0</v>
      </c>
      <c r="G85" s="237">
        <f t="shared" si="90"/>
        <v>0</v>
      </c>
      <c r="H85" s="196">
        <f t="shared" si="90"/>
        <v>0</v>
      </c>
      <c r="I85" s="236">
        <f t="shared" si="90"/>
        <v>0</v>
      </c>
      <c r="J85" s="237">
        <f t="shared" si="90"/>
        <v>0</v>
      </c>
      <c r="K85" s="196">
        <f t="shared" si="90"/>
        <v>0</v>
      </c>
      <c r="L85" s="236">
        <f t="shared" si="90"/>
        <v>0</v>
      </c>
      <c r="M85" s="237">
        <f t="shared" si="90"/>
        <v>0</v>
      </c>
      <c r="N85" s="196">
        <f t="shared" si="90"/>
        <v>0</v>
      </c>
      <c r="O85" s="236">
        <f t="shared" si="90"/>
        <v>0</v>
      </c>
      <c r="P85" s="237">
        <f t="shared" si="90"/>
        <v>0</v>
      </c>
      <c r="Q85" s="238">
        <f t="shared" si="90"/>
        <v>0</v>
      </c>
      <c r="R85" s="239"/>
      <c r="S85" s="162"/>
      <c r="T85" s="94"/>
      <c r="U85" s="94"/>
      <c r="V85" s="94"/>
      <c r="W85" s="94"/>
      <c r="X85" s="94"/>
      <c r="Y85" s="94"/>
      <c r="Z85" s="94"/>
    </row>
    <row r="86" ht="15.75" customHeight="1">
      <c r="A86" s="86" t="s">
        <v>55</v>
      </c>
      <c r="B86" s="182" t="s">
        <v>147</v>
      </c>
      <c r="C86" s="140" t="s">
        <v>148</v>
      </c>
      <c r="D86" s="252"/>
      <c r="E86" s="253"/>
      <c r="F86" s="252"/>
      <c r="G86" s="254"/>
      <c r="H86" s="253"/>
      <c r="I86" s="252"/>
      <c r="J86" s="254"/>
      <c r="K86" s="253"/>
      <c r="L86" s="252"/>
      <c r="M86" s="254"/>
      <c r="N86" s="253"/>
      <c r="O86" s="252"/>
      <c r="P86" s="254"/>
      <c r="Q86" s="221"/>
      <c r="R86" s="222"/>
      <c r="S86" s="127" t="s">
        <v>149</v>
      </c>
      <c r="T86" s="94"/>
      <c r="U86" s="94"/>
      <c r="V86" s="94"/>
      <c r="W86" s="94"/>
      <c r="X86" s="94"/>
      <c r="Y86" s="94"/>
      <c r="Z86" s="94"/>
    </row>
    <row r="87" ht="24.75" customHeight="1">
      <c r="A87" s="135" t="s">
        <v>76</v>
      </c>
      <c r="B87" s="129" t="s">
        <v>150</v>
      </c>
      <c r="C87" s="183" t="s">
        <v>151</v>
      </c>
      <c r="D87" s="223"/>
      <c r="E87" s="96">
        <f t="shared" ref="E87:P87" si="91">SUM(E88:E90)</f>
        <v>0</v>
      </c>
      <c r="F87" s="137">
        <f t="shared" si="91"/>
        <v>0</v>
      </c>
      <c r="G87" s="138">
        <f t="shared" si="91"/>
        <v>0</v>
      </c>
      <c r="H87" s="96">
        <f t="shared" si="91"/>
        <v>0</v>
      </c>
      <c r="I87" s="137">
        <f t="shared" si="91"/>
        <v>0</v>
      </c>
      <c r="J87" s="138">
        <f t="shared" si="91"/>
        <v>0</v>
      </c>
      <c r="K87" s="96">
        <f t="shared" si="91"/>
        <v>0</v>
      </c>
      <c r="L87" s="137">
        <f t="shared" si="91"/>
        <v>0</v>
      </c>
      <c r="M87" s="138">
        <f t="shared" si="91"/>
        <v>0</v>
      </c>
      <c r="N87" s="96">
        <f t="shared" si="91"/>
        <v>0</v>
      </c>
      <c r="O87" s="137">
        <f t="shared" si="91"/>
        <v>0</v>
      </c>
      <c r="P87" s="138">
        <f t="shared" si="91"/>
        <v>0</v>
      </c>
      <c r="Q87" s="179">
        <f t="shared" ref="Q87:Q98" si="92">G87+J87+M87+P87</f>
        <v>0</v>
      </c>
      <c r="R87" s="143"/>
      <c r="S87" s="23"/>
      <c r="T87" s="103"/>
      <c r="U87" s="103"/>
      <c r="V87" s="103"/>
      <c r="W87" s="103"/>
      <c r="X87" s="103"/>
      <c r="Y87" s="103"/>
      <c r="Z87" s="103"/>
    </row>
    <row r="88" ht="24.0" customHeight="1">
      <c r="A88" s="53" t="s">
        <v>21</v>
      </c>
      <c r="B88" s="55" t="s">
        <v>66</v>
      </c>
      <c r="C88" s="60" t="s">
        <v>152</v>
      </c>
      <c r="D88" s="224" t="s">
        <v>224</v>
      </c>
      <c r="E88" s="147"/>
      <c r="F88" s="149"/>
      <c r="G88" s="152">
        <f t="shared" ref="G88:G90" si="93">E88*F88</f>
        <v>0</v>
      </c>
      <c r="H88" s="225"/>
      <c r="I88" s="149"/>
      <c r="J88" s="154">
        <f t="shared" ref="J88:J90" si="94">H88*I88</f>
        <v>0</v>
      </c>
      <c r="K88" s="225"/>
      <c r="L88" s="149"/>
      <c r="M88" s="154">
        <f t="shared" ref="M88:M90" si="95">K88*L88</f>
        <v>0</v>
      </c>
      <c r="N88" s="225"/>
      <c r="O88" s="149"/>
      <c r="P88" s="154">
        <f t="shared" ref="P88:P90" si="96">N88*O88</f>
        <v>0</v>
      </c>
      <c r="Q88" s="155">
        <f t="shared" si="92"/>
        <v>0</v>
      </c>
      <c r="R88" s="156"/>
      <c r="S88" s="23"/>
      <c r="T88" s="94"/>
      <c r="U88" s="94"/>
      <c r="V88" s="94"/>
      <c r="W88" s="94"/>
      <c r="X88" s="94"/>
      <c r="Y88" s="94"/>
      <c r="Z88" s="94"/>
    </row>
    <row r="89" ht="18.75" customHeight="1">
      <c r="A89" s="53" t="s">
        <v>21</v>
      </c>
      <c r="B89" s="55" t="s">
        <v>68</v>
      </c>
      <c r="C89" s="60" t="s">
        <v>152</v>
      </c>
      <c r="D89" s="224" t="s">
        <v>224</v>
      </c>
      <c r="E89" s="147"/>
      <c r="F89" s="149"/>
      <c r="G89" s="152">
        <f t="shared" si="93"/>
        <v>0</v>
      </c>
      <c r="H89" s="225"/>
      <c r="I89" s="149"/>
      <c r="J89" s="154">
        <f t="shared" si="94"/>
        <v>0</v>
      </c>
      <c r="K89" s="225"/>
      <c r="L89" s="149"/>
      <c r="M89" s="154">
        <f t="shared" si="95"/>
        <v>0</v>
      </c>
      <c r="N89" s="225"/>
      <c r="O89" s="149"/>
      <c r="P89" s="154">
        <f t="shared" si="96"/>
        <v>0</v>
      </c>
      <c r="Q89" s="155">
        <f t="shared" si="92"/>
        <v>0</v>
      </c>
      <c r="R89" s="156"/>
      <c r="S89" s="23"/>
      <c r="T89" s="94"/>
      <c r="U89" s="94"/>
      <c r="V89" s="94"/>
      <c r="W89" s="94"/>
      <c r="X89" s="94"/>
      <c r="Y89" s="94"/>
      <c r="Z89" s="94"/>
    </row>
    <row r="90" ht="21.75" customHeight="1">
      <c r="A90" s="109" t="s">
        <v>21</v>
      </c>
      <c r="B90" s="111" t="s">
        <v>69</v>
      </c>
      <c r="C90" s="60" t="s">
        <v>152</v>
      </c>
      <c r="D90" s="224" t="s">
        <v>224</v>
      </c>
      <c r="E90" s="157"/>
      <c r="F90" s="159"/>
      <c r="G90" s="161">
        <f t="shared" si="93"/>
        <v>0</v>
      </c>
      <c r="H90" s="240"/>
      <c r="I90" s="159"/>
      <c r="J90" s="163">
        <f t="shared" si="94"/>
        <v>0</v>
      </c>
      <c r="K90" s="240"/>
      <c r="L90" s="159"/>
      <c r="M90" s="163">
        <f t="shared" si="95"/>
        <v>0</v>
      </c>
      <c r="N90" s="240"/>
      <c r="O90" s="159"/>
      <c r="P90" s="163">
        <f t="shared" si="96"/>
        <v>0</v>
      </c>
      <c r="Q90" s="190">
        <f t="shared" si="92"/>
        <v>0</v>
      </c>
      <c r="R90" s="167"/>
      <c r="S90" s="23"/>
      <c r="T90" s="94"/>
      <c r="U90" s="94"/>
      <c r="V90" s="94"/>
      <c r="W90" s="94"/>
      <c r="X90" s="94"/>
      <c r="Y90" s="94"/>
      <c r="Z90" s="94"/>
    </row>
    <row r="91" ht="24.75" customHeight="1">
      <c r="A91" s="135" t="s">
        <v>76</v>
      </c>
      <c r="B91" s="129" t="s">
        <v>153</v>
      </c>
      <c r="C91" s="184" t="s">
        <v>154</v>
      </c>
      <c r="D91" s="174"/>
      <c r="E91" s="135">
        <f t="shared" ref="E91:P91" si="97">SUM(E92:E94)</f>
        <v>0</v>
      </c>
      <c r="F91" s="175">
        <f t="shared" si="97"/>
        <v>0</v>
      </c>
      <c r="G91" s="176">
        <f t="shared" si="97"/>
        <v>0</v>
      </c>
      <c r="H91" s="135">
        <f t="shared" si="97"/>
        <v>0</v>
      </c>
      <c r="I91" s="175">
        <f t="shared" si="97"/>
        <v>0</v>
      </c>
      <c r="J91" s="176">
        <f t="shared" si="97"/>
        <v>0</v>
      </c>
      <c r="K91" s="135">
        <f t="shared" si="97"/>
        <v>0</v>
      </c>
      <c r="L91" s="175">
        <f t="shared" si="97"/>
        <v>0</v>
      </c>
      <c r="M91" s="176">
        <f t="shared" si="97"/>
        <v>0</v>
      </c>
      <c r="N91" s="135">
        <f t="shared" si="97"/>
        <v>0</v>
      </c>
      <c r="O91" s="175">
        <f t="shared" si="97"/>
        <v>0</v>
      </c>
      <c r="P91" s="176">
        <f t="shared" si="97"/>
        <v>0</v>
      </c>
      <c r="Q91" s="179">
        <f t="shared" si="92"/>
        <v>0</v>
      </c>
      <c r="R91" s="180"/>
      <c r="S91" s="23"/>
      <c r="T91" s="103"/>
      <c r="U91" s="103"/>
      <c r="V91" s="103"/>
      <c r="W91" s="103"/>
      <c r="X91" s="103"/>
      <c r="Y91" s="103"/>
      <c r="Z91" s="103"/>
    </row>
    <row r="92" ht="24.0" customHeight="1">
      <c r="A92" s="53" t="s">
        <v>21</v>
      </c>
      <c r="B92" s="55" t="s">
        <v>66</v>
      </c>
      <c r="C92" s="60" t="s">
        <v>152</v>
      </c>
      <c r="D92" s="224" t="s">
        <v>224</v>
      </c>
      <c r="E92" s="147"/>
      <c r="F92" s="149"/>
      <c r="G92" s="152">
        <f t="shared" ref="G92:G94" si="98">E92*F92</f>
        <v>0</v>
      </c>
      <c r="H92" s="225"/>
      <c r="I92" s="149"/>
      <c r="J92" s="154">
        <f t="shared" ref="J92:J94" si="99">H92*I92</f>
        <v>0</v>
      </c>
      <c r="K92" s="225"/>
      <c r="L92" s="149"/>
      <c r="M92" s="154">
        <f t="shared" ref="M92:M94" si="100">K92*L92</f>
        <v>0</v>
      </c>
      <c r="N92" s="225"/>
      <c r="O92" s="149"/>
      <c r="P92" s="154">
        <f t="shared" ref="P92:P94" si="101">N92*O92</f>
        <v>0</v>
      </c>
      <c r="Q92" s="155">
        <f t="shared" si="92"/>
        <v>0</v>
      </c>
      <c r="R92" s="156"/>
      <c r="S92" s="23"/>
      <c r="T92" s="94"/>
      <c r="U92" s="94"/>
      <c r="V92" s="94"/>
      <c r="W92" s="94"/>
      <c r="X92" s="94"/>
      <c r="Y92" s="94"/>
      <c r="Z92" s="94"/>
    </row>
    <row r="93" ht="18.75" customHeight="1">
      <c r="A93" s="53" t="s">
        <v>21</v>
      </c>
      <c r="B93" s="55" t="s">
        <v>68</v>
      </c>
      <c r="C93" s="60" t="s">
        <v>152</v>
      </c>
      <c r="D93" s="224" t="s">
        <v>224</v>
      </c>
      <c r="E93" s="147"/>
      <c r="F93" s="149"/>
      <c r="G93" s="152">
        <f t="shared" si="98"/>
        <v>0</v>
      </c>
      <c r="H93" s="225"/>
      <c r="I93" s="149"/>
      <c r="J93" s="154">
        <f t="shared" si="99"/>
        <v>0</v>
      </c>
      <c r="K93" s="225"/>
      <c r="L93" s="149"/>
      <c r="M93" s="154">
        <f t="shared" si="100"/>
        <v>0</v>
      </c>
      <c r="N93" s="225"/>
      <c r="O93" s="149"/>
      <c r="P93" s="154">
        <f t="shared" si="101"/>
        <v>0</v>
      </c>
      <c r="Q93" s="155">
        <f t="shared" si="92"/>
        <v>0</v>
      </c>
      <c r="R93" s="156"/>
      <c r="S93" s="23"/>
      <c r="T93" s="94"/>
      <c r="U93" s="94"/>
      <c r="V93" s="94"/>
      <c r="W93" s="94"/>
      <c r="X93" s="94"/>
      <c r="Y93" s="94"/>
      <c r="Z93" s="94"/>
    </row>
    <row r="94" ht="21.75" customHeight="1">
      <c r="A94" s="109" t="s">
        <v>21</v>
      </c>
      <c r="B94" s="111" t="s">
        <v>69</v>
      </c>
      <c r="C94" s="60" t="s">
        <v>152</v>
      </c>
      <c r="D94" s="224" t="s">
        <v>224</v>
      </c>
      <c r="E94" s="157"/>
      <c r="F94" s="159"/>
      <c r="G94" s="161">
        <f t="shared" si="98"/>
        <v>0</v>
      </c>
      <c r="H94" s="240"/>
      <c r="I94" s="159"/>
      <c r="J94" s="163">
        <f t="shared" si="99"/>
        <v>0</v>
      </c>
      <c r="K94" s="240"/>
      <c r="L94" s="159"/>
      <c r="M94" s="163">
        <f t="shared" si="100"/>
        <v>0</v>
      </c>
      <c r="N94" s="240"/>
      <c r="O94" s="159"/>
      <c r="P94" s="163">
        <f t="shared" si="101"/>
        <v>0</v>
      </c>
      <c r="Q94" s="190">
        <f t="shared" si="92"/>
        <v>0</v>
      </c>
      <c r="R94" s="167"/>
      <c r="S94" s="23"/>
      <c r="T94" s="94"/>
      <c r="U94" s="94"/>
      <c r="V94" s="94"/>
      <c r="W94" s="94"/>
      <c r="X94" s="94"/>
      <c r="Y94" s="94"/>
      <c r="Z94" s="94"/>
    </row>
    <row r="95" ht="24.75" customHeight="1">
      <c r="A95" s="135" t="s">
        <v>76</v>
      </c>
      <c r="B95" s="129" t="s">
        <v>155</v>
      </c>
      <c r="C95" s="184" t="s">
        <v>156</v>
      </c>
      <c r="D95" s="174"/>
      <c r="E95" s="135">
        <f t="shared" ref="E95:P95" si="102">SUM(E96:E98)</f>
        <v>0</v>
      </c>
      <c r="F95" s="175">
        <f t="shared" si="102"/>
        <v>0</v>
      </c>
      <c r="G95" s="176">
        <f t="shared" si="102"/>
        <v>0</v>
      </c>
      <c r="H95" s="135">
        <f t="shared" si="102"/>
        <v>0</v>
      </c>
      <c r="I95" s="175">
        <f t="shared" si="102"/>
        <v>0</v>
      </c>
      <c r="J95" s="176">
        <f t="shared" si="102"/>
        <v>0</v>
      </c>
      <c r="K95" s="135">
        <f t="shared" si="102"/>
        <v>0</v>
      </c>
      <c r="L95" s="175">
        <f t="shared" si="102"/>
        <v>0</v>
      </c>
      <c r="M95" s="176">
        <f t="shared" si="102"/>
        <v>0</v>
      </c>
      <c r="N95" s="135">
        <f t="shared" si="102"/>
        <v>0</v>
      </c>
      <c r="O95" s="175">
        <f t="shared" si="102"/>
        <v>0</v>
      </c>
      <c r="P95" s="176">
        <f t="shared" si="102"/>
        <v>0</v>
      </c>
      <c r="Q95" s="179">
        <f t="shared" si="92"/>
        <v>0</v>
      </c>
      <c r="R95" s="180"/>
      <c r="S95" s="23"/>
      <c r="T95" s="103"/>
      <c r="U95" s="103"/>
      <c r="V95" s="103"/>
      <c r="W95" s="103"/>
      <c r="X95" s="103"/>
      <c r="Y95" s="103"/>
      <c r="Z95" s="103"/>
    </row>
    <row r="96" ht="24.0" customHeight="1">
      <c r="A96" s="53" t="s">
        <v>21</v>
      </c>
      <c r="B96" s="55" t="s">
        <v>66</v>
      </c>
      <c r="C96" s="60" t="s">
        <v>152</v>
      </c>
      <c r="D96" s="224" t="s">
        <v>224</v>
      </c>
      <c r="E96" s="147"/>
      <c r="F96" s="149"/>
      <c r="G96" s="152">
        <f t="shared" ref="G96:G98" si="103">E96*F96</f>
        <v>0</v>
      </c>
      <c r="H96" s="225"/>
      <c r="I96" s="149"/>
      <c r="J96" s="154">
        <f t="shared" ref="J96:J98" si="104">H96*I96</f>
        <v>0</v>
      </c>
      <c r="K96" s="225"/>
      <c r="L96" s="149"/>
      <c r="M96" s="154">
        <f t="shared" ref="M96:M98" si="105">K96*L96</f>
        <v>0</v>
      </c>
      <c r="N96" s="225"/>
      <c r="O96" s="149"/>
      <c r="P96" s="154">
        <f t="shared" ref="P96:P98" si="106">N96*O96</f>
        <v>0</v>
      </c>
      <c r="Q96" s="155">
        <f t="shared" si="92"/>
        <v>0</v>
      </c>
      <c r="R96" s="156"/>
      <c r="S96" s="23"/>
      <c r="T96" s="94"/>
      <c r="U96" s="94"/>
      <c r="V96" s="94"/>
      <c r="W96" s="94"/>
      <c r="X96" s="94"/>
      <c r="Y96" s="94"/>
      <c r="Z96" s="94"/>
    </row>
    <row r="97" ht="18.75" customHeight="1">
      <c r="A97" s="53" t="s">
        <v>21</v>
      </c>
      <c r="B97" s="55" t="s">
        <v>68</v>
      </c>
      <c r="C97" s="60" t="s">
        <v>152</v>
      </c>
      <c r="D97" s="224" t="s">
        <v>224</v>
      </c>
      <c r="E97" s="147"/>
      <c r="F97" s="149"/>
      <c r="G97" s="152">
        <f t="shared" si="103"/>
        <v>0</v>
      </c>
      <c r="H97" s="225"/>
      <c r="I97" s="149"/>
      <c r="J97" s="154">
        <f t="shared" si="104"/>
        <v>0</v>
      </c>
      <c r="K97" s="225"/>
      <c r="L97" s="149"/>
      <c r="M97" s="154">
        <f t="shared" si="105"/>
        <v>0</v>
      </c>
      <c r="N97" s="225"/>
      <c r="O97" s="149"/>
      <c r="P97" s="154">
        <f t="shared" si="106"/>
        <v>0</v>
      </c>
      <c r="Q97" s="155">
        <f t="shared" si="92"/>
        <v>0</v>
      </c>
      <c r="R97" s="156"/>
      <c r="S97" s="23"/>
      <c r="T97" s="94"/>
      <c r="U97" s="94"/>
      <c r="V97" s="94"/>
      <c r="W97" s="94"/>
      <c r="X97" s="94"/>
      <c r="Y97" s="94"/>
      <c r="Z97" s="94"/>
    </row>
    <row r="98" ht="21.75" customHeight="1">
      <c r="A98" s="67" t="s">
        <v>21</v>
      </c>
      <c r="B98" s="111" t="s">
        <v>69</v>
      </c>
      <c r="C98" s="60" t="s">
        <v>152</v>
      </c>
      <c r="D98" s="224" t="s">
        <v>224</v>
      </c>
      <c r="E98" s="185"/>
      <c r="F98" s="186"/>
      <c r="G98" s="187">
        <f t="shared" si="103"/>
        <v>0</v>
      </c>
      <c r="H98" s="213"/>
      <c r="I98" s="186"/>
      <c r="J98" s="188">
        <f t="shared" si="104"/>
        <v>0</v>
      </c>
      <c r="K98" s="213"/>
      <c r="L98" s="186"/>
      <c r="M98" s="188">
        <f t="shared" si="105"/>
        <v>0</v>
      </c>
      <c r="N98" s="213"/>
      <c r="O98" s="186"/>
      <c r="P98" s="188">
        <f t="shared" si="106"/>
        <v>0</v>
      </c>
      <c r="Q98" s="190">
        <f t="shared" si="92"/>
        <v>0</v>
      </c>
      <c r="R98" s="191"/>
      <c r="S98" s="23"/>
      <c r="T98" s="94"/>
      <c r="U98" s="94"/>
      <c r="V98" s="94"/>
      <c r="W98" s="94"/>
      <c r="X98" s="94"/>
      <c r="Y98" s="94"/>
      <c r="Z98" s="94"/>
    </row>
    <row r="99" ht="15.0" customHeight="1">
      <c r="A99" s="113" t="s">
        <v>157</v>
      </c>
      <c r="B99" s="158"/>
      <c r="C99" s="160"/>
      <c r="D99" s="235"/>
      <c r="E99" s="196">
        <f t="shared" ref="E99:Q99" si="107">E95+E91+E87</f>
        <v>0</v>
      </c>
      <c r="F99" s="236">
        <f t="shared" si="107"/>
        <v>0</v>
      </c>
      <c r="G99" s="237">
        <f t="shared" si="107"/>
        <v>0</v>
      </c>
      <c r="H99" s="196">
        <f t="shared" si="107"/>
        <v>0</v>
      </c>
      <c r="I99" s="236">
        <f t="shared" si="107"/>
        <v>0</v>
      </c>
      <c r="J99" s="237">
        <f t="shared" si="107"/>
        <v>0</v>
      </c>
      <c r="K99" s="196">
        <f t="shared" si="107"/>
        <v>0</v>
      </c>
      <c r="L99" s="236">
        <f t="shared" si="107"/>
        <v>0</v>
      </c>
      <c r="M99" s="237">
        <f t="shared" si="107"/>
        <v>0</v>
      </c>
      <c r="N99" s="196">
        <f t="shared" si="107"/>
        <v>0</v>
      </c>
      <c r="O99" s="236">
        <f t="shared" si="107"/>
        <v>0</v>
      </c>
      <c r="P99" s="237">
        <f t="shared" si="107"/>
        <v>0</v>
      </c>
      <c r="Q99" s="238">
        <f t="shared" si="107"/>
        <v>0</v>
      </c>
      <c r="R99" s="239"/>
      <c r="S99" s="27"/>
      <c r="T99" s="94"/>
      <c r="U99" s="94"/>
      <c r="V99" s="94"/>
      <c r="W99" s="94"/>
      <c r="X99" s="94"/>
      <c r="Y99" s="94"/>
      <c r="Z99" s="94"/>
    </row>
    <row r="100" ht="15.75" customHeight="1">
      <c r="A100" s="86" t="s">
        <v>55</v>
      </c>
      <c r="B100" s="189">
        <v>9.0</v>
      </c>
      <c r="C100" s="140" t="s">
        <v>158</v>
      </c>
      <c r="D100" s="203"/>
      <c r="E100" s="205"/>
      <c r="F100" s="203"/>
      <c r="G100" s="206"/>
      <c r="H100" s="205"/>
      <c r="I100" s="203"/>
      <c r="J100" s="206"/>
      <c r="K100" s="205"/>
      <c r="L100" s="203"/>
      <c r="M100" s="206"/>
      <c r="N100" s="205"/>
      <c r="O100" s="203"/>
      <c r="P100" s="206"/>
      <c r="Q100" s="221"/>
      <c r="R100" s="134"/>
      <c r="S100" s="165"/>
      <c r="T100" s="94"/>
      <c r="U100" s="94"/>
      <c r="V100" s="94"/>
      <c r="W100" s="94"/>
      <c r="X100" s="94"/>
      <c r="Y100" s="94"/>
      <c r="Z100" s="94"/>
    </row>
    <row r="101" ht="15.75" customHeight="1">
      <c r="A101" s="135" t="s">
        <v>76</v>
      </c>
      <c r="B101" s="129" t="s">
        <v>159</v>
      </c>
      <c r="C101" s="183" t="s">
        <v>160</v>
      </c>
      <c r="D101" s="223"/>
      <c r="E101" s="96">
        <f t="shared" ref="E101:P101" si="108">SUM(E102:E111)</f>
        <v>0</v>
      </c>
      <c r="F101" s="137">
        <f t="shared" si="108"/>
        <v>0</v>
      </c>
      <c r="G101" s="138">
        <f t="shared" si="108"/>
        <v>0</v>
      </c>
      <c r="H101" s="96">
        <f t="shared" si="108"/>
        <v>0</v>
      </c>
      <c r="I101" s="137">
        <f t="shared" si="108"/>
        <v>0</v>
      </c>
      <c r="J101" s="138">
        <f t="shared" si="108"/>
        <v>0</v>
      </c>
      <c r="K101" s="96">
        <f t="shared" si="108"/>
        <v>0</v>
      </c>
      <c r="L101" s="137">
        <f t="shared" si="108"/>
        <v>0</v>
      </c>
      <c r="M101" s="138">
        <f t="shared" si="108"/>
        <v>0</v>
      </c>
      <c r="N101" s="96">
        <f t="shared" si="108"/>
        <v>0</v>
      </c>
      <c r="O101" s="137">
        <f t="shared" si="108"/>
        <v>0</v>
      </c>
      <c r="P101" s="138">
        <f t="shared" si="108"/>
        <v>0</v>
      </c>
      <c r="Q101" s="179">
        <f t="shared" ref="Q101:Q111" si="109">G101+J101+M101+P101</f>
        <v>0</v>
      </c>
      <c r="R101" s="143"/>
      <c r="S101" s="170" t="s">
        <v>161</v>
      </c>
      <c r="T101" s="103"/>
      <c r="U101" s="103"/>
      <c r="V101" s="103"/>
      <c r="W101" s="103"/>
      <c r="X101" s="103"/>
      <c r="Y101" s="103"/>
      <c r="Z101" s="103"/>
    </row>
    <row r="102" ht="15.75" customHeight="1">
      <c r="A102" s="53" t="s">
        <v>21</v>
      </c>
      <c r="B102" s="55" t="s">
        <v>66</v>
      </c>
      <c r="C102" s="60" t="s">
        <v>162</v>
      </c>
      <c r="D102" s="224" t="s">
        <v>224</v>
      </c>
      <c r="E102" s="147"/>
      <c r="F102" s="149"/>
      <c r="G102" s="152">
        <f t="shared" ref="G102:G111" si="110">E102*F102</f>
        <v>0</v>
      </c>
      <c r="H102" s="225"/>
      <c r="I102" s="149"/>
      <c r="J102" s="154">
        <f t="shared" ref="J102:J111" si="111">H102*I102</f>
        <v>0</v>
      </c>
      <c r="K102" s="225"/>
      <c r="L102" s="149"/>
      <c r="M102" s="154">
        <f t="shared" ref="M102:M111" si="112">K102*L102</f>
        <v>0</v>
      </c>
      <c r="N102" s="225"/>
      <c r="O102" s="149"/>
      <c r="P102" s="154">
        <f t="shared" ref="P102:P111" si="113">N102*O102</f>
        <v>0</v>
      </c>
      <c r="Q102" s="155">
        <f t="shared" si="109"/>
        <v>0</v>
      </c>
      <c r="R102" s="156"/>
      <c r="S102" s="23"/>
      <c r="T102" s="94"/>
      <c r="U102" s="94"/>
      <c r="V102" s="94"/>
      <c r="W102" s="94"/>
      <c r="X102" s="94"/>
      <c r="Y102" s="94"/>
      <c r="Z102" s="94"/>
    </row>
    <row r="103" ht="15.75" customHeight="1">
      <c r="A103" s="53" t="s">
        <v>21</v>
      </c>
      <c r="B103" s="55" t="s">
        <v>68</v>
      </c>
      <c r="C103" s="60" t="s">
        <v>163</v>
      </c>
      <c r="D103" s="224" t="s">
        <v>224</v>
      </c>
      <c r="E103" s="147"/>
      <c r="F103" s="149"/>
      <c r="G103" s="152">
        <f t="shared" si="110"/>
        <v>0</v>
      </c>
      <c r="H103" s="225"/>
      <c r="I103" s="149"/>
      <c r="J103" s="154">
        <f t="shared" si="111"/>
        <v>0</v>
      </c>
      <c r="K103" s="225"/>
      <c r="L103" s="149"/>
      <c r="M103" s="154">
        <f t="shared" si="112"/>
        <v>0</v>
      </c>
      <c r="N103" s="225"/>
      <c r="O103" s="149"/>
      <c r="P103" s="154">
        <f t="shared" si="113"/>
        <v>0</v>
      </c>
      <c r="Q103" s="155">
        <f t="shared" si="109"/>
        <v>0</v>
      </c>
      <c r="R103" s="156"/>
      <c r="S103" s="23"/>
      <c r="T103" s="94"/>
      <c r="U103" s="94"/>
      <c r="V103" s="94"/>
      <c r="W103" s="94"/>
      <c r="X103" s="94"/>
      <c r="Y103" s="94"/>
      <c r="Z103" s="94"/>
    </row>
    <row r="104" ht="15.75" customHeight="1">
      <c r="A104" s="53" t="s">
        <v>21</v>
      </c>
      <c r="B104" s="111" t="s">
        <v>69</v>
      </c>
      <c r="C104" s="60" t="s">
        <v>164</v>
      </c>
      <c r="D104" s="224" t="s">
        <v>224</v>
      </c>
      <c r="E104" s="147"/>
      <c r="F104" s="149"/>
      <c r="G104" s="152">
        <f t="shared" si="110"/>
        <v>0</v>
      </c>
      <c r="H104" s="225"/>
      <c r="I104" s="149"/>
      <c r="J104" s="154">
        <f t="shared" si="111"/>
        <v>0</v>
      </c>
      <c r="K104" s="225"/>
      <c r="L104" s="149"/>
      <c r="M104" s="154">
        <f t="shared" si="112"/>
        <v>0</v>
      </c>
      <c r="N104" s="225"/>
      <c r="O104" s="149"/>
      <c r="P104" s="154">
        <f t="shared" si="113"/>
        <v>0</v>
      </c>
      <c r="Q104" s="155">
        <f t="shared" si="109"/>
        <v>0</v>
      </c>
      <c r="R104" s="156"/>
      <c r="S104" s="23"/>
      <c r="T104" s="94"/>
      <c r="U104" s="94"/>
      <c r="V104" s="94"/>
      <c r="W104" s="94"/>
      <c r="X104" s="94"/>
      <c r="Y104" s="94"/>
      <c r="Z104" s="94"/>
    </row>
    <row r="105" ht="15.75" customHeight="1">
      <c r="A105" s="53" t="s">
        <v>21</v>
      </c>
      <c r="B105" s="55" t="s">
        <v>165</v>
      </c>
      <c r="C105" s="60" t="s">
        <v>166</v>
      </c>
      <c r="D105" s="224" t="s">
        <v>224</v>
      </c>
      <c r="E105" s="147"/>
      <c r="F105" s="149"/>
      <c r="G105" s="152">
        <f t="shared" si="110"/>
        <v>0</v>
      </c>
      <c r="H105" s="225"/>
      <c r="I105" s="149"/>
      <c r="J105" s="154">
        <f t="shared" si="111"/>
        <v>0</v>
      </c>
      <c r="K105" s="225"/>
      <c r="L105" s="149"/>
      <c r="M105" s="154">
        <f t="shared" si="112"/>
        <v>0</v>
      </c>
      <c r="N105" s="225"/>
      <c r="O105" s="149"/>
      <c r="P105" s="154">
        <f t="shared" si="113"/>
        <v>0</v>
      </c>
      <c r="Q105" s="155">
        <f t="shared" si="109"/>
        <v>0</v>
      </c>
      <c r="R105" s="156"/>
      <c r="S105" s="23"/>
      <c r="T105" s="94"/>
      <c r="U105" s="94"/>
      <c r="V105" s="94"/>
      <c r="W105" s="94"/>
      <c r="X105" s="94"/>
      <c r="Y105" s="94"/>
      <c r="Z105" s="94"/>
    </row>
    <row r="106" ht="15.75" customHeight="1">
      <c r="A106" s="53" t="s">
        <v>21</v>
      </c>
      <c r="B106" s="55" t="s">
        <v>167</v>
      </c>
      <c r="C106" s="60" t="s">
        <v>168</v>
      </c>
      <c r="D106" s="224" t="s">
        <v>224</v>
      </c>
      <c r="E106" s="147"/>
      <c r="F106" s="149"/>
      <c r="G106" s="152">
        <f t="shared" si="110"/>
        <v>0</v>
      </c>
      <c r="H106" s="225"/>
      <c r="I106" s="149"/>
      <c r="J106" s="154">
        <f t="shared" si="111"/>
        <v>0</v>
      </c>
      <c r="K106" s="225"/>
      <c r="L106" s="149"/>
      <c r="M106" s="154">
        <f t="shared" si="112"/>
        <v>0</v>
      </c>
      <c r="N106" s="225"/>
      <c r="O106" s="149"/>
      <c r="P106" s="154">
        <f t="shared" si="113"/>
        <v>0</v>
      </c>
      <c r="Q106" s="155">
        <f t="shared" si="109"/>
        <v>0</v>
      </c>
      <c r="R106" s="156"/>
      <c r="S106" s="23"/>
      <c r="T106" s="94"/>
      <c r="U106" s="94"/>
      <c r="V106" s="94"/>
      <c r="W106" s="94"/>
      <c r="X106" s="94"/>
      <c r="Y106" s="94"/>
      <c r="Z106" s="94"/>
    </row>
    <row r="107" ht="15.75" customHeight="1">
      <c r="A107" s="53" t="s">
        <v>21</v>
      </c>
      <c r="B107" s="55" t="s">
        <v>169</v>
      </c>
      <c r="C107" s="60" t="s">
        <v>170</v>
      </c>
      <c r="D107" s="224" t="s">
        <v>224</v>
      </c>
      <c r="E107" s="147"/>
      <c r="F107" s="149"/>
      <c r="G107" s="152">
        <f t="shared" si="110"/>
        <v>0</v>
      </c>
      <c r="H107" s="225"/>
      <c r="I107" s="149"/>
      <c r="J107" s="154">
        <f t="shared" si="111"/>
        <v>0</v>
      </c>
      <c r="K107" s="225"/>
      <c r="L107" s="149"/>
      <c r="M107" s="154">
        <f t="shared" si="112"/>
        <v>0</v>
      </c>
      <c r="N107" s="225"/>
      <c r="O107" s="149"/>
      <c r="P107" s="154">
        <f t="shared" si="113"/>
        <v>0</v>
      </c>
      <c r="Q107" s="155">
        <f t="shared" si="109"/>
        <v>0</v>
      </c>
      <c r="R107" s="156"/>
      <c r="S107" s="23"/>
      <c r="T107" s="94"/>
      <c r="U107" s="94"/>
      <c r="V107" s="94"/>
      <c r="W107" s="94"/>
      <c r="X107" s="94"/>
      <c r="Y107" s="94"/>
      <c r="Z107" s="94"/>
    </row>
    <row r="108" ht="15.75" customHeight="1">
      <c r="A108" s="53" t="s">
        <v>21</v>
      </c>
      <c r="B108" s="55" t="s">
        <v>171</v>
      </c>
      <c r="C108" s="60" t="s">
        <v>172</v>
      </c>
      <c r="D108" s="224" t="s">
        <v>224</v>
      </c>
      <c r="E108" s="147"/>
      <c r="F108" s="149"/>
      <c r="G108" s="152">
        <f t="shared" si="110"/>
        <v>0</v>
      </c>
      <c r="H108" s="225"/>
      <c r="I108" s="149"/>
      <c r="J108" s="154">
        <f t="shared" si="111"/>
        <v>0</v>
      </c>
      <c r="K108" s="225"/>
      <c r="L108" s="149"/>
      <c r="M108" s="154">
        <f t="shared" si="112"/>
        <v>0</v>
      </c>
      <c r="N108" s="225"/>
      <c r="O108" s="149"/>
      <c r="P108" s="154">
        <f t="shared" si="113"/>
        <v>0</v>
      </c>
      <c r="Q108" s="155">
        <f t="shared" si="109"/>
        <v>0</v>
      </c>
      <c r="R108" s="156"/>
      <c r="S108" s="23"/>
      <c r="T108" s="94"/>
      <c r="U108" s="94"/>
      <c r="V108" s="94"/>
      <c r="W108" s="94"/>
      <c r="X108" s="94"/>
      <c r="Y108" s="94"/>
      <c r="Z108" s="94"/>
    </row>
    <row r="109" ht="15.75" customHeight="1">
      <c r="A109" s="53" t="s">
        <v>21</v>
      </c>
      <c r="B109" s="55" t="s">
        <v>173</v>
      </c>
      <c r="C109" s="60" t="s">
        <v>174</v>
      </c>
      <c r="D109" s="224" t="s">
        <v>224</v>
      </c>
      <c r="E109" s="147"/>
      <c r="F109" s="149"/>
      <c r="G109" s="152">
        <f t="shared" si="110"/>
        <v>0</v>
      </c>
      <c r="H109" s="225"/>
      <c r="I109" s="149"/>
      <c r="J109" s="154">
        <f t="shared" si="111"/>
        <v>0</v>
      </c>
      <c r="K109" s="225"/>
      <c r="L109" s="149"/>
      <c r="M109" s="154">
        <f t="shared" si="112"/>
        <v>0</v>
      </c>
      <c r="N109" s="225"/>
      <c r="O109" s="149"/>
      <c r="P109" s="154">
        <f t="shared" si="113"/>
        <v>0</v>
      </c>
      <c r="Q109" s="155">
        <f t="shared" si="109"/>
        <v>0</v>
      </c>
      <c r="R109" s="156"/>
      <c r="S109" s="23"/>
      <c r="T109" s="94"/>
      <c r="U109" s="94"/>
      <c r="V109" s="94"/>
      <c r="W109" s="94"/>
      <c r="X109" s="94"/>
      <c r="Y109" s="94"/>
      <c r="Z109" s="94"/>
    </row>
    <row r="110" ht="15.75" customHeight="1">
      <c r="A110" s="109" t="s">
        <v>21</v>
      </c>
      <c r="B110" s="111" t="s">
        <v>175</v>
      </c>
      <c r="C110" s="192" t="s">
        <v>176</v>
      </c>
      <c r="D110" s="224" t="s">
        <v>224</v>
      </c>
      <c r="E110" s="157"/>
      <c r="F110" s="159"/>
      <c r="G110" s="152">
        <f t="shared" si="110"/>
        <v>0</v>
      </c>
      <c r="H110" s="225"/>
      <c r="I110" s="149"/>
      <c r="J110" s="154">
        <f t="shared" si="111"/>
        <v>0</v>
      </c>
      <c r="K110" s="225"/>
      <c r="L110" s="149"/>
      <c r="M110" s="154">
        <f t="shared" si="112"/>
        <v>0</v>
      </c>
      <c r="N110" s="225"/>
      <c r="O110" s="149"/>
      <c r="P110" s="154">
        <f t="shared" si="113"/>
        <v>0</v>
      </c>
      <c r="Q110" s="155">
        <f t="shared" si="109"/>
        <v>0</v>
      </c>
      <c r="R110" s="167"/>
      <c r="S110" s="23"/>
      <c r="T110" s="94"/>
      <c r="U110" s="94"/>
      <c r="V110" s="94"/>
      <c r="W110" s="94"/>
      <c r="X110" s="94"/>
      <c r="Y110" s="94"/>
      <c r="Z110" s="94"/>
    </row>
    <row r="111" ht="15.75" customHeight="1">
      <c r="A111" s="67" t="s">
        <v>21</v>
      </c>
      <c r="B111" s="69" t="s">
        <v>171</v>
      </c>
      <c r="C111" s="144" t="s">
        <v>177</v>
      </c>
      <c r="D111" s="224" t="s">
        <v>224</v>
      </c>
      <c r="E111" s="185"/>
      <c r="F111" s="186"/>
      <c r="G111" s="187">
        <f t="shared" si="110"/>
        <v>0</v>
      </c>
      <c r="H111" s="213"/>
      <c r="I111" s="186"/>
      <c r="J111" s="188">
        <f t="shared" si="111"/>
        <v>0</v>
      </c>
      <c r="K111" s="213"/>
      <c r="L111" s="186"/>
      <c r="M111" s="188">
        <f t="shared" si="112"/>
        <v>0</v>
      </c>
      <c r="N111" s="213"/>
      <c r="O111" s="186"/>
      <c r="P111" s="188">
        <f t="shared" si="113"/>
        <v>0</v>
      </c>
      <c r="Q111" s="190">
        <f t="shared" si="109"/>
        <v>0</v>
      </c>
      <c r="R111" s="191"/>
      <c r="S111" s="23"/>
      <c r="T111" s="94"/>
      <c r="U111" s="94"/>
      <c r="V111" s="94"/>
      <c r="W111" s="94"/>
      <c r="X111" s="94"/>
      <c r="Y111" s="94"/>
      <c r="Z111" s="94"/>
    </row>
    <row r="112" ht="15.0" customHeight="1">
      <c r="A112" s="113" t="s">
        <v>178</v>
      </c>
      <c r="B112" s="158"/>
      <c r="C112" s="160"/>
      <c r="D112" s="235"/>
      <c r="E112" s="196">
        <f t="shared" ref="E112:Q112" si="114">E101</f>
        <v>0</v>
      </c>
      <c r="F112" s="236">
        <f t="shared" si="114"/>
        <v>0</v>
      </c>
      <c r="G112" s="237">
        <f t="shared" si="114"/>
        <v>0</v>
      </c>
      <c r="H112" s="196">
        <f t="shared" si="114"/>
        <v>0</v>
      </c>
      <c r="I112" s="236">
        <f t="shared" si="114"/>
        <v>0</v>
      </c>
      <c r="J112" s="237">
        <f t="shared" si="114"/>
        <v>0</v>
      </c>
      <c r="K112" s="196">
        <f t="shared" si="114"/>
        <v>0</v>
      </c>
      <c r="L112" s="236">
        <f t="shared" si="114"/>
        <v>0</v>
      </c>
      <c r="M112" s="237">
        <f t="shared" si="114"/>
        <v>0</v>
      </c>
      <c r="N112" s="196">
        <f t="shared" si="114"/>
        <v>0</v>
      </c>
      <c r="O112" s="236">
        <f t="shared" si="114"/>
        <v>0</v>
      </c>
      <c r="P112" s="237">
        <f t="shared" si="114"/>
        <v>0</v>
      </c>
      <c r="Q112" s="238">
        <f t="shared" si="114"/>
        <v>0</v>
      </c>
      <c r="R112" s="239"/>
      <c r="S112" s="162"/>
      <c r="T112" s="94"/>
      <c r="U112" s="94"/>
      <c r="V112" s="94"/>
      <c r="W112" s="94"/>
      <c r="X112" s="94"/>
      <c r="Y112" s="94"/>
      <c r="Z112" s="94"/>
    </row>
    <row r="113" ht="30.0" customHeight="1">
      <c r="A113" s="86" t="s">
        <v>55</v>
      </c>
      <c r="B113" s="189" t="s">
        <v>179</v>
      </c>
      <c r="C113" s="193" t="s">
        <v>180</v>
      </c>
      <c r="D113" s="255"/>
      <c r="E113" s="256"/>
      <c r="F113" s="257"/>
      <c r="G113" s="258"/>
      <c r="H113" s="256"/>
      <c r="I113" s="257"/>
      <c r="J113" s="258"/>
      <c r="K113" s="256"/>
      <c r="L113" s="257"/>
      <c r="M113" s="258"/>
      <c r="N113" s="256"/>
      <c r="O113" s="257"/>
      <c r="P113" s="258"/>
      <c r="Q113" s="259"/>
      <c r="R113" s="260"/>
      <c r="S113" s="127" t="s">
        <v>181</v>
      </c>
      <c r="T113" s="94"/>
      <c r="U113" s="94"/>
      <c r="V113" s="94"/>
      <c r="W113" s="94"/>
      <c r="X113" s="94"/>
      <c r="Y113" s="94"/>
      <c r="Z113" s="94"/>
    </row>
    <row r="114" ht="30.0" customHeight="1">
      <c r="A114" s="195" t="s">
        <v>21</v>
      </c>
      <c r="B114" s="55" t="s">
        <v>66</v>
      </c>
      <c r="C114" s="261" t="s">
        <v>182</v>
      </c>
      <c r="D114" s="262"/>
      <c r="E114" s="263"/>
      <c r="F114" s="264"/>
      <c r="G114" s="265">
        <f t="shared" ref="G114:G117" si="115">E114*F114</f>
        <v>0</v>
      </c>
      <c r="H114" s="263"/>
      <c r="I114" s="264"/>
      <c r="J114" s="265">
        <f t="shared" ref="J114:J117" si="116">H114*I114</f>
        <v>0</v>
      </c>
      <c r="K114" s="263"/>
      <c r="L114" s="264"/>
      <c r="M114" s="265">
        <f t="shared" ref="M114:M117" si="117">K114*L114</f>
        <v>0</v>
      </c>
      <c r="N114" s="263"/>
      <c r="O114" s="264"/>
      <c r="P114" s="265">
        <f t="shared" ref="P114:P117" si="118">N114*O114</f>
        <v>0</v>
      </c>
      <c r="Q114" s="266">
        <f t="shared" ref="Q114:Q117" si="119">G114+J114+M114+P114</f>
        <v>0</v>
      </c>
      <c r="R114" s="267"/>
      <c r="S114" s="23"/>
      <c r="T114" s="94"/>
      <c r="U114" s="94"/>
      <c r="V114" s="94"/>
      <c r="W114" s="94"/>
      <c r="X114" s="94"/>
      <c r="Y114" s="94"/>
      <c r="Z114" s="94"/>
    </row>
    <row r="115" ht="30.0" customHeight="1">
      <c r="A115" s="53" t="s">
        <v>21</v>
      </c>
      <c r="B115" s="55" t="s">
        <v>68</v>
      </c>
      <c r="C115" s="105" t="s">
        <v>183</v>
      </c>
      <c r="D115" s="145"/>
      <c r="E115" s="225"/>
      <c r="F115" s="242"/>
      <c r="G115" s="152">
        <f t="shared" si="115"/>
        <v>0</v>
      </c>
      <c r="H115" s="225"/>
      <c r="I115" s="242"/>
      <c r="J115" s="154">
        <f t="shared" si="116"/>
        <v>0</v>
      </c>
      <c r="K115" s="225"/>
      <c r="L115" s="242"/>
      <c r="M115" s="154">
        <f t="shared" si="117"/>
        <v>0</v>
      </c>
      <c r="N115" s="225"/>
      <c r="O115" s="242"/>
      <c r="P115" s="154">
        <f t="shared" si="118"/>
        <v>0</v>
      </c>
      <c r="Q115" s="268">
        <f t="shared" si="119"/>
        <v>0</v>
      </c>
      <c r="R115" s="156"/>
      <c r="S115" s="23"/>
      <c r="T115" s="94"/>
      <c r="U115" s="94"/>
      <c r="V115" s="94"/>
      <c r="W115" s="94"/>
      <c r="X115" s="94"/>
      <c r="Y115" s="94"/>
      <c r="Z115" s="94"/>
    </row>
    <row r="116" ht="30.0" customHeight="1">
      <c r="A116" s="53" t="s">
        <v>21</v>
      </c>
      <c r="B116" s="111" t="s">
        <v>69</v>
      </c>
      <c r="C116" s="105" t="s">
        <v>184</v>
      </c>
      <c r="D116" s="145"/>
      <c r="E116" s="225"/>
      <c r="F116" s="242"/>
      <c r="G116" s="152">
        <f t="shared" si="115"/>
        <v>0</v>
      </c>
      <c r="H116" s="225"/>
      <c r="I116" s="242"/>
      <c r="J116" s="154">
        <f t="shared" si="116"/>
        <v>0</v>
      </c>
      <c r="K116" s="225"/>
      <c r="L116" s="242"/>
      <c r="M116" s="154">
        <f t="shared" si="117"/>
        <v>0</v>
      </c>
      <c r="N116" s="225"/>
      <c r="O116" s="242"/>
      <c r="P116" s="154">
        <f t="shared" si="118"/>
        <v>0</v>
      </c>
      <c r="Q116" s="268">
        <f t="shared" si="119"/>
        <v>0</v>
      </c>
      <c r="R116" s="156"/>
      <c r="S116" s="23"/>
      <c r="T116" s="94"/>
      <c r="U116" s="94"/>
      <c r="V116" s="94"/>
      <c r="W116" s="94"/>
      <c r="X116" s="94"/>
      <c r="Y116" s="94"/>
      <c r="Z116" s="94"/>
    </row>
    <row r="117" ht="30.0" customHeight="1">
      <c r="A117" s="67" t="s">
        <v>21</v>
      </c>
      <c r="B117" s="199" t="s">
        <v>165</v>
      </c>
      <c r="C117" s="269" t="s">
        <v>185</v>
      </c>
      <c r="D117" s="270"/>
      <c r="E117" s="213"/>
      <c r="F117" s="215"/>
      <c r="G117" s="188">
        <f t="shared" si="115"/>
        <v>0</v>
      </c>
      <c r="H117" s="213"/>
      <c r="I117" s="215"/>
      <c r="J117" s="188">
        <f t="shared" si="116"/>
        <v>0</v>
      </c>
      <c r="K117" s="213"/>
      <c r="L117" s="215"/>
      <c r="M117" s="188">
        <f t="shared" si="117"/>
        <v>0</v>
      </c>
      <c r="N117" s="213"/>
      <c r="O117" s="215"/>
      <c r="P117" s="188">
        <f t="shared" si="118"/>
        <v>0</v>
      </c>
      <c r="Q117" s="271">
        <f t="shared" si="119"/>
        <v>0</v>
      </c>
      <c r="R117" s="191"/>
      <c r="S117" s="23"/>
      <c r="T117" s="94"/>
      <c r="U117" s="94"/>
      <c r="V117" s="94"/>
      <c r="W117" s="94"/>
      <c r="X117" s="94"/>
      <c r="Y117" s="94"/>
      <c r="Z117" s="94"/>
    </row>
    <row r="118" ht="25.5" customHeight="1">
      <c r="A118" s="113" t="s">
        <v>186</v>
      </c>
      <c r="B118" s="200"/>
      <c r="C118" s="202"/>
      <c r="D118" s="272"/>
      <c r="E118" s="217">
        <f t="shared" ref="E118:Q118" si="120">SUM(E114:E117)</f>
        <v>0</v>
      </c>
      <c r="F118" s="146">
        <f t="shared" si="120"/>
        <v>0</v>
      </c>
      <c r="G118" s="273">
        <f t="shared" si="120"/>
        <v>0</v>
      </c>
      <c r="H118" s="217">
        <f t="shared" si="120"/>
        <v>0</v>
      </c>
      <c r="I118" s="146">
        <f t="shared" si="120"/>
        <v>0</v>
      </c>
      <c r="J118" s="273">
        <f t="shared" si="120"/>
        <v>0</v>
      </c>
      <c r="K118" s="217">
        <f t="shared" si="120"/>
        <v>0</v>
      </c>
      <c r="L118" s="146">
        <f t="shared" si="120"/>
        <v>0</v>
      </c>
      <c r="M118" s="273">
        <f t="shared" si="120"/>
        <v>0</v>
      </c>
      <c r="N118" s="217">
        <f t="shared" si="120"/>
        <v>0</v>
      </c>
      <c r="O118" s="146">
        <f t="shared" si="120"/>
        <v>0</v>
      </c>
      <c r="P118" s="273">
        <f t="shared" si="120"/>
        <v>0</v>
      </c>
      <c r="Q118" s="219">
        <f t="shared" si="120"/>
        <v>0</v>
      </c>
      <c r="R118" s="274"/>
      <c r="S118" s="27"/>
      <c r="T118" s="94"/>
      <c r="U118" s="94"/>
      <c r="V118" s="94"/>
      <c r="W118" s="94"/>
      <c r="X118" s="94"/>
      <c r="Y118" s="94"/>
      <c r="Z118" s="94"/>
    </row>
    <row r="119" ht="30.0" customHeight="1">
      <c r="A119" s="86" t="s">
        <v>55</v>
      </c>
      <c r="B119" s="204" t="s">
        <v>187</v>
      </c>
      <c r="C119" s="140" t="s">
        <v>188</v>
      </c>
      <c r="D119" s="275"/>
      <c r="E119" s="205"/>
      <c r="F119" s="203"/>
      <c r="G119" s="206"/>
      <c r="H119" s="205"/>
      <c r="I119" s="203"/>
      <c r="J119" s="206"/>
      <c r="K119" s="205"/>
      <c r="L119" s="203"/>
      <c r="M119" s="206"/>
      <c r="N119" s="205"/>
      <c r="O119" s="203"/>
      <c r="P119" s="206"/>
      <c r="Q119" s="252"/>
      <c r="R119" s="134"/>
      <c r="S119" s="177" t="s">
        <v>189</v>
      </c>
      <c r="T119" s="94"/>
      <c r="U119" s="94"/>
      <c r="V119" s="94"/>
      <c r="W119" s="94"/>
      <c r="X119" s="94"/>
      <c r="Y119" s="94"/>
      <c r="Z119" s="94"/>
    </row>
    <row r="120" ht="30.0" customHeight="1">
      <c r="A120" s="207" t="s">
        <v>21</v>
      </c>
      <c r="B120" s="209" t="s">
        <v>66</v>
      </c>
      <c r="C120" s="210" t="s">
        <v>190</v>
      </c>
      <c r="D120" s="276"/>
      <c r="E120" s="277"/>
      <c r="F120" s="278"/>
      <c r="G120" s="279">
        <f t="shared" ref="G120:G121" si="121">E120*F120</f>
        <v>0</v>
      </c>
      <c r="H120" s="277"/>
      <c r="I120" s="278"/>
      <c r="J120" s="279">
        <f t="shared" ref="J120:J121" si="122">H120*I120</f>
        <v>0</v>
      </c>
      <c r="K120" s="277"/>
      <c r="L120" s="278"/>
      <c r="M120" s="279">
        <f t="shared" ref="M120:M121" si="123">K120*L120</f>
        <v>0</v>
      </c>
      <c r="N120" s="277"/>
      <c r="O120" s="278"/>
      <c r="P120" s="279">
        <f t="shared" ref="P120:P121" si="124">N120*O120</f>
        <v>0</v>
      </c>
      <c r="Q120" s="280">
        <f t="shared" ref="Q120:Q121" si="125">G120+J120+M120+P120</f>
        <v>0</v>
      </c>
      <c r="R120" s="281"/>
      <c r="S120" s="23"/>
      <c r="T120" s="94"/>
      <c r="U120" s="94"/>
      <c r="V120" s="94"/>
      <c r="W120" s="94"/>
      <c r="X120" s="94"/>
      <c r="Y120" s="94"/>
      <c r="Z120" s="94"/>
    </row>
    <row r="121" ht="30.0" customHeight="1">
      <c r="A121" s="211" t="s">
        <v>21</v>
      </c>
      <c r="B121" s="209" t="s">
        <v>68</v>
      </c>
      <c r="C121" s="212" t="s">
        <v>191</v>
      </c>
      <c r="D121" s="250"/>
      <c r="E121" s="240"/>
      <c r="F121" s="282"/>
      <c r="G121" s="154">
        <f t="shared" si="121"/>
        <v>0</v>
      </c>
      <c r="H121" s="240"/>
      <c r="I121" s="282"/>
      <c r="J121" s="163">
        <f t="shared" si="122"/>
        <v>0</v>
      </c>
      <c r="K121" s="240"/>
      <c r="L121" s="282"/>
      <c r="M121" s="163">
        <f t="shared" si="123"/>
        <v>0</v>
      </c>
      <c r="N121" s="240"/>
      <c r="O121" s="282"/>
      <c r="P121" s="163">
        <f t="shared" si="124"/>
        <v>0</v>
      </c>
      <c r="Q121" s="283">
        <f t="shared" si="125"/>
        <v>0</v>
      </c>
      <c r="R121" s="284"/>
      <c r="S121" s="23"/>
      <c r="T121" s="94"/>
      <c r="U121" s="94"/>
      <c r="V121" s="94"/>
      <c r="W121" s="94"/>
      <c r="X121" s="94"/>
      <c r="Y121" s="94"/>
      <c r="Z121" s="94"/>
    </row>
    <row r="122" ht="25.5" customHeight="1">
      <c r="A122" s="113" t="s">
        <v>192</v>
      </c>
      <c r="B122" s="158"/>
      <c r="C122" s="160"/>
      <c r="D122" s="235"/>
      <c r="E122" s="196">
        <f t="shared" ref="E122:Q122" si="126">SUM(E120:E121)</f>
        <v>0</v>
      </c>
      <c r="F122" s="236">
        <f t="shared" si="126"/>
        <v>0</v>
      </c>
      <c r="G122" s="237">
        <f t="shared" si="126"/>
        <v>0</v>
      </c>
      <c r="H122" s="196">
        <f t="shared" si="126"/>
        <v>0</v>
      </c>
      <c r="I122" s="236">
        <f t="shared" si="126"/>
        <v>0</v>
      </c>
      <c r="J122" s="237">
        <f t="shared" si="126"/>
        <v>0</v>
      </c>
      <c r="K122" s="196">
        <f t="shared" si="126"/>
        <v>0</v>
      </c>
      <c r="L122" s="236">
        <f t="shared" si="126"/>
        <v>0</v>
      </c>
      <c r="M122" s="237">
        <f t="shared" si="126"/>
        <v>0</v>
      </c>
      <c r="N122" s="196">
        <f t="shared" si="126"/>
        <v>0</v>
      </c>
      <c r="O122" s="236">
        <f t="shared" si="126"/>
        <v>0</v>
      </c>
      <c r="P122" s="237">
        <f t="shared" si="126"/>
        <v>0</v>
      </c>
      <c r="Q122" s="238">
        <f t="shared" si="126"/>
        <v>0</v>
      </c>
      <c r="R122" s="239"/>
      <c r="S122" s="27"/>
      <c r="T122" s="94"/>
      <c r="U122" s="94"/>
      <c r="V122" s="94"/>
      <c r="W122" s="94"/>
      <c r="X122" s="94"/>
      <c r="Y122" s="94"/>
      <c r="Z122" s="94"/>
    </row>
    <row r="123" ht="60.75" customHeight="1">
      <c r="A123" s="86" t="s">
        <v>55</v>
      </c>
      <c r="B123" s="204" t="s">
        <v>193</v>
      </c>
      <c r="C123" s="140" t="s">
        <v>194</v>
      </c>
      <c r="D123" s="275"/>
      <c r="E123" s="205"/>
      <c r="F123" s="203"/>
      <c r="G123" s="206"/>
      <c r="H123" s="205"/>
      <c r="I123" s="203"/>
      <c r="J123" s="206"/>
      <c r="K123" s="205"/>
      <c r="L123" s="203"/>
      <c r="M123" s="206"/>
      <c r="N123" s="205"/>
      <c r="O123" s="203"/>
      <c r="P123" s="206"/>
      <c r="Q123" s="252"/>
      <c r="R123" s="134"/>
      <c r="S123" s="127" t="s">
        <v>195</v>
      </c>
      <c r="T123" s="94"/>
      <c r="U123" s="94"/>
      <c r="V123" s="94"/>
      <c r="W123" s="94"/>
      <c r="X123" s="94"/>
      <c r="Y123" s="94"/>
      <c r="Z123" s="94"/>
    </row>
    <row r="124" ht="30.0" customHeight="1">
      <c r="A124" s="207" t="s">
        <v>21</v>
      </c>
      <c r="B124" s="209" t="s">
        <v>66</v>
      </c>
      <c r="C124" s="210" t="s">
        <v>196</v>
      </c>
      <c r="D124" s="224" t="s">
        <v>224</v>
      </c>
      <c r="E124" s="277"/>
      <c r="F124" s="278"/>
      <c r="G124" s="279">
        <f t="shared" ref="G124:G125" si="127">E124*F124</f>
        <v>0</v>
      </c>
      <c r="H124" s="277"/>
      <c r="I124" s="278"/>
      <c r="J124" s="279">
        <f t="shared" ref="J124:J125" si="128">H124*I124</f>
        <v>0</v>
      </c>
      <c r="K124" s="277"/>
      <c r="L124" s="278"/>
      <c r="M124" s="279">
        <f t="shared" ref="M124:M125" si="129">K124*L124</f>
        <v>0</v>
      </c>
      <c r="N124" s="277"/>
      <c r="O124" s="278"/>
      <c r="P124" s="279">
        <f t="shared" ref="P124:P125" si="130">N124*O124</f>
        <v>0</v>
      </c>
      <c r="Q124" s="280">
        <f t="shared" ref="Q124:Q125" si="131">G124+J124+M124+P124</f>
        <v>0</v>
      </c>
      <c r="R124" s="281"/>
      <c r="S124" s="23"/>
      <c r="T124" s="94"/>
      <c r="U124" s="94"/>
      <c r="V124" s="94"/>
      <c r="W124" s="94"/>
      <c r="X124" s="94"/>
      <c r="Y124" s="94"/>
      <c r="Z124" s="94"/>
    </row>
    <row r="125" ht="30.0" customHeight="1">
      <c r="A125" s="211" t="s">
        <v>21</v>
      </c>
      <c r="B125" s="209" t="s">
        <v>68</v>
      </c>
      <c r="C125" s="210" t="s">
        <v>196</v>
      </c>
      <c r="D125" s="224" t="s">
        <v>224</v>
      </c>
      <c r="E125" s="157"/>
      <c r="F125" s="159"/>
      <c r="G125" s="154">
        <f t="shared" si="127"/>
        <v>0</v>
      </c>
      <c r="H125" s="240"/>
      <c r="I125" s="159"/>
      <c r="J125" s="163">
        <f t="shared" si="128"/>
        <v>0</v>
      </c>
      <c r="K125" s="240"/>
      <c r="L125" s="159"/>
      <c r="M125" s="163">
        <f t="shared" si="129"/>
        <v>0</v>
      </c>
      <c r="N125" s="240"/>
      <c r="O125" s="159"/>
      <c r="P125" s="163">
        <f t="shared" si="130"/>
        <v>0</v>
      </c>
      <c r="Q125" s="283">
        <f t="shared" si="131"/>
        <v>0</v>
      </c>
      <c r="R125" s="284"/>
      <c r="S125" s="23"/>
      <c r="T125" s="94"/>
      <c r="U125" s="94"/>
      <c r="V125" s="94"/>
      <c r="W125" s="94"/>
      <c r="X125" s="94"/>
      <c r="Y125" s="94"/>
      <c r="Z125" s="94"/>
    </row>
    <row r="126" ht="29.25" customHeight="1">
      <c r="A126" s="214" t="s">
        <v>197</v>
      </c>
      <c r="B126" s="63"/>
      <c r="C126" s="65"/>
      <c r="D126" s="285"/>
      <c r="E126" s="286">
        <f t="shared" ref="E126:Q126" si="132">SUM(E124:E125)</f>
        <v>0</v>
      </c>
      <c r="F126" s="287">
        <f t="shared" si="132"/>
        <v>0</v>
      </c>
      <c r="G126" s="287">
        <f t="shared" si="132"/>
        <v>0</v>
      </c>
      <c r="H126" s="288">
        <f t="shared" si="132"/>
        <v>0</v>
      </c>
      <c r="I126" s="289">
        <f t="shared" si="132"/>
        <v>0</v>
      </c>
      <c r="J126" s="289">
        <f t="shared" si="132"/>
        <v>0</v>
      </c>
      <c r="K126" s="288">
        <f t="shared" si="132"/>
        <v>0</v>
      </c>
      <c r="L126" s="289">
        <f t="shared" si="132"/>
        <v>0</v>
      </c>
      <c r="M126" s="289">
        <f t="shared" si="132"/>
        <v>0</v>
      </c>
      <c r="N126" s="288">
        <f t="shared" si="132"/>
        <v>0</v>
      </c>
      <c r="O126" s="289">
        <f t="shared" si="132"/>
        <v>0</v>
      </c>
      <c r="P126" s="289">
        <f t="shared" si="132"/>
        <v>0</v>
      </c>
      <c r="Q126" s="290">
        <f t="shared" si="132"/>
        <v>0</v>
      </c>
      <c r="R126" s="291"/>
      <c r="S126" s="27"/>
      <c r="T126" s="94"/>
      <c r="U126" s="94"/>
      <c r="V126" s="94"/>
      <c r="W126" s="94"/>
      <c r="X126" s="94"/>
      <c r="Y126" s="94"/>
      <c r="Z126" s="94"/>
    </row>
    <row r="127" ht="15.75" customHeight="1">
      <c r="A127" s="86" t="s">
        <v>55</v>
      </c>
      <c r="B127" s="189" t="s">
        <v>198</v>
      </c>
      <c r="C127" s="193" t="s">
        <v>199</v>
      </c>
      <c r="D127" s="292"/>
      <c r="E127" s="293"/>
      <c r="F127" s="259"/>
      <c r="G127" s="294"/>
      <c r="H127" s="293"/>
      <c r="I127" s="259"/>
      <c r="J127" s="294"/>
      <c r="K127" s="293"/>
      <c r="L127" s="259"/>
      <c r="M127" s="294"/>
      <c r="N127" s="293"/>
      <c r="O127" s="259"/>
      <c r="P127" s="294"/>
      <c r="Q127" s="295"/>
      <c r="R127" s="296"/>
      <c r="S127" s="127" t="s">
        <v>200</v>
      </c>
      <c r="T127" s="94"/>
      <c r="U127" s="94"/>
      <c r="V127" s="94"/>
      <c r="W127" s="94"/>
      <c r="X127" s="94"/>
      <c r="Y127" s="94"/>
      <c r="Z127" s="94"/>
    </row>
    <row r="128" ht="30.0" customHeight="1">
      <c r="A128" s="195" t="s">
        <v>21</v>
      </c>
      <c r="B128" s="55" t="s">
        <v>66</v>
      </c>
      <c r="C128" s="261" t="s">
        <v>201</v>
      </c>
      <c r="D128" s="262" t="s">
        <v>248</v>
      </c>
      <c r="E128" s="297"/>
      <c r="F128" s="298"/>
      <c r="G128" s="299">
        <f t="shared" ref="G128:G131" si="133">E128*F128</f>
        <v>0</v>
      </c>
      <c r="H128" s="263"/>
      <c r="I128" s="264"/>
      <c r="J128" s="265">
        <f t="shared" ref="J128:J131" si="134">H128*I128</f>
        <v>0</v>
      </c>
      <c r="K128" s="263"/>
      <c r="L128" s="264"/>
      <c r="M128" s="265">
        <f t="shared" ref="M128:M131" si="135">K128*L128</f>
        <v>0</v>
      </c>
      <c r="N128" s="263"/>
      <c r="O128" s="264"/>
      <c r="P128" s="265">
        <f t="shared" ref="P128:P131" si="136">N128*O128</f>
        <v>0</v>
      </c>
      <c r="Q128" s="300">
        <f t="shared" ref="Q128:Q131" si="137">G128+J128+M128+P128</f>
        <v>0</v>
      </c>
      <c r="R128" s="301"/>
      <c r="S128" s="23"/>
      <c r="T128" s="94"/>
      <c r="U128" s="94"/>
      <c r="V128" s="94"/>
      <c r="W128" s="94"/>
      <c r="X128" s="94"/>
      <c r="Y128" s="94"/>
      <c r="Z128" s="94"/>
    </row>
    <row r="129" ht="30.0" customHeight="1">
      <c r="A129" s="53" t="s">
        <v>21</v>
      </c>
      <c r="B129" s="55" t="s">
        <v>68</v>
      </c>
      <c r="C129" s="105" t="s">
        <v>202</v>
      </c>
      <c r="D129" s="145" t="s">
        <v>249</v>
      </c>
      <c r="E129" s="147"/>
      <c r="F129" s="149"/>
      <c r="G129" s="152">
        <f t="shared" si="133"/>
        <v>0</v>
      </c>
      <c r="H129" s="225"/>
      <c r="I129" s="242"/>
      <c r="J129" s="154">
        <f t="shared" si="134"/>
        <v>0</v>
      </c>
      <c r="K129" s="225"/>
      <c r="L129" s="242"/>
      <c r="M129" s="154">
        <f t="shared" si="135"/>
        <v>0</v>
      </c>
      <c r="N129" s="225"/>
      <c r="O129" s="242"/>
      <c r="P129" s="154">
        <f t="shared" si="136"/>
        <v>0</v>
      </c>
      <c r="Q129" s="302">
        <f t="shared" si="137"/>
        <v>0</v>
      </c>
      <c r="R129" s="303"/>
      <c r="S129" s="23"/>
      <c r="T129" s="94"/>
      <c r="U129" s="94"/>
      <c r="V129" s="94"/>
      <c r="W129" s="94"/>
      <c r="X129" s="94"/>
      <c r="Y129" s="94"/>
      <c r="Z129" s="94"/>
    </row>
    <row r="130" ht="30.0" customHeight="1">
      <c r="A130" s="53" t="s">
        <v>21</v>
      </c>
      <c r="B130" s="111" t="s">
        <v>69</v>
      </c>
      <c r="C130" s="105" t="s">
        <v>203</v>
      </c>
      <c r="D130" s="145" t="s">
        <v>249</v>
      </c>
      <c r="E130" s="147"/>
      <c r="F130" s="149"/>
      <c r="G130" s="152">
        <f t="shared" si="133"/>
        <v>0</v>
      </c>
      <c r="H130" s="225"/>
      <c r="I130" s="242"/>
      <c r="J130" s="154">
        <f t="shared" si="134"/>
        <v>0</v>
      </c>
      <c r="K130" s="225"/>
      <c r="L130" s="242"/>
      <c r="M130" s="154">
        <f t="shared" si="135"/>
        <v>0</v>
      </c>
      <c r="N130" s="225"/>
      <c r="O130" s="242"/>
      <c r="P130" s="154">
        <f t="shared" si="136"/>
        <v>0</v>
      </c>
      <c r="Q130" s="302">
        <f t="shared" si="137"/>
        <v>0</v>
      </c>
      <c r="R130" s="303"/>
      <c r="S130" s="23"/>
      <c r="T130" s="94"/>
      <c r="U130" s="94"/>
      <c r="V130" s="94"/>
      <c r="W130" s="94"/>
      <c r="X130" s="94"/>
      <c r="Y130" s="94"/>
      <c r="Z130" s="94"/>
    </row>
    <row r="131" ht="30.0" customHeight="1">
      <c r="A131" s="67" t="s">
        <v>21</v>
      </c>
      <c r="B131" s="199" t="s">
        <v>165</v>
      </c>
      <c r="C131" s="269" t="s">
        <v>204</v>
      </c>
      <c r="D131" s="270" t="s">
        <v>249</v>
      </c>
      <c r="E131" s="185"/>
      <c r="F131" s="186"/>
      <c r="G131" s="187">
        <f t="shared" si="133"/>
        <v>0</v>
      </c>
      <c r="H131" s="213"/>
      <c r="I131" s="215"/>
      <c r="J131" s="188">
        <f t="shared" si="134"/>
        <v>0</v>
      </c>
      <c r="K131" s="213"/>
      <c r="L131" s="215"/>
      <c r="M131" s="188">
        <f t="shared" si="135"/>
        <v>0</v>
      </c>
      <c r="N131" s="213"/>
      <c r="O131" s="215"/>
      <c r="P131" s="188">
        <f t="shared" si="136"/>
        <v>0</v>
      </c>
      <c r="Q131" s="304">
        <f t="shared" si="137"/>
        <v>0</v>
      </c>
      <c r="R131" s="305"/>
      <c r="S131" s="23"/>
      <c r="T131" s="94"/>
      <c r="U131" s="94"/>
      <c r="V131" s="94"/>
      <c r="W131" s="94"/>
      <c r="X131" s="94"/>
      <c r="Y131" s="94"/>
      <c r="Z131" s="94"/>
    </row>
    <row r="132" ht="15.75" customHeight="1">
      <c r="A132" s="214" t="s">
        <v>205</v>
      </c>
      <c r="B132" s="63"/>
      <c r="C132" s="65"/>
      <c r="D132" s="306"/>
      <c r="E132" s="307">
        <f t="shared" ref="E132:Q132" si="138">SUM(E128:E131)</f>
        <v>0</v>
      </c>
      <c r="F132" s="308">
        <f t="shared" si="138"/>
        <v>0</v>
      </c>
      <c r="G132" s="308">
        <f t="shared" si="138"/>
        <v>0</v>
      </c>
      <c r="H132" s="309">
        <f t="shared" si="138"/>
        <v>0</v>
      </c>
      <c r="I132" s="310">
        <f t="shared" si="138"/>
        <v>0</v>
      </c>
      <c r="J132" s="310">
        <f t="shared" si="138"/>
        <v>0</v>
      </c>
      <c r="K132" s="309">
        <f t="shared" si="138"/>
        <v>0</v>
      </c>
      <c r="L132" s="310">
        <f t="shared" si="138"/>
        <v>0</v>
      </c>
      <c r="M132" s="310">
        <f t="shared" si="138"/>
        <v>0</v>
      </c>
      <c r="N132" s="309">
        <f t="shared" si="138"/>
        <v>0</v>
      </c>
      <c r="O132" s="310">
        <f t="shared" si="138"/>
        <v>0</v>
      </c>
      <c r="P132" s="310">
        <f t="shared" si="138"/>
        <v>0</v>
      </c>
      <c r="Q132" s="311">
        <f t="shared" si="138"/>
        <v>0</v>
      </c>
      <c r="R132" s="312"/>
      <c r="S132" s="27"/>
      <c r="T132" s="94"/>
      <c r="U132" s="94"/>
      <c r="V132" s="94"/>
      <c r="W132" s="94"/>
      <c r="X132" s="94"/>
      <c r="Y132" s="94"/>
      <c r="Z132" s="94"/>
    </row>
    <row r="133" ht="30.0" customHeight="1">
      <c r="A133" s="86" t="s">
        <v>55</v>
      </c>
      <c r="B133" s="189" t="s">
        <v>206</v>
      </c>
      <c r="C133" s="193" t="s">
        <v>207</v>
      </c>
      <c r="D133" s="255"/>
      <c r="E133" s="256"/>
      <c r="F133" s="257"/>
      <c r="G133" s="258"/>
      <c r="H133" s="256"/>
      <c r="I133" s="257"/>
      <c r="J133" s="258"/>
      <c r="K133" s="256"/>
      <c r="L133" s="257"/>
      <c r="M133" s="258"/>
      <c r="N133" s="256"/>
      <c r="O133" s="257"/>
      <c r="P133" s="258"/>
      <c r="Q133" s="259"/>
      <c r="R133" s="260"/>
      <c r="S133" s="127" t="s">
        <v>208</v>
      </c>
      <c r="T133" s="94"/>
      <c r="U133" s="94"/>
      <c r="V133" s="94"/>
      <c r="W133" s="94"/>
      <c r="X133" s="94"/>
      <c r="Y133" s="94"/>
      <c r="Z133" s="94"/>
    </row>
    <row r="134" ht="30.0" customHeight="1">
      <c r="A134" s="195" t="s">
        <v>21</v>
      </c>
      <c r="B134" s="55" t="s">
        <v>66</v>
      </c>
      <c r="C134" s="261" t="s">
        <v>209</v>
      </c>
      <c r="D134" s="262"/>
      <c r="E134" s="263"/>
      <c r="F134" s="264"/>
      <c r="G134" s="299">
        <f t="shared" ref="G134:G137" si="139">E134*F134</f>
        <v>0</v>
      </c>
      <c r="H134" s="263"/>
      <c r="I134" s="264"/>
      <c r="J134" s="265">
        <f t="shared" ref="J134:J137" si="140">H134*I134</f>
        <v>0</v>
      </c>
      <c r="K134" s="263"/>
      <c r="L134" s="264"/>
      <c r="M134" s="265">
        <f t="shared" ref="M134:M137" si="141">K134*L134</f>
        <v>0</v>
      </c>
      <c r="N134" s="263"/>
      <c r="O134" s="264"/>
      <c r="P134" s="265">
        <f t="shared" ref="P134:P137" si="142">N134*O134</f>
        <v>0</v>
      </c>
      <c r="Q134" s="300">
        <f t="shared" ref="Q134:Q137" si="143">G134+J134+M134+P134</f>
        <v>0</v>
      </c>
      <c r="R134" s="267"/>
      <c r="S134" s="23"/>
      <c r="T134" s="94"/>
      <c r="U134" s="94"/>
      <c r="V134" s="94"/>
      <c r="W134" s="94"/>
      <c r="X134" s="94"/>
      <c r="Y134" s="94"/>
      <c r="Z134" s="94"/>
    </row>
    <row r="135" ht="30.0" customHeight="1">
      <c r="A135" s="53" t="s">
        <v>21</v>
      </c>
      <c r="B135" s="55" t="s">
        <v>68</v>
      </c>
      <c r="C135" s="105" t="s">
        <v>210</v>
      </c>
      <c r="D135" s="145"/>
      <c r="E135" s="225"/>
      <c r="F135" s="242"/>
      <c r="G135" s="152">
        <f t="shared" si="139"/>
        <v>0</v>
      </c>
      <c r="H135" s="225"/>
      <c r="I135" s="242"/>
      <c r="J135" s="154">
        <f t="shared" si="140"/>
        <v>0</v>
      </c>
      <c r="K135" s="225"/>
      <c r="L135" s="242"/>
      <c r="M135" s="154">
        <f t="shared" si="141"/>
        <v>0</v>
      </c>
      <c r="N135" s="225"/>
      <c r="O135" s="242"/>
      <c r="P135" s="154">
        <f t="shared" si="142"/>
        <v>0</v>
      </c>
      <c r="Q135" s="302">
        <f t="shared" si="143"/>
        <v>0</v>
      </c>
      <c r="R135" s="156"/>
      <c r="S135" s="23"/>
      <c r="T135" s="94"/>
      <c r="U135" s="94"/>
      <c r="V135" s="94"/>
      <c r="W135" s="94"/>
      <c r="X135" s="94"/>
      <c r="Y135" s="94"/>
      <c r="Z135" s="94"/>
    </row>
    <row r="136" ht="30.0" customHeight="1">
      <c r="A136" s="53" t="s">
        <v>21</v>
      </c>
      <c r="B136" s="111" t="s">
        <v>69</v>
      </c>
      <c r="C136" s="105" t="s">
        <v>211</v>
      </c>
      <c r="D136" s="145"/>
      <c r="E136" s="225"/>
      <c r="F136" s="242"/>
      <c r="G136" s="152">
        <f t="shared" si="139"/>
        <v>0</v>
      </c>
      <c r="H136" s="225"/>
      <c r="I136" s="242"/>
      <c r="J136" s="154">
        <f t="shared" si="140"/>
        <v>0</v>
      </c>
      <c r="K136" s="225"/>
      <c r="L136" s="242"/>
      <c r="M136" s="154">
        <f t="shared" si="141"/>
        <v>0</v>
      </c>
      <c r="N136" s="225"/>
      <c r="O136" s="242"/>
      <c r="P136" s="154">
        <f t="shared" si="142"/>
        <v>0</v>
      </c>
      <c r="Q136" s="302">
        <f t="shared" si="143"/>
        <v>0</v>
      </c>
      <c r="R136" s="156"/>
      <c r="S136" s="23"/>
      <c r="T136" s="94"/>
      <c r="U136" s="94"/>
      <c r="V136" s="94"/>
      <c r="W136" s="94"/>
      <c r="X136" s="94"/>
      <c r="Y136" s="94"/>
      <c r="Z136" s="94"/>
    </row>
    <row r="137" ht="30.0" customHeight="1">
      <c r="A137" s="67" t="s">
        <v>21</v>
      </c>
      <c r="B137" s="199" t="s">
        <v>165</v>
      </c>
      <c r="C137" s="269" t="s">
        <v>212</v>
      </c>
      <c r="D137" s="270"/>
      <c r="E137" s="213"/>
      <c r="F137" s="215"/>
      <c r="G137" s="187">
        <f t="shared" si="139"/>
        <v>0</v>
      </c>
      <c r="H137" s="213"/>
      <c r="I137" s="215"/>
      <c r="J137" s="188">
        <f t="shared" si="140"/>
        <v>0</v>
      </c>
      <c r="K137" s="213"/>
      <c r="L137" s="215"/>
      <c r="M137" s="188">
        <f t="shared" si="141"/>
        <v>0</v>
      </c>
      <c r="N137" s="213"/>
      <c r="O137" s="215"/>
      <c r="P137" s="188">
        <f t="shared" si="142"/>
        <v>0</v>
      </c>
      <c r="Q137" s="304">
        <f t="shared" si="143"/>
        <v>0</v>
      </c>
      <c r="R137" s="191"/>
      <c r="S137" s="23"/>
      <c r="T137" s="94"/>
      <c r="U137" s="94"/>
      <c r="V137" s="94"/>
      <c r="W137" s="94"/>
      <c r="X137" s="94"/>
      <c r="Y137" s="94"/>
      <c r="Z137" s="94"/>
    </row>
    <row r="138" ht="25.5" customHeight="1">
      <c r="A138" s="214" t="s">
        <v>213</v>
      </c>
      <c r="B138" s="63"/>
      <c r="C138" s="65"/>
      <c r="D138" s="272"/>
      <c r="E138" s="309">
        <f t="shared" ref="E138:Q138" si="144">SUM(E134:E137)</f>
        <v>0</v>
      </c>
      <c r="F138" s="310">
        <f t="shared" si="144"/>
        <v>0</v>
      </c>
      <c r="G138" s="308">
        <f t="shared" si="144"/>
        <v>0</v>
      </c>
      <c r="H138" s="309">
        <f t="shared" si="144"/>
        <v>0</v>
      </c>
      <c r="I138" s="310">
        <f t="shared" si="144"/>
        <v>0</v>
      </c>
      <c r="J138" s="310">
        <f t="shared" si="144"/>
        <v>0</v>
      </c>
      <c r="K138" s="309">
        <f t="shared" si="144"/>
        <v>0</v>
      </c>
      <c r="L138" s="310">
        <f t="shared" si="144"/>
        <v>0</v>
      </c>
      <c r="M138" s="310">
        <f t="shared" si="144"/>
        <v>0</v>
      </c>
      <c r="N138" s="309">
        <f t="shared" si="144"/>
        <v>0</v>
      </c>
      <c r="O138" s="310">
        <f t="shared" si="144"/>
        <v>0</v>
      </c>
      <c r="P138" s="310">
        <f t="shared" si="144"/>
        <v>0</v>
      </c>
      <c r="Q138" s="311">
        <f t="shared" si="144"/>
        <v>0</v>
      </c>
      <c r="R138" s="274"/>
      <c r="S138" s="27"/>
      <c r="T138" s="94"/>
      <c r="U138" s="94"/>
      <c r="V138" s="94"/>
      <c r="W138" s="94"/>
      <c r="X138" s="94"/>
      <c r="Y138" s="94"/>
      <c r="Z138" s="94"/>
    </row>
    <row r="139" ht="15.75" customHeight="1">
      <c r="A139" s="86" t="s">
        <v>55</v>
      </c>
      <c r="B139" s="189" t="s">
        <v>214</v>
      </c>
      <c r="C139" s="140" t="s">
        <v>215</v>
      </c>
      <c r="D139" s="252"/>
      <c r="E139" s="253"/>
      <c r="F139" s="252"/>
      <c r="G139" s="254"/>
      <c r="H139" s="253"/>
      <c r="I139" s="252"/>
      <c r="J139" s="254"/>
      <c r="K139" s="253"/>
      <c r="L139" s="252"/>
      <c r="M139" s="254"/>
      <c r="N139" s="253"/>
      <c r="O139" s="252"/>
      <c r="P139" s="254"/>
      <c r="Q139" s="252"/>
      <c r="R139" s="222"/>
      <c r="S139" s="222"/>
      <c r="T139" s="94"/>
      <c r="U139" s="94"/>
      <c r="V139" s="94"/>
      <c r="W139" s="94"/>
      <c r="X139" s="94"/>
      <c r="Y139" s="94"/>
      <c r="Z139" s="94"/>
    </row>
    <row r="140" ht="30.0" customHeight="1">
      <c r="A140" s="135" t="s">
        <v>76</v>
      </c>
      <c r="B140" s="129" t="s">
        <v>216</v>
      </c>
      <c r="C140" s="183" t="s">
        <v>217</v>
      </c>
      <c r="D140" s="223"/>
      <c r="E140" s="96">
        <f t="shared" ref="E140:P140" si="145">SUM(E141:E143)</f>
        <v>0</v>
      </c>
      <c r="F140" s="137">
        <f t="shared" si="145"/>
        <v>0</v>
      </c>
      <c r="G140" s="138">
        <f t="shared" si="145"/>
        <v>0</v>
      </c>
      <c r="H140" s="96">
        <f t="shared" si="145"/>
        <v>0</v>
      </c>
      <c r="I140" s="137">
        <f t="shared" si="145"/>
        <v>0</v>
      </c>
      <c r="J140" s="138">
        <f t="shared" si="145"/>
        <v>0</v>
      </c>
      <c r="K140" s="96">
        <f t="shared" si="145"/>
        <v>0</v>
      </c>
      <c r="L140" s="137">
        <f t="shared" si="145"/>
        <v>0</v>
      </c>
      <c r="M140" s="138">
        <f t="shared" si="145"/>
        <v>0</v>
      </c>
      <c r="N140" s="96">
        <f t="shared" si="145"/>
        <v>0</v>
      </c>
      <c r="O140" s="137">
        <f t="shared" si="145"/>
        <v>0</v>
      </c>
      <c r="P140" s="138">
        <f t="shared" si="145"/>
        <v>0</v>
      </c>
      <c r="Q140" s="141">
        <f t="shared" ref="Q140:Q160" si="146">G140+J140+M140+P140</f>
        <v>0</v>
      </c>
      <c r="R140" s="143"/>
      <c r="S140" s="177" t="s">
        <v>218</v>
      </c>
      <c r="T140" s="103"/>
      <c r="U140" s="103"/>
      <c r="V140" s="103"/>
      <c r="W140" s="103"/>
      <c r="X140" s="103"/>
      <c r="Y140" s="103"/>
      <c r="Z140" s="103"/>
    </row>
    <row r="141" ht="30.0" customHeight="1">
      <c r="A141" s="53" t="s">
        <v>21</v>
      </c>
      <c r="B141" s="55" t="s">
        <v>66</v>
      </c>
      <c r="C141" s="60" t="s">
        <v>219</v>
      </c>
      <c r="D141" s="224" t="s">
        <v>224</v>
      </c>
      <c r="E141" s="147"/>
      <c r="F141" s="149"/>
      <c r="G141" s="152">
        <f t="shared" ref="G141:G143" si="147">E141*F141</f>
        <v>0</v>
      </c>
      <c r="H141" s="225"/>
      <c r="I141" s="149"/>
      <c r="J141" s="154">
        <f t="shared" ref="J141:J143" si="148">H141*I141</f>
        <v>0</v>
      </c>
      <c r="K141" s="225"/>
      <c r="L141" s="149"/>
      <c r="M141" s="154">
        <f t="shared" ref="M141:M143" si="149">K141*L141</f>
        <v>0</v>
      </c>
      <c r="N141" s="225"/>
      <c r="O141" s="149"/>
      <c r="P141" s="154">
        <f t="shared" ref="P141:P143" si="150">N141*O141</f>
        <v>0</v>
      </c>
      <c r="Q141" s="302">
        <f t="shared" si="146"/>
        <v>0</v>
      </c>
      <c r="R141" s="156"/>
      <c r="S141" s="23"/>
      <c r="T141" s="94"/>
      <c r="U141" s="94"/>
      <c r="V141" s="94"/>
      <c r="W141" s="94"/>
      <c r="X141" s="94"/>
      <c r="Y141" s="94"/>
      <c r="Z141" s="94"/>
    </row>
    <row r="142" ht="30.0" customHeight="1">
      <c r="A142" s="53" t="s">
        <v>21</v>
      </c>
      <c r="B142" s="55" t="s">
        <v>68</v>
      </c>
      <c r="C142" s="60" t="s">
        <v>219</v>
      </c>
      <c r="D142" s="224" t="s">
        <v>224</v>
      </c>
      <c r="E142" s="147"/>
      <c r="F142" s="149"/>
      <c r="G142" s="152">
        <f t="shared" si="147"/>
        <v>0</v>
      </c>
      <c r="H142" s="225"/>
      <c r="I142" s="149"/>
      <c r="J142" s="154">
        <f t="shared" si="148"/>
        <v>0</v>
      </c>
      <c r="K142" s="225"/>
      <c r="L142" s="149"/>
      <c r="M142" s="154">
        <f t="shared" si="149"/>
        <v>0</v>
      </c>
      <c r="N142" s="225"/>
      <c r="O142" s="149"/>
      <c r="P142" s="154">
        <f t="shared" si="150"/>
        <v>0</v>
      </c>
      <c r="Q142" s="302">
        <f t="shared" si="146"/>
        <v>0</v>
      </c>
      <c r="R142" s="156"/>
      <c r="S142" s="23"/>
      <c r="T142" s="94"/>
      <c r="U142" s="94"/>
      <c r="V142" s="94"/>
      <c r="W142" s="94"/>
      <c r="X142" s="94"/>
      <c r="Y142" s="94"/>
      <c r="Z142" s="94"/>
    </row>
    <row r="143" ht="30.0" customHeight="1">
      <c r="A143" s="109" t="s">
        <v>21</v>
      </c>
      <c r="B143" s="111" t="s">
        <v>69</v>
      </c>
      <c r="C143" s="60" t="s">
        <v>219</v>
      </c>
      <c r="D143" s="224" t="s">
        <v>224</v>
      </c>
      <c r="E143" s="157"/>
      <c r="F143" s="159"/>
      <c r="G143" s="161">
        <f t="shared" si="147"/>
        <v>0</v>
      </c>
      <c r="H143" s="240"/>
      <c r="I143" s="159"/>
      <c r="J143" s="163">
        <f t="shared" si="148"/>
        <v>0</v>
      </c>
      <c r="K143" s="240"/>
      <c r="L143" s="159"/>
      <c r="M143" s="163">
        <f t="shared" si="149"/>
        <v>0</v>
      </c>
      <c r="N143" s="240"/>
      <c r="O143" s="159"/>
      <c r="P143" s="163">
        <f t="shared" si="150"/>
        <v>0</v>
      </c>
      <c r="Q143" s="313">
        <f t="shared" si="146"/>
        <v>0</v>
      </c>
      <c r="R143" s="167"/>
      <c r="S143" s="27"/>
      <c r="T143" s="94"/>
      <c r="U143" s="94"/>
      <c r="V143" s="94"/>
      <c r="W143" s="94"/>
      <c r="X143" s="94"/>
      <c r="Y143" s="94"/>
      <c r="Z143" s="94"/>
    </row>
    <row r="144" ht="31.5" customHeight="1">
      <c r="A144" s="135" t="s">
        <v>76</v>
      </c>
      <c r="B144" s="129" t="s">
        <v>220</v>
      </c>
      <c r="C144" s="184" t="s">
        <v>221</v>
      </c>
      <c r="D144" s="174"/>
      <c r="E144" s="135">
        <f t="shared" ref="E144:P144" si="151">SUM(E145:E147)</f>
        <v>0</v>
      </c>
      <c r="F144" s="175">
        <f t="shared" si="151"/>
        <v>0</v>
      </c>
      <c r="G144" s="176">
        <f t="shared" si="151"/>
        <v>0</v>
      </c>
      <c r="H144" s="135">
        <f t="shared" si="151"/>
        <v>0</v>
      </c>
      <c r="I144" s="175">
        <f t="shared" si="151"/>
        <v>0</v>
      </c>
      <c r="J144" s="176">
        <f t="shared" si="151"/>
        <v>0</v>
      </c>
      <c r="K144" s="135">
        <f t="shared" si="151"/>
        <v>0</v>
      </c>
      <c r="L144" s="175">
        <f t="shared" si="151"/>
        <v>0</v>
      </c>
      <c r="M144" s="176">
        <f t="shared" si="151"/>
        <v>0</v>
      </c>
      <c r="N144" s="135">
        <f t="shared" si="151"/>
        <v>0</v>
      </c>
      <c r="O144" s="175">
        <f t="shared" si="151"/>
        <v>0</v>
      </c>
      <c r="P144" s="176">
        <f t="shared" si="151"/>
        <v>0</v>
      </c>
      <c r="Q144" s="314">
        <f t="shared" si="146"/>
        <v>0</v>
      </c>
      <c r="R144" s="315"/>
      <c r="S144" s="177" t="s">
        <v>222</v>
      </c>
      <c r="T144" s="103"/>
      <c r="U144" s="103"/>
      <c r="V144" s="103"/>
      <c r="W144" s="103"/>
      <c r="X144" s="103"/>
      <c r="Y144" s="103"/>
      <c r="Z144" s="103"/>
    </row>
    <row r="145" ht="30.0" customHeight="1">
      <c r="A145" s="53" t="s">
        <v>21</v>
      </c>
      <c r="B145" s="55" t="s">
        <v>66</v>
      </c>
      <c r="C145" s="60" t="s">
        <v>223</v>
      </c>
      <c r="D145" s="224" t="s">
        <v>224</v>
      </c>
      <c r="E145" s="147"/>
      <c r="F145" s="149"/>
      <c r="G145" s="152">
        <f t="shared" ref="G145:G147" si="152">E145*F145</f>
        <v>0</v>
      </c>
      <c r="H145" s="225"/>
      <c r="I145" s="149"/>
      <c r="J145" s="154">
        <f t="shared" ref="J145:J147" si="153">H145*I145</f>
        <v>0</v>
      </c>
      <c r="K145" s="225"/>
      <c r="L145" s="149"/>
      <c r="M145" s="154">
        <f t="shared" ref="M145:M147" si="154">K145*L145</f>
        <v>0</v>
      </c>
      <c r="N145" s="225"/>
      <c r="O145" s="149"/>
      <c r="P145" s="154">
        <f t="shared" ref="P145:P147" si="155">N145*O145</f>
        <v>0</v>
      </c>
      <c r="Q145" s="302">
        <f t="shared" si="146"/>
        <v>0</v>
      </c>
      <c r="R145" s="303"/>
      <c r="S145" s="23"/>
      <c r="T145" s="94"/>
      <c r="U145" s="94"/>
      <c r="V145" s="94"/>
      <c r="W145" s="94"/>
      <c r="X145" s="94"/>
      <c r="Y145" s="94"/>
      <c r="Z145" s="94"/>
    </row>
    <row r="146" ht="30.0" customHeight="1">
      <c r="A146" s="53" t="s">
        <v>21</v>
      </c>
      <c r="B146" s="55" t="s">
        <v>68</v>
      </c>
      <c r="C146" s="60" t="s">
        <v>223</v>
      </c>
      <c r="D146" s="224" t="s">
        <v>224</v>
      </c>
      <c r="E146" s="147"/>
      <c r="F146" s="149"/>
      <c r="G146" s="152">
        <f t="shared" si="152"/>
        <v>0</v>
      </c>
      <c r="H146" s="225"/>
      <c r="I146" s="149"/>
      <c r="J146" s="154">
        <f t="shared" si="153"/>
        <v>0</v>
      </c>
      <c r="K146" s="225"/>
      <c r="L146" s="149"/>
      <c r="M146" s="154">
        <f t="shared" si="154"/>
        <v>0</v>
      </c>
      <c r="N146" s="225"/>
      <c r="O146" s="149"/>
      <c r="P146" s="154">
        <f t="shared" si="155"/>
        <v>0</v>
      </c>
      <c r="Q146" s="302">
        <f t="shared" si="146"/>
        <v>0</v>
      </c>
      <c r="R146" s="303"/>
      <c r="S146" s="23"/>
      <c r="T146" s="94"/>
      <c r="U146" s="94"/>
      <c r="V146" s="94"/>
      <c r="W146" s="94"/>
      <c r="X146" s="94"/>
      <c r="Y146" s="94"/>
      <c r="Z146" s="94"/>
    </row>
    <row r="147" ht="30.0" customHeight="1">
      <c r="A147" s="109" t="s">
        <v>21</v>
      </c>
      <c r="B147" s="111" t="s">
        <v>69</v>
      </c>
      <c r="C147" s="60" t="s">
        <v>223</v>
      </c>
      <c r="D147" s="224" t="s">
        <v>224</v>
      </c>
      <c r="E147" s="157"/>
      <c r="F147" s="159"/>
      <c r="G147" s="161">
        <f t="shared" si="152"/>
        <v>0</v>
      </c>
      <c r="H147" s="240"/>
      <c r="I147" s="159"/>
      <c r="J147" s="163">
        <f t="shared" si="153"/>
        <v>0</v>
      </c>
      <c r="K147" s="240"/>
      <c r="L147" s="159"/>
      <c r="M147" s="163">
        <f t="shared" si="154"/>
        <v>0</v>
      </c>
      <c r="N147" s="240"/>
      <c r="O147" s="159"/>
      <c r="P147" s="163">
        <f t="shared" si="155"/>
        <v>0</v>
      </c>
      <c r="Q147" s="304">
        <f t="shared" si="146"/>
        <v>0</v>
      </c>
      <c r="R147" s="316"/>
      <c r="S147" s="27"/>
      <c r="T147" s="94"/>
      <c r="U147" s="94"/>
      <c r="V147" s="94"/>
      <c r="W147" s="94"/>
      <c r="X147" s="94"/>
      <c r="Y147" s="94"/>
      <c r="Z147" s="94"/>
    </row>
    <row r="148" ht="30.0" customHeight="1">
      <c r="A148" s="135" t="s">
        <v>76</v>
      </c>
      <c r="B148" s="129" t="s">
        <v>225</v>
      </c>
      <c r="C148" s="184" t="s">
        <v>226</v>
      </c>
      <c r="D148" s="174"/>
      <c r="E148" s="135">
        <f t="shared" ref="E148:P148" si="156">SUM(E149:E153)</f>
        <v>0</v>
      </c>
      <c r="F148" s="175">
        <f t="shared" si="156"/>
        <v>0</v>
      </c>
      <c r="G148" s="176">
        <f t="shared" si="156"/>
        <v>0</v>
      </c>
      <c r="H148" s="135">
        <f t="shared" si="156"/>
        <v>0</v>
      </c>
      <c r="I148" s="175">
        <f t="shared" si="156"/>
        <v>0</v>
      </c>
      <c r="J148" s="176">
        <f t="shared" si="156"/>
        <v>0</v>
      </c>
      <c r="K148" s="135">
        <f t="shared" si="156"/>
        <v>0</v>
      </c>
      <c r="L148" s="175">
        <f t="shared" si="156"/>
        <v>0</v>
      </c>
      <c r="M148" s="176">
        <f t="shared" si="156"/>
        <v>0</v>
      </c>
      <c r="N148" s="135">
        <f t="shared" si="156"/>
        <v>0</v>
      </c>
      <c r="O148" s="175">
        <f t="shared" si="156"/>
        <v>0</v>
      </c>
      <c r="P148" s="176">
        <f t="shared" si="156"/>
        <v>0</v>
      </c>
      <c r="Q148" s="141">
        <f t="shared" si="146"/>
        <v>0</v>
      </c>
      <c r="R148" s="180"/>
      <c r="S148" s="127" t="s">
        <v>227</v>
      </c>
      <c r="T148" s="103"/>
      <c r="U148" s="103"/>
      <c r="V148" s="103"/>
      <c r="W148" s="103"/>
      <c r="X148" s="103"/>
      <c r="Y148" s="103"/>
      <c r="Z148" s="103"/>
    </row>
    <row r="149" ht="30.0" customHeight="1">
      <c r="A149" s="53" t="s">
        <v>21</v>
      </c>
      <c r="B149" s="55" t="s">
        <v>66</v>
      </c>
      <c r="C149" s="60" t="s">
        <v>228</v>
      </c>
      <c r="D149" s="224" t="s">
        <v>250</v>
      </c>
      <c r="E149" s="147"/>
      <c r="F149" s="149"/>
      <c r="G149" s="152">
        <f t="shared" ref="G149:G153" si="157">E149*F149</f>
        <v>0</v>
      </c>
      <c r="H149" s="225"/>
      <c r="I149" s="149"/>
      <c r="J149" s="154">
        <f t="shared" ref="J149:J153" si="158">H149*I149</f>
        <v>0</v>
      </c>
      <c r="K149" s="225"/>
      <c r="L149" s="149"/>
      <c r="M149" s="154">
        <f t="shared" ref="M149:M153" si="159">K149*L149</f>
        <v>0</v>
      </c>
      <c r="N149" s="225"/>
      <c r="O149" s="149"/>
      <c r="P149" s="154">
        <f t="shared" ref="P149:P153" si="160">N149*O149</f>
        <v>0</v>
      </c>
      <c r="Q149" s="302">
        <f t="shared" si="146"/>
        <v>0</v>
      </c>
      <c r="R149" s="156"/>
      <c r="S149" s="23"/>
      <c r="T149" s="94"/>
      <c r="U149" s="94"/>
      <c r="V149" s="94"/>
      <c r="W149" s="94"/>
      <c r="X149" s="94"/>
      <c r="Y149" s="94"/>
      <c r="Z149" s="94"/>
    </row>
    <row r="150" ht="30.0" customHeight="1">
      <c r="A150" s="53" t="s">
        <v>21</v>
      </c>
      <c r="B150" s="55" t="s">
        <v>68</v>
      </c>
      <c r="C150" s="60" t="s">
        <v>229</v>
      </c>
      <c r="D150" s="224" t="s">
        <v>250</v>
      </c>
      <c r="E150" s="147"/>
      <c r="F150" s="149"/>
      <c r="G150" s="152">
        <f t="shared" si="157"/>
        <v>0</v>
      </c>
      <c r="H150" s="225"/>
      <c r="I150" s="149"/>
      <c r="J150" s="154">
        <f t="shared" si="158"/>
        <v>0</v>
      </c>
      <c r="K150" s="225"/>
      <c r="L150" s="149"/>
      <c r="M150" s="154">
        <f t="shared" si="159"/>
        <v>0</v>
      </c>
      <c r="N150" s="225"/>
      <c r="O150" s="149"/>
      <c r="P150" s="154">
        <f t="shared" si="160"/>
        <v>0</v>
      </c>
      <c r="Q150" s="302">
        <f t="shared" si="146"/>
        <v>0</v>
      </c>
      <c r="R150" s="156"/>
      <c r="S150" s="23"/>
      <c r="T150" s="94"/>
      <c r="U150" s="94"/>
      <c r="V150" s="94"/>
      <c r="W150" s="94"/>
      <c r="X150" s="94"/>
      <c r="Y150" s="94"/>
      <c r="Z150" s="94"/>
    </row>
    <row r="151" ht="30.0" customHeight="1">
      <c r="A151" s="53" t="s">
        <v>21</v>
      </c>
      <c r="B151" s="111" t="s">
        <v>69</v>
      </c>
      <c r="C151" s="60" t="s">
        <v>230</v>
      </c>
      <c r="D151" s="224" t="s">
        <v>250</v>
      </c>
      <c r="E151" s="147"/>
      <c r="F151" s="149"/>
      <c r="G151" s="152">
        <f t="shared" si="157"/>
        <v>0</v>
      </c>
      <c r="H151" s="225"/>
      <c r="I151" s="149"/>
      <c r="J151" s="154">
        <f t="shared" si="158"/>
        <v>0</v>
      </c>
      <c r="K151" s="225"/>
      <c r="L151" s="149"/>
      <c r="M151" s="154">
        <f t="shared" si="159"/>
        <v>0</v>
      </c>
      <c r="N151" s="225"/>
      <c r="O151" s="149"/>
      <c r="P151" s="154">
        <f t="shared" si="160"/>
        <v>0</v>
      </c>
      <c r="Q151" s="302">
        <f t="shared" si="146"/>
        <v>0</v>
      </c>
      <c r="R151" s="156"/>
      <c r="S151" s="23"/>
      <c r="T151" s="94"/>
      <c r="U151" s="94"/>
      <c r="V151" s="94"/>
      <c r="W151" s="94"/>
      <c r="X151" s="94"/>
      <c r="Y151" s="94"/>
      <c r="Z151" s="94"/>
    </row>
    <row r="152" ht="30.0" customHeight="1">
      <c r="A152" s="53" t="s">
        <v>21</v>
      </c>
      <c r="B152" s="55" t="s">
        <v>165</v>
      </c>
      <c r="C152" s="60" t="s">
        <v>231</v>
      </c>
      <c r="D152" s="224" t="s">
        <v>250</v>
      </c>
      <c r="E152" s="147"/>
      <c r="F152" s="149"/>
      <c r="G152" s="152">
        <f t="shared" si="157"/>
        <v>0</v>
      </c>
      <c r="H152" s="225"/>
      <c r="I152" s="149"/>
      <c r="J152" s="154">
        <f t="shared" si="158"/>
        <v>0</v>
      </c>
      <c r="K152" s="225"/>
      <c r="L152" s="149"/>
      <c r="M152" s="154">
        <f t="shared" si="159"/>
        <v>0</v>
      </c>
      <c r="N152" s="225"/>
      <c r="O152" s="149"/>
      <c r="P152" s="154">
        <f t="shared" si="160"/>
        <v>0</v>
      </c>
      <c r="Q152" s="302">
        <f t="shared" si="146"/>
        <v>0</v>
      </c>
      <c r="R152" s="156"/>
      <c r="S152" s="23"/>
      <c r="T152" s="94"/>
      <c r="U152" s="94"/>
      <c r="V152" s="94"/>
      <c r="W152" s="94"/>
      <c r="X152" s="94"/>
      <c r="Y152" s="94"/>
      <c r="Z152" s="94"/>
    </row>
    <row r="153" ht="30.0" customHeight="1">
      <c r="A153" s="67" t="s">
        <v>21</v>
      </c>
      <c r="B153" s="69" t="s">
        <v>167</v>
      </c>
      <c r="C153" s="144" t="s">
        <v>232</v>
      </c>
      <c r="D153" s="224" t="s">
        <v>250</v>
      </c>
      <c r="E153" s="185"/>
      <c r="F153" s="186"/>
      <c r="G153" s="187">
        <f t="shared" si="157"/>
        <v>0</v>
      </c>
      <c r="H153" s="213"/>
      <c r="I153" s="186"/>
      <c r="J153" s="188">
        <f t="shared" si="158"/>
        <v>0</v>
      </c>
      <c r="K153" s="213"/>
      <c r="L153" s="186"/>
      <c r="M153" s="188">
        <f t="shared" si="159"/>
        <v>0</v>
      </c>
      <c r="N153" s="213"/>
      <c r="O153" s="186"/>
      <c r="P153" s="188">
        <f t="shared" si="160"/>
        <v>0</v>
      </c>
      <c r="Q153" s="271">
        <f t="shared" si="146"/>
        <v>0</v>
      </c>
      <c r="R153" s="191"/>
      <c r="S153" s="27"/>
      <c r="T153" s="94"/>
      <c r="U153" s="94"/>
      <c r="V153" s="94"/>
      <c r="W153" s="94"/>
      <c r="X153" s="94"/>
      <c r="Y153" s="94"/>
      <c r="Z153" s="94"/>
    </row>
    <row r="154" ht="30.0" customHeight="1">
      <c r="A154" s="135" t="s">
        <v>76</v>
      </c>
      <c r="B154" s="129" t="s">
        <v>233</v>
      </c>
      <c r="C154" s="184" t="s">
        <v>215</v>
      </c>
      <c r="D154" s="174"/>
      <c r="E154" s="135">
        <f t="shared" ref="E154:P154" si="161">SUM(E155:E160)</f>
        <v>0</v>
      </c>
      <c r="F154" s="175">
        <f t="shared" si="161"/>
        <v>0</v>
      </c>
      <c r="G154" s="176">
        <f t="shared" si="161"/>
        <v>0</v>
      </c>
      <c r="H154" s="135">
        <f t="shared" si="161"/>
        <v>0</v>
      </c>
      <c r="I154" s="175">
        <f t="shared" si="161"/>
        <v>0</v>
      </c>
      <c r="J154" s="176">
        <f t="shared" si="161"/>
        <v>0</v>
      </c>
      <c r="K154" s="135">
        <f t="shared" si="161"/>
        <v>0</v>
      </c>
      <c r="L154" s="175">
        <f t="shared" si="161"/>
        <v>0</v>
      </c>
      <c r="M154" s="176">
        <f t="shared" si="161"/>
        <v>0</v>
      </c>
      <c r="N154" s="135">
        <f t="shared" si="161"/>
        <v>0</v>
      </c>
      <c r="O154" s="175">
        <f t="shared" si="161"/>
        <v>0</v>
      </c>
      <c r="P154" s="176">
        <f t="shared" si="161"/>
        <v>0</v>
      </c>
      <c r="Q154" s="314">
        <f t="shared" si="146"/>
        <v>0</v>
      </c>
      <c r="R154" s="315"/>
      <c r="S154" s="127" t="s">
        <v>251</v>
      </c>
      <c r="T154" s="103"/>
      <c r="U154" s="103"/>
      <c r="V154" s="103"/>
      <c r="W154" s="103"/>
      <c r="X154" s="103"/>
      <c r="Y154" s="103"/>
      <c r="Z154" s="103"/>
    </row>
    <row r="155" ht="30.0" customHeight="1">
      <c r="A155" s="53" t="s">
        <v>21</v>
      </c>
      <c r="B155" s="55" t="s">
        <v>66</v>
      </c>
      <c r="C155" s="60" t="s">
        <v>235</v>
      </c>
      <c r="D155" s="224"/>
      <c r="E155" s="147"/>
      <c r="F155" s="149"/>
      <c r="G155" s="152">
        <f t="shared" ref="G155:G160" si="162">E155*F155</f>
        <v>0</v>
      </c>
      <c r="H155" s="225"/>
      <c r="I155" s="149"/>
      <c r="J155" s="154">
        <f t="shared" ref="J155:J160" si="163">H155*I155</f>
        <v>0</v>
      </c>
      <c r="K155" s="225"/>
      <c r="L155" s="149"/>
      <c r="M155" s="154">
        <f t="shared" ref="M155:M160" si="164">K155*L155</f>
        <v>0</v>
      </c>
      <c r="N155" s="225"/>
      <c r="O155" s="149"/>
      <c r="P155" s="154">
        <f t="shared" ref="P155:P160" si="165">N155*O155</f>
        <v>0</v>
      </c>
      <c r="Q155" s="302">
        <f t="shared" si="146"/>
        <v>0</v>
      </c>
      <c r="R155" s="303"/>
      <c r="S155" s="23"/>
      <c r="T155" s="94"/>
      <c r="U155" s="94"/>
      <c r="V155" s="94"/>
      <c r="W155" s="94"/>
      <c r="X155" s="94"/>
      <c r="Y155" s="94"/>
      <c r="Z155" s="94"/>
    </row>
    <row r="156" ht="30.0" customHeight="1">
      <c r="A156" s="53" t="s">
        <v>21</v>
      </c>
      <c r="B156" s="55" t="s">
        <v>68</v>
      </c>
      <c r="C156" s="60" t="s">
        <v>236</v>
      </c>
      <c r="D156" s="224"/>
      <c r="E156" s="147"/>
      <c r="F156" s="149"/>
      <c r="G156" s="152">
        <f t="shared" si="162"/>
        <v>0</v>
      </c>
      <c r="H156" s="225"/>
      <c r="I156" s="149"/>
      <c r="J156" s="154">
        <f t="shared" si="163"/>
        <v>0</v>
      </c>
      <c r="K156" s="225"/>
      <c r="L156" s="149"/>
      <c r="M156" s="154">
        <f t="shared" si="164"/>
        <v>0</v>
      </c>
      <c r="N156" s="225"/>
      <c r="O156" s="149"/>
      <c r="P156" s="154">
        <f t="shared" si="165"/>
        <v>0</v>
      </c>
      <c r="Q156" s="302">
        <f t="shared" si="146"/>
        <v>0</v>
      </c>
      <c r="R156" s="303"/>
      <c r="S156" s="23"/>
      <c r="T156" s="94"/>
      <c r="U156" s="94"/>
      <c r="V156" s="94"/>
      <c r="W156" s="94"/>
      <c r="X156" s="94"/>
      <c r="Y156" s="94"/>
      <c r="Z156" s="94"/>
    </row>
    <row r="157" ht="30.0" customHeight="1">
      <c r="A157" s="53" t="s">
        <v>21</v>
      </c>
      <c r="B157" s="111" t="s">
        <v>69</v>
      </c>
      <c r="C157" s="60" t="s">
        <v>237</v>
      </c>
      <c r="D157" s="224"/>
      <c r="E157" s="147"/>
      <c r="F157" s="149"/>
      <c r="G157" s="152">
        <f t="shared" si="162"/>
        <v>0</v>
      </c>
      <c r="H157" s="225"/>
      <c r="I157" s="149"/>
      <c r="J157" s="154">
        <f t="shared" si="163"/>
        <v>0</v>
      </c>
      <c r="K157" s="225"/>
      <c r="L157" s="149"/>
      <c r="M157" s="154">
        <f t="shared" si="164"/>
        <v>0</v>
      </c>
      <c r="N157" s="225"/>
      <c r="O157" s="149"/>
      <c r="P157" s="154">
        <f t="shared" si="165"/>
        <v>0</v>
      </c>
      <c r="Q157" s="302">
        <f t="shared" si="146"/>
        <v>0</v>
      </c>
      <c r="R157" s="303"/>
      <c r="S157" s="23"/>
      <c r="T157" s="94"/>
      <c r="U157" s="94"/>
      <c r="V157" s="94"/>
      <c r="W157" s="94"/>
      <c r="X157" s="94"/>
      <c r="Y157" s="94"/>
      <c r="Z157" s="94"/>
    </row>
    <row r="158" ht="30.0" customHeight="1">
      <c r="A158" s="53" t="s">
        <v>21</v>
      </c>
      <c r="B158" s="55" t="s">
        <v>165</v>
      </c>
      <c r="C158" s="60" t="s">
        <v>238</v>
      </c>
      <c r="D158" s="224"/>
      <c r="E158" s="147"/>
      <c r="F158" s="149"/>
      <c r="G158" s="152">
        <f t="shared" si="162"/>
        <v>0</v>
      </c>
      <c r="H158" s="225"/>
      <c r="I158" s="149"/>
      <c r="J158" s="154">
        <f t="shared" si="163"/>
        <v>0</v>
      </c>
      <c r="K158" s="225"/>
      <c r="L158" s="149"/>
      <c r="M158" s="154">
        <f t="shared" si="164"/>
        <v>0</v>
      </c>
      <c r="N158" s="225"/>
      <c r="O158" s="149"/>
      <c r="P158" s="154">
        <f t="shared" si="165"/>
        <v>0</v>
      </c>
      <c r="Q158" s="302">
        <f t="shared" si="146"/>
        <v>0</v>
      </c>
      <c r="R158" s="303"/>
      <c r="S158" s="23"/>
      <c r="T158" s="94"/>
      <c r="U158" s="94"/>
      <c r="V158" s="94"/>
      <c r="W158" s="94"/>
      <c r="X158" s="94"/>
      <c r="Y158" s="94"/>
      <c r="Z158" s="94"/>
    </row>
    <row r="159" ht="30.0" customHeight="1">
      <c r="A159" s="53" t="s">
        <v>21</v>
      </c>
      <c r="B159" s="55" t="s">
        <v>167</v>
      </c>
      <c r="C159" s="60" t="s">
        <v>239</v>
      </c>
      <c r="D159" s="224"/>
      <c r="E159" s="147"/>
      <c r="F159" s="149"/>
      <c r="G159" s="152">
        <f t="shared" si="162"/>
        <v>0</v>
      </c>
      <c r="H159" s="225"/>
      <c r="I159" s="149"/>
      <c r="J159" s="154">
        <f t="shared" si="163"/>
        <v>0</v>
      </c>
      <c r="K159" s="225"/>
      <c r="L159" s="149"/>
      <c r="M159" s="154">
        <f t="shared" si="164"/>
        <v>0</v>
      </c>
      <c r="N159" s="225"/>
      <c r="O159" s="149"/>
      <c r="P159" s="154">
        <f t="shared" si="165"/>
        <v>0</v>
      </c>
      <c r="Q159" s="302">
        <f t="shared" si="146"/>
        <v>0</v>
      </c>
      <c r="R159" s="303"/>
      <c r="S159" s="23"/>
      <c r="T159" s="94"/>
      <c r="U159" s="94"/>
      <c r="V159" s="94"/>
      <c r="W159" s="94"/>
      <c r="X159" s="94"/>
      <c r="Y159" s="94"/>
      <c r="Z159" s="94"/>
    </row>
    <row r="160" ht="30.0" customHeight="1">
      <c r="A160" s="67" t="s">
        <v>21</v>
      </c>
      <c r="B160" s="69" t="s">
        <v>169</v>
      </c>
      <c r="C160" s="60" t="s">
        <v>240</v>
      </c>
      <c r="D160" s="251"/>
      <c r="E160" s="185"/>
      <c r="F160" s="186"/>
      <c r="G160" s="187">
        <f t="shared" si="162"/>
        <v>0</v>
      </c>
      <c r="H160" s="213"/>
      <c r="I160" s="186"/>
      <c r="J160" s="188">
        <f t="shared" si="163"/>
        <v>0</v>
      </c>
      <c r="K160" s="213"/>
      <c r="L160" s="186"/>
      <c r="M160" s="188">
        <f t="shared" si="164"/>
        <v>0</v>
      </c>
      <c r="N160" s="213"/>
      <c r="O160" s="186"/>
      <c r="P160" s="188">
        <f t="shared" si="165"/>
        <v>0</v>
      </c>
      <c r="Q160" s="304">
        <f t="shared" si="146"/>
        <v>0</v>
      </c>
      <c r="R160" s="305"/>
      <c r="S160" s="27"/>
      <c r="T160" s="94"/>
      <c r="U160" s="94"/>
      <c r="V160" s="94"/>
      <c r="W160" s="94"/>
      <c r="X160" s="94"/>
      <c r="Y160" s="94"/>
      <c r="Z160" s="94"/>
    </row>
    <row r="161" ht="15.75" customHeight="1">
      <c r="A161" s="214" t="s">
        <v>241</v>
      </c>
      <c r="B161" s="63"/>
      <c r="C161" s="65"/>
      <c r="D161" s="317"/>
      <c r="E161" s="318">
        <f t="shared" ref="E161:Q161" si="166">E154+E148+E144+E140</f>
        <v>0</v>
      </c>
      <c r="F161" s="318">
        <f t="shared" si="166"/>
        <v>0</v>
      </c>
      <c r="G161" s="318">
        <f t="shared" si="166"/>
        <v>0</v>
      </c>
      <c r="H161" s="318">
        <f t="shared" si="166"/>
        <v>0</v>
      </c>
      <c r="I161" s="318">
        <f t="shared" si="166"/>
        <v>0</v>
      </c>
      <c r="J161" s="318">
        <f t="shared" si="166"/>
        <v>0</v>
      </c>
      <c r="K161" s="318">
        <f t="shared" si="166"/>
        <v>0</v>
      </c>
      <c r="L161" s="318">
        <f t="shared" si="166"/>
        <v>0</v>
      </c>
      <c r="M161" s="318">
        <f t="shared" si="166"/>
        <v>0</v>
      </c>
      <c r="N161" s="318">
        <f t="shared" si="166"/>
        <v>0</v>
      </c>
      <c r="O161" s="318">
        <f t="shared" si="166"/>
        <v>0</v>
      </c>
      <c r="P161" s="318">
        <f t="shared" si="166"/>
        <v>0</v>
      </c>
      <c r="Q161" s="318">
        <f t="shared" si="166"/>
        <v>0</v>
      </c>
      <c r="R161" s="319"/>
      <c r="S161" s="319"/>
      <c r="T161" s="94"/>
      <c r="U161" s="94"/>
      <c r="V161" s="94"/>
      <c r="W161" s="94"/>
      <c r="X161" s="94"/>
      <c r="Y161" s="94"/>
      <c r="Z161" s="94"/>
    </row>
    <row r="162" ht="15.75" customHeight="1">
      <c r="A162" s="71" t="s">
        <v>242</v>
      </c>
      <c r="B162" s="73"/>
      <c r="C162" s="320"/>
      <c r="D162" s="321"/>
      <c r="E162" s="322"/>
      <c r="F162" s="322"/>
      <c r="G162" s="323">
        <f>G15+G29+G33+G47+G57+G79+G85+G99+G112+G118+G122+G126+G132+G138+G161</f>
        <v>0</v>
      </c>
      <c r="H162" s="322"/>
      <c r="I162" s="322"/>
      <c r="J162" s="323">
        <f>J15+J29+J33+J47+J57+J79+J85+J99+J112+J118+J122+J126+J132+J138+J161</f>
        <v>0</v>
      </c>
      <c r="K162" s="322"/>
      <c r="L162" s="322"/>
      <c r="M162" s="323">
        <f>M15+M29+M33+M47+M57+M79+M85+M99+M112+M118+M122+M126+M132+M138+M161</f>
        <v>0</v>
      </c>
      <c r="N162" s="322"/>
      <c r="O162" s="322"/>
      <c r="P162" s="323">
        <f t="shared" ref="P162:Q162" si="167">P15+P29+P33+P47+P57+P79+P85+P99+P112+P118+P122+P126+P132+P138+P161</f>
        <v>0</v>
      </c>
      <c r="Q162" s="323">
        <f t="shared" si="167"/>
        <v>0</v>
      </c>
      <c r="R162" s="324"/>
      <c r="S162" s="324"/>
      <c r="T162" s="126"/>
      <c r="U162" s="126"/>
      <c r="V162" s="126"/>
      <c r="W162" s="126"/>
      <c r="X162" s="126"/>
      <c r="Y162" s="126"/>
      <c r="Z162" s="126"/>
    </row>
    <row r="163" ht="15.75" customHeight="1">
      <c r="A163" s="228"/>
      <c r="D163" s="325"/>
      <c r="E163" s="325"/>
      <c r="F163" s="325"/>
      <c r="G163" s="325"/>
      <c r="H163" s="325"/>
      <c r="I163" s="325"/>
      <c r="J163" s="325"/>
      <c r="K163" s="325"/>
      <c r="L163" s="325"/>
      <c r="M163" s="325"/>
      <c r="N163" s="325"/>
      <c r="O163" s="325"/>
      <c r="P163" s="325"/>
      <c r="Q163" s="326"/>
      <c r="R163" s="8"/>
      <c r="S163" s="8"/>
      <c r="T163" s="9"/>
      <c r="U163" s="9"/>
      <c r="V163" s="9"/>
      <c r="W163" s="9"/>
      <c r="X163" s="9"/>
      <c r="Y163" s="9"/>
      <c r="Z163" s="9"/>
    </row>
    <row r="164" ht="15.75" customHeight="1">
      <c r="A164" s="230" t="s">
        <v>244</v>
      </c>
      <c r="B164" s="63"/>
      <c r="C164" s="65"/>
      <c r="D164" s="327"/>
      <c r="E164" s="328"/>
      <c r="F164" s="328"/>
      <c r="G164" s="328">
        <f>Revenue!D9-'Estimate expenditures'!G162</f>
        <v>0</v>
      </c>
      <c r="H164" s="328"/>
      <c r="I164" s="328"/>
      <c r="J164" s="328"/>
      <c r="K164" s="328"/>
      <c r="L164" s="328"/>
      <c r="M164" s="328"/>
      <c r="N164" s="328"/>
      <c r="O164" s="328"/>
      <c r="P164" s="328"/>
      <c r="Q164" s="328">
        <f>Revenue!D18-'Estimate expenditures'!Q162</f>
        <v>0</v>
      </c>
      <c r="R164" s="329"/>
      <c r="S164" s="329"/>
    </row>
    <row r="165" ht="15.75" customHeight="1">
      <c r="A165" s="8"/>
      <c r="B165" s="232"/>
      <c r="C165" s="330"/>
      <c r="D165" s="8"/>
      <c r="E165" s="8"/>
      <c r="F165" s="8"/>
      <c r="G165" s="8"/>
      <c r="H165" s="331"/>
      <c r="I165" s="331"/>
      <c r="J165" s="331"/>
      <c r="K165" s="331"/>
      <c r="L165" s="331"/>
      <c r="M165" s="331"/>
      <c r="N165" s="331"/>
      <c r="O165" s="331"/>
      <c r="P165" s="331"/>
      <c r="Q165" s="332"/>
      <c r="R165" s="8"/>
      <c r="S165" s="8"/>
    </row>
    <row r="166" ht="15.75" customHeight="1">
      <c r="A166" s="8"/>
      <c r="B166" s="232"/>
      <c r="C166" s="330"/>
      <c r="D166" s="8"/>
      <c r="E166" s="8"/>
      <c r="F166" s="8"/>
      <c r="G166" s="8"/>
      <c r="H166" s="8"/>
      <c r="I166" s="8"/>
      <c r="J166" s="8"/>
      <c r="K166" s="8"/>
      <c r="L166" s="8"/>
      <c r="M166" s="8"/>
      <c r="N166" s="8"/>
      <c r="O166" s="8"/>
      <c r="P166" s="8"/>
      <c r="Q166" s="10"/>
      <c r="R166" s="8"/>
      <c r="S166" s="8"/>
    </row>
    <row r="167" ht="15.75" customHeight="1">
      <c r="A167" s="8"/>
      <c r="B167" s="232"/>
      <c r="C167" s="330"/>
      <c r="D167" s="8"/>
      <c r="E167" s="8"/>
      <c r="F167" s="8"/>
      <c r="G167" s="8"/>
      <c r="H167" s="8"/>
      <c r="I167" s="8"/>
      <c r="J167" s="8"/>
      <c r="K167" s="8"/>
      <c r="L167" s="8"/>
      <c r="M167" s="8"/>
      <c r="N167" s="8"/>
      <c r="O167" s="8"/>
      <c r="P167" s="8"/>
      <c r="Q167" s="10"/>
      <c r="R167" s="8"/>
      <c r="S167" s="8"/>
    </row>
    <row r="168" ht="15.75" customHeight="1">
      <c r="A168" s="8"/>
      <c r="B168" s="232"/>
      <c r="C168" s="330"/>
      <c r="D168" s="8"/>
      <c r="E168" s="8"/>
      <c r="F168" s="8"/>
      <c r="G168" s="8"/>
      <c r="H168" s="8"/>
      <c r="I168" s="8"/>
      <c r="J168" s="8"/>
      <c r="K168" s="8"/>
      <c r="L168" s="8"/>
      <c r="M168" s="8"/>
      <c r="N168" s="8"/>
      <c r="O168" s="8"/>
      <c r="P168" s="8"/>
      <c r="Q168" s="10"/>
      <c r="R168" s="8"/>
      <c r="S168" s="8"/>
    </row>
    <row r="169" ht="15.75" customHeight="1">
      <c r="A169" s="8"/>
      <c r="B169" s="232"/>
      <c r="C169" s="330"/>
      <c r="D169" s="8"/>
      <c r="E169" s="8"/>
      <c r="F169" s="8"/>
      <c r="G169" s="8"/>
      <c r="H169" s="8"/>
      <c r="I169" s="8"/>
      <c r="J169" s="8"/>
      <c r="K169" s="8"/>
      <c r="L169" s="8"/>
      <c r="M169" s="8"/>
      <c r="N169" s="8"/>
      <c r="O169" s="8"/>
      <c r="P169" s="8"/>
      <c r="Q169" s="10"/>
      <c r="R169" s="8"/>
      <c r="S169" s="8"/>
    </row>
    <row r="170" ht="15.75" customHeight="1">
      <c r="A170" s="8"/>
      <c r="B170" s="232"/>
      <c r="C170" s="330"/>
      <c r="D170" s="8"/>
      <c r="E170" s="8"/>
      <c r="F170" s="8"/>
      <c r="G170" s="8"/>
      <c r="H170" s="8"/>
      <c r="I170" s="8"/>
      <c r="J170" s="8"/>
      <c r="K170" s="8"/>
      <c r="L170" s="8"/>
      <c r="M170" s="8"/>
      <c r="N170" s="8"/>
      <c r="O170" s="8"/>
      <c r="P170" s="8"/>
      <c r="Q170" s="10"/>
      <c r="R170" s="8"/>
      <c r="S170" s="8"/>
    </row>
    <row r="171" ht="15.75" customHeight="1">
      <c r="A171" s="8"/>
      <c r="B171" s="232"/>
      <c r="C171" s="330"/>
      <c r="D171" s="8"/>
      <c r="E171" s="8"/>
      <c r="F171" s="8"/>
      <c r="G171" s="8"/>
      <c r="H171" s="8"/>
      <c r="I171" s="8"/>
      <c r="J171" s="8"/>
      <c r="K171" s="8"/>
      <c r="L171" s="8"/>
      <c r="M171" s="8"/>
      <c r="N171" s="8"/>
      <c r="O171" s="8"/>
      <c r="P171" s="8"/>
      <c r="Q171" s="10"/>
      <c r="R171" s="8"/>
      <c r="S171" s="8"/>
    </row>
    <row r="172" ht="15.75" customHeight="1">
      <c r="A172" s="8"/>
      <c r="B172" s="232"/>
      <c r="C172" s="330"/>
      <c r="D172" s="8"/>
      <c r="E172" s="8"/>
      <c r="F172" s="8"/>
      <c r="G172" s="8"/>
      <c r="H172" s="8"/>
      <c r="I172" s="8"/>
      <c r="J172" s="8"/>
      <c r="K172" s="8"/>
      <c r="L172" s="8"/>
      <c r="M172" s="8"/>
      <c r="N172" s="8"/>
      <c r="O172" s="8"/>
      <c r="P172" s="8"/>
      <c r="Q172" s="10"/>
      <c r="R172" s="8"/>
      <c r="S172" s="8"/>
    </row>
    <row r="173" ht="15.75" customHeight="1">
      <c r="A173" s="9"/>
      <c r="B173" s="234"/>
      <c r="C173" s="333"/>
    </row>
    <row r="174" ht="15.75" customHeight="1">
      <c r="A174" s="9"/>
      <c r="B174" s="234"/>
      <c r="C174" s="333"/>
    </row>
    <row r="175" ht="15.75" customHeight="1">
      <c r="A175" s="9"/>
      <c r="B175" s="234"/>
      <c r="C175" s="333"/>
    </row>
    <row r="176" ht="15.75" customHeight="1">
      <c r="A176" s="9"/>
      <c r="B176" s="234"/>
      <c r="C176" s="333"/>
    </row>
    <row r="177" ht="15.75" customHeight="1">
      <c r="A177" s="9"/>
      <c r="B177" s="234"/>
      <c r="C177" s="333"/>
    </row>
    <row r="178" ht="15.75" customHeight="1">
      <c r="A178" s="9"/>
      <c r="B178" s="234"/>
      <c r="C178" s="333"/>
    </row>
    <row r="179" ht="15.75" customHeight="1">
      <c r="A179" s="9"/>
      <c r="B179" s="234"/>
      <c r="C179" s="333"/>
    </row>
    <row r="180" ht="15.75" customHeight="1">
      <c r="A180" s="9"/>
      <c r="B180" s="234"/>
      <c r="C180" s="333"/>
    </row>
    <row r="181" ht="15.75" customHeight="1">
      <c r="A181" s="9"/>
      <c r="B181" s="234"/>
      <c r="C181" s="333"/>
    </row>
    <row r="182" ht="15.75" customHeight="1">
      <c r="A182" s="9"/>
      <c r="B182" s="234"/>
      <c r="C182" s="333"/>
    </row>
    <row r="183" ht="15.75" customHeight="1">
      <c r="A183" s="9"/>
      <c r="B183" s="234"/>
      <c r="C183" s="333"/>
    </row>
    <row r="184" ht="15.75" customHeight="1">
      <c r="A184" s="9"/>
      <c r="B184" s="234"/>
      <c r="C184" s="333"/>
    </row>
    <row r="185" ht="15.75" customHeight="1">
      <c r="A185" s="9"/>
      <c r="B185" s="234"/>
      <c r="C185" s="333"/>
    </row>
    <row r="186" ht="15.75" customHeight="1">
      <c r="A186" s="9"/>
      <c r="B186" s="234"/>
      <c r="C186" s="333"/>
    </row>
    <row r="187" ht="15.75" customHeight="1">
      <c r="A187" s="9"/>
      <c r="B187" s="234"/>
      <c r="C187" s="333"/>
    </row>
    <row r="188" ht="15.75" customHeight="1">
      <c r="A188" s="9"/>
      <c r="B188" s="234"/>
      <c r="C188" s="333"/>
    </row>
    <row r="189" ht="15.75" customHeight="1">
      <c r="A189" s="9"/>
      <c r="B189" s="234"/>
      <c r="C189" s="333"/>
    </row>
    <row r="190" ht="15.75" customHeight="1">
      <c r="A190" s="9"/>
      <c r="B190" s="234"/>
      <c r="C190" s="333"/>
    </row>
    <row r="191" ht="15.75" customHeight="1">
      <c r="A191" s="9"/>
      <c r="B191" s="234"/>
      <c r="C191" s="333"/>
    </row>
    <row r="192" ht="15.75" customHeight="1">
      <c r="A192" s="9"/>
      <c r="B192" s="234"/>
      <c r="C192" s="333"/>
    </row>
    <row r="193" ht="15.75" customHeight="1">
      <c r="A193" s="9"/>
      <c r="B193" s="234"/>
      <c r="C193" s="333"/>
    </row>
    <row r="194" ht="15.75" customHeight="1">
      <c r="A194" s="9"/>
      <c r="B194" s="234"/>
      <c r="C194" s="333"/>
    </row>
    <row r="195" ht="15.75" customHeight="1">
      <c r="A195" s="9"/>
      <c r="B195" s="234"/>
      <c r="C195" s="333"/>
    </row>
    <row r="196" ht="15.75" customHeight="1">
      <c r="A196" s="9"/>
      <c r="B196" s="234"/>
      <c r="C196" s="333"/>
    </row>
    <row r="197" ht="15.75" customHeight="1">
      <c r="A197" s="9"/>
      <c r="B197" s="234"/>
      <c r="C197" s="333"/>
    </row>
    <row r="198" ht="15.75" customHeight="1">
      <c r="A198" s="9"/>
      <c r="B198" s="234"/>
      <c r="C198" s="333"/>
    </row>
    <row r="199" ht="15.75" customHeight="1">
      <c r="A199" s="9"/>
      <c r="B199" s="234"/>
      <c r="C199" s="333"/>
    </row>
    <row r="200" ht="15.75" customHeight="1">
      <c r="A200" s="9"/>
      <c r="B200" s="234"/>
      <c r="C200" s="333"/>
    </row>
    <row r="201" ht="15.75" customHeight="1">
      <c r="A201" s="9"/>
      <c r="B201" s="234"/>
      <c r="C201" s="333"/>
    </row>
    <row r="202" ht="15.75" customHeight="1">
      <c r="A202" s="9"/>
      <c r="B202" s="234"/>
      <c r="C202" s="333"/>
    </row>
    <row r="203" ht="15.75" customHeight="1">
      <c r="A203" s="9"/>
      <c r="B203" s="234"/>
      <c r="C203" s="333"/>
    </row>
    <row r="204" ht="15.75" customHeight="1">
      <c r="A204" s="9"/>
      <c r="B204" s="234"/>
      <c r="C204" s="333"/>
    </row>
    <row r="205" ht="15.75" customHeight="1">
      <c r="A205" s="9"/>
      <c r="B205" s="234"/>
      <c r="C205" s="333"/>
    </row>
    <row r="206" ht="15.75" customHeight="1">
      <c r="A206" s="9"/>
      <c r="B206" s="234"/>
      <c r="C206" s="333"/>
    </row>
    <row r="207" ht="15.75" customHeight="1">
      <c r="A207" s="9"/>
      <c r="B207" s="234"/>
      <c r="C207" s="333"/>
    </row>
    <row r="208" ht="15.75" customHeight="1">
      <c r="A208" s="9"/>
      <c r="B208" s="234"/>
      <c r="C208" s="333"/>
    </row>
    <row r="209" ht="15.75" customHeight="1">
      <c r="A209" s="9"/>
      <c r="B209" s="234"/>
      <c r="C209" s="333"/>
    </row>
    <row r="210" ht="15.75" customHeight="1">
      <c r="A210" s="9"/>
      <c r="B210" s="234"/>
      <c r="C210" s="333"/>
    </row>
    <row r="211" ht="15.75" customHeight="1">
      <c r="A211" s="9"/>
      <c r="B211" s="234"/>
      <c r="C211" s="333"/>
    </row>
    <row r="212" ht="15.75" customHeight="1">
      <c r="A212" s="9"/>
      <c r="B212" s="234"/>
      <c r="C212" s="333"/>
    </row>
    <row r="213" ht="15.75" customHeight="1">
      <c r="A213" s="9"/>
      <c r="B213" s="234"/>
      <c r="C213" s="333"/>
    </row>
    <row r="214" ht="15.75" customHeight="1">
      <c r="A214" s="9"/>
      <c r="B214" s="234"/>
      <c r="C214" s="333"/>
    </row>
    <row r="215" ht="15.75" customHeight="1">
      <c r="A215" s="9"/>
      <c r="B215" s="234"/>
      <c r="C215" s="333"/>
    </row>
    <row r="216" ht="15.75" customHeight="1">
      <c r="A216" s="9"/>
      <c r="B216" s="234"/>
      <c r="C216" s="333"/>
    </row>
    <row r="217" ht="15.75" customHeight="1">
      <c r="A217" s="9"/>
      <c r="B217" s="234"/>
      <c r="C217" s="333"/>
    </row>
    <row r="218" ht="15.75" customHeight="1">
      <c r="A218" s="9"/>
      <c r="B218" s="234"/>
      <c r="C218" s="333"/>
    </row>
    <row r="219" ht="15.75" customHeight="1">
      <c r="A219" s="9"/>
      <c r="B219" s="234"/>
      <c r="C219" s="333"/>
    </row>
    <row r="220" ht="15.75" customHeight="1">
      <c r="A220" s="9"/>
      <c r="B220" s="234"/>
      <c r="C220" s="333"/>
    </row>
    <row r="221" ht="15.75" customHeight="1">
      <c r="A221" s="9"/>
      <c r="B221" s="234"/>
      <c r="C221" s="333"/>
    </row>
    <row r="222" ht="15.75" customHeight="1">
      <c r="A222" s="9"/>
      <c r="B222" s="234"/>
      <c r="C222" s="333"/>
    </row>
    <row r="223" ht="15.75" customHeight="1">
      <c r="A223" s="9"/>
      <c r="B223" s="234"/>
      <c r="C223" s="333"/>
    </row>
    <row r="224" ht="15.75" customHeight="1">
      <c r="A224" s="9"/>
      <c r="B224" s="234"/>
      <c r="C224" s="333"/>
    </row>
    <row r="225" ht="15.75" customHeight="1">
      <c r="A225" s="9"/>
      <c r="B225" s="234"/>
      <c r="C225" s="333"/>
    </row>
    <row r="226" ht="15.75" customHeight="1">
      <c r="A226" s="9"/>
      <c r="B226" s="234"/>
      <c r="C226" s="333"/>
    </row>
    <row r="227" ht="15.75" customHeight="1">
      <c r="A227" s="9"/>
      <c r="B227" s="234"/>
      <c r="C227" s="333"/>
    </row>
    <row r="228" ht="15.75" customHeight="1">
      <c r="A228" s="9"/>
      <c r="B228" s="234"/>
      <c r="C228" s="333"/>
    </row>
    <row r="229" ht="15.75" customHeight="1">
      <c r="A229" s="9"/>
      <c r="B229" s="234"/>
      <c r="C229" s="333"/>
    </row>
    <row r="230" ht="15.75" customHeight="1">
      <c r="A230" s="9"/>
      <c r="B230" s="234"/>
      <c r="C230" s="333"/>
    </row>
    <row r="231" ht="15.75" customHeight="1">
      <c r="A231" s="9"/>
      <c r="B231" s="234"/>
      <c r="C231" s="333"/>
    </row>
    <row r="232" ht="15.75" customHeight="1">
      <c r="A232" s="9"/>
      <c r="B232" s="234"/>
      <c r="C232" s="333"/>
    </row>
    <row r="233" ht="15.75" customHeight="1">
      <c r="A233" s="9"/>
      <c r="B233" s="234"/>
      <c r="C233" s="333"/>
    </row>
    <row r="234" ht="15.75" customHeight="1">
      <c r="A234" s="9"/>
      <c r="B234" s="234"/>
      <c r="C234" s="333"/>
    </row>
    <row r="235" ht="15.75" customHeight="1">
      <c r="A235" s="9"/>
      <c r="B235" s="234"/>
      <c r="C235" s="333"/>
    </row>
    <row r="236" ht="15.75" customHeight="1">
      <c r="A236" s="9"/>
      <c r="B236" s="234"/>
      <c r="C236" s="333"/>
    </row>
    <row r="237" ht="15.75" customHeight="1">
      <c r="A237" s="9"/>
      <c r="B237" s="234"/>
      <c r="C237" s="333"/>
    </row>
    <row r="238" ht="15.75" customHeight="1">
      <c r="A238" s="9"/>
      <c r="B238" s="234"/>
      <c r="C238" s="333"/>
    </row>
    <row r="239" ht="15.75" customHeight="1">
      <c r="A239" s="9"/>
      <c r="B239" s="234"/>
      <c r="C239" s="333"/>
    </row>
    <row r="240" ht="15.75" customHeight="1">
      <c r="A240" s="9"/>
      <c r="B240" s="234"/>
      <c r="C240" s="333"/>
    </row>
    <row r="241" ht="15.75" customHeight="1">
      <c r="A241" s="9"/>
      <c r="B241" s="234"/>
      <c r="C241" s="333"/>
    </row>
    <row r="242" ht="15.75" customHeight="1">
      <c r="A242" s="9"/>
      <c r="B242" s="234"/>
      <c r="C242" s="333"/>
    </row>
    <row r="243" ht="15.75" customHeight="1">
      <c r="A243" s="9"/>
      <c r="B243" s="234"/>
      <c r="C243" s="333"/>
    </row>
    <row r="244" ht="15.75" customHeight="1">
      <c r="A244" s="9"/>
      <c r="B244" s="234"/>
      <c r="C244" s="333"/>
    </row>
    <row r="245" ht="15.75" customHeight="1">
      <c r="A245" s="9"/>
      <c r="B245" s="234"/>
      <c r="C245" s="333"/>
    </row>
    <row r="246" ht="15.75" customHeight="1">
      <c r="A246" s="9"/>
      <c r="B246" s="234"/>
      <c r="C246" s="333"/>
    </row>
    <row r="247" ht="15.75" customHeight="1">
      <c r="A247" s="9"/>
      <c r="B247" s="234"/>
      <c r="C247" s="333"/>
    </row>
    <row r="248" ht="15.75" customHeight="1">
      <c r="A248" s="9"/>
      <c r="B248" s="234"/>
      <c r="C248" s="333"/>
    </row>
    <row r="249" ht="15.75" customHeight="1">
      <c r="A249" s="9"/>
      <c r="B249" s="234"/>
      <c r="C249" s="333"/>
    </row>
    <row r="250" ht="15.75" customHeight="1">
      <c r="A250" s="9"/>
      <c r="B250" s="234"/>
      <c r="C250" s="333"/>
    </row>
    <row r="251" ht="15.75" customHeight="1">
      <c r="A251" s="9"/>
      <c r="B251" s="234"/>
      <c r="C251" s="333"/>
    </row>
    <row r="252" ht="15.75" customHeight="1">
      <c r="A252" s="9"/>
      <c r="B252" s="234"/>
      <c r="C252" s="333"/>
    </row>
    <row r="253" ht="15.75" customHeight="1">
      <c r="A253" s="9"/>
      <c r="B253" s="234"/>
      <c r="C253" s="333"/>
    </row>
    <row r="254" ht="15.75" customHeight="1">
      <c r="A254" s="9"/>
      <c r="B254" s="234"/>
      <c r="C254" s="333"/>
    </row>
    <row r="255" ht="15.75" customHeight="1">
      <c r="A255" s="9"/>
      <c r="B255" s="234"/>
      <c r="C255" s="333"/>
    </row>
    <row r="256" ht="15.75" customHeight="1">
      <c r="A256" s="9"/>
      <c r="B256" s="234"/>
      <c r="C256" s="333"/>
    </row>
    <row r="257" ht="15.75" customHeight="1">
      <c r="A257" s="9"/>
      <c r="B257" s="234"/>
      <c r="C257" s="333"/>
    </row>
    <row r="258" ht="15.75" customHeight="1">
      <c r="A258" s="9"/>
      <c r="B258" s="234"/>
      <c r="C258" s="333"/>
    </row>
    <row r="259" ht="15.75" customHeight="1">
      <c r="A259" s="9"/>
      <c r="B259" s="234"/>
      <c r="C259" s="333"/>
    </row>
    <row r="260" ht="15.75" customHeight="1">
      <c r="A260" s="9"/>
      <c r="B260" s="234"/>
      <c r="C260" s="333"/>
    </row>
    <row r="261" ht="15.75" customHeight="1">
      <c r="A261" s="9"/>
      <c r="B261" s="234"/>
      <c r="C261" s="333"/>
    </row>
    <row r="262" ht="15.75" customHeight="1">
      <c r="A262" s="9"/>
      <c r="B262" s="234"/>
      <c r="C262" s="333"/>
    </row>
    <row r="263" ht="15.75" customHeight="1">
      <c r="A263" s="9"/>
      <c r="B263" s="234"/>
      <c r="C263" s="333"/>
    </row>
    <row r="264" ht="15.75" customHeight="1">
      <c r="A264" s="9"/>
      <c r="B264" s="234"/>
      <c r="C264" s="333"/>
    </row>
    <row r="265" ht="15.75" customHeight="1">
      <c r="A265" s="9"/>
      <c r="B265" s="234"/>
      <c r="C265" s="333"/>
    </row>
    <row r="266" ht="15.75" customHeight="1">
      <c r="A266" s="9"/>
      <c r="B266" s="234"/>
      <c r="C266" s="333"/>
    </row>
    <row r="267" ht="15.75" customHeight="1">
      <c r="A267" s="9"/>
      <c r="B267" s="234"/>
      <c r="C267" s="333"/>
    </row>
    <row r="268" ht="15.75" customHeight="1">
      <c r="A268" s="9"/>
      <c r="B268" s="234"/>
      <c r="C268" s="333"/>
    </row>
    <row r="269" ht="15.75" customHeight="1">
      <c r="A269" s="9"/>
      <c r="B269" s="234"/>
      <c r="C269" s="333"/>
    </row>
    <row r="270" ht="15.75" customHeight="1">
      <c r="A270" s="9"/>
      <c r="B270" s="234"/>
      <c r="C270" s="333"/>
    </row>
    <row r="271" ht="15.75" customHeight="1">
      <c r="A271" s="9"/>
      <c r="B271" s="234"/>
      <c r="C271" s="333"/>
    </row>
    <row r="272" ht="15.75" customHeight="1">
      <c r="A272" s="9"/>
      <c r="B272" s="234"/>
      <c r="C272" s="333"/>
    </row>
    <row r="273" ht="15.75" customHeight="1">
      <c r="A273" s="9"/>
      <c r="B273" s="234"/>
      <c r="C273" s="333"/>
    </row>
    <row r="274" ht="15.75" customHeight="1">
      <c r="A274" s="9"/>
      <c r="B274" s="234"/>
      <c r="C274" s="333"/>
    </row>
    <row r="275" ht="15.75" customHeight="1">
      <c r="A275" s="9"/>
      <c r="B275" s="234"/>
      <c r="C275" s="333"/>
    </row>
    <row r="276" ht="15.75" customHeight="1">
      <c r="A276" s="9"/>
      <c r="B276" s="234"/>
      <c r="C276" s="333"/>
    </row>
    <row r="277" ht="15.75" customHeight="1">
      <c r="A277" s="9"/>
      <c r="B277" s="234"/>
      <c r="C277" s="333"/>
    </row>
    <row r="278" ht="15.75" customHeight="1">
      <c r="A278" s="9"/>
      <c r="B278" s="234"/>
      <c r="C278" s="333"/>
    </row>
    <row r="279" ht="15.75" customHeight="1">
      <c r="A279" s="9"/>
      <c r="B279" s="234"/>
      <c r="C279" s="333"/>
    </row>
    <row r="280" ht="15.75" customHeight="1">
      <c r="A280" s="9"/>
      <c r="B280" s="234"/>
      <c r="C280" s="333"/>
    </row>
    <row r="281" ht="15.75" customHeight="1">
      <c r="A281" s="9"/>
      <c r="B281" s="234"/>
      <c r="C281" s="333"/>
    </row>
    <row r="282" ht="15.75" customHeight="1">
      <c r="A282" s="9"/>
      <c r="B282" s="234"/>
      <c r="C282" s="333"/>
    </row>
    <row r="283" ht="15.75" customHeight="1">
      <c r="A283" s="9"/>
      <c r="B283" s="234"/>
      <c r="C283" s="333"/>
    </row>
    <row r="284" ht="15.75" customHeight="1">
      <c r="A284" s="9"/>
      <c r="B284" s="234"/>
      <c r="C284" s="333"/>
    </row>
    <row r="285" ht="15.75" customHeight="1">
      <c r="A285" s="9"/>
      <c r="B285" s="234"/>
      <c r="C285" s="333"/>
    </row>
    <row r="286" ht="15.75" customHeight="1">
      <c r="A286" s="9"/>
      <c r="B286" s="234"/>
      <c r="C286" s="333"/>
    </row>
    <row r="287" ht="15.75" customHeight="1">
      <c r="A287" s="9"/>
      <c r="B287" s="234"/>
      <c r="C287" s="333"/>
    </row>
    <row r="288" ht="15.75" customHeight="1">
      <c r="A288" s="9"/>
      <c r="B288" s="234"/>
      <c r="C288" s="333"/>
    </row>
    <row r="289" ht="15.75" customHeight="1">
      <c r="A289" s="9"/>
      <c r="B289" s="234"/>
      <c r="C289" s="333"/>
    </row>
    <row r="290" ht="15.75" customHeight="1">
      <c r="A290" s="9"/>
      <c r="B290" s="234"/>
      <c r="C290" s="333"/>
    </row>
    <row r="291" ht="15.75" customHeight="1">
      <c r="A291" s="9"/>
      <c r="B291" s="234"/>
      <c r="C291" s="333"/>
    </row>
    <row r="292" ht="15.75" customHeight="1">
      <c r="A292" s="9"/>
      <c r="B292" s="234"/>
      <c r="C292" s="333"/>
    </row>
    <row r="293" ht="15.75" customHeight="1">
      <c r="A293" s="9"/>
      <c r="B293" s="234"/>
      <c r="C293" s="333"/>
    </row>
    <row r="294" ht="15.75" customHeight="1">
      <c r="A294" s="9"/>
      <c r="B294" s="234"/>
      <c r="C294" s="333"/>
    </row>
    <row r="295" ht="15.75" customHeight="1">
      <c r="A295" s="9"/>
      <c r="B295" s="234"/>
      <c r="C295" s="333"/>
    </row>
    <row r="296" ht="15.75" customHeight="1">
      <c r="A296" s="9"/>
      <c r="B296" s="234"/>
      <c r="C296" s="333"/>
    </row>
    <row r="297" ht="15.75" customHeight="1">
      <c r="A297" s="9"/>
      <c r="B297" s="234"/>
      <c r="C297" s="333"/>
    </row>
    <row r="298" ht="15.75" customHeight="1">
      <c r="A298" s="9"/>
      <c r="B298" s="234"/>
      <c r="C298" s="333"/>
    </row>
    <row r="299" ht="15.75" customHeight="1">
      <c r="A299" s="9"/>
      <c r="B299" s="234"/>
      <c r="C299" s="333"/>
    </row>
    <row r="300" ht="15.75" customHeight="1">
      <c r="A300" s="9"/>
      <c r="B300" s="234"/>
      <c r="C300" s="333"/>
    </row>
    <row r="301" ht="15.75" customHeight="1">
      <c r="A301" s="9"/>
      <c r="B301" s="234"/>
      <c r="C301" s="333"/>
    </row>
    <row r="302" ht="15.75" customHeight="1">
      <c r="A302" s="9"/>
      <c r="B302" s="234"/>
      <c r="C302" s="333"/>
    </row>
    <row r="303" ht="15.75" customHeight="1">
      <c r="A303" s="9"/>
      <c r="B303" s="234"/>
      <c r="C303" s="333"/>
    </row>
    <row r="304" ht="15.75" customHeight="1">
      <c r="A304" s="9"/>
      <c r="B304" s="234"/>
      <c r="C304" s="333"/>
    </row>
    <row r="305" ht="15.75" customHeight="1">
      <c r="A305" s="9"/>
      <c r="B305" s="234"/>
      <c r="C305" s="333"/>
    </row>
    <row r="306" ht="15.75" customHeight="1">
      <c r="A306" s="9"/>
      <c r="B306" s="234"/>
      <c r="C306" s="333"/>
    </row>
    <row r="307" ht="15.75" customHeight="1">
      <c r="A307" s="9"/>
      <c r="B307" s="234"/>
      <c r="C307" s="333"/>
    </row>
    <row r="308" ht="15.75" customHeight="1">
      <c r="A308" s="9"/>
      <c r="B308" s="234"/>
      <c r="C308" s="333"/>
    </row>
    <row r="309" ht="15.75" customHeight="1">
      <c r="A309" s="9"/>
      <c r="B309" s="234"/>
      <c r="C309" s="333"/>
    </row>
    <row r="310" ht="15.75" customHeight="1">
      <c r="A310" s="9"/>
      <c r="B310" s="234"/>
      <c r="C310" s="333"/>
    </row>
    <row r="311" ht="15.75" customHeight="1">
      <c r="A311" s="9"/>
      <c r="B311" s="234"/>
      <c r="C311" s="333"/>
    </row>
    <row r="312" ht="15.75" customHeight="1">
      <c r="A312" s="9"/>
      <c r="B312" s="234"/>
      <c r="C312" s="333"/>
    </row>
    <row r="313" ht="15.75" customHeight="1">
      <c r="A313" s="9"/>
      <c r="B313" s="234"/>
      <c r="C313" s="333"/>
    </row>
    <row r="314" ht="15.75" customHeight="1">
      <c r="A314" s="9"/>
      <c r="B314" s="234"/>
      <c r="C314" s="333"/>
    </row>
    <row r="315" ht="15.75" customHeight="1">
      <c r="A315" s="9"/>
      <c r="B315" s="234"/>
      <c r="C315" s="333"/>
    </row>
    <row r="316" ht="15.75" customHeight="1">
      <c r="A316" s="9"/>
      <c r="B316" s="234"/>
      <c r="C316" s="333"/>
    </row>
    <row r="317" ht="15.75" customHeight="1">
      <c r="A317" s="9"/>
      <c r="B317" s="234"/>
      <c r="C317" s="333"/>
    </row>
    <row r="318" ht="15.75" customHeight="1">
      <c r="A318" s="9"/>
      <c r="B318" s="234"/>
      <c r="C318" s="333"/>
    </row>
    <row r="319" ht="15.75" customHeight="1">
      <c r="A319" s="9"/>
      <c r="B319" s="234"/>
      <c r="C319" s="333"/>
    </row>
    <row r="320" ht="15.75" customHeight="1">
      <c r="A320" s="9"/>
      <c r="B320" s="234"/>
      <c r="C320" s="333"/>
    </row>
    <row r="321" ht="15.75" customHeight="1">
      <c r="A321" s="9"/>
      <c r="B321" s="234"/>
      <c r="C321" s="333"/>
    </row>
    <row r="322" ht="15.75" customHeight="1">
      <c r="A322" s="9"/>
      <c r="B322" s="234"/>
      <c r="C322" s="333"/>
    </row>
    <row r="323" ht="15.75" customHeight="1">
      <c r="A323" s="9"/>
      <c r="B323" s="234"/>
      <c r="C323" s="333"/>
    </row>
    <row r="324" ht="15.75" customHeight="1">
      <c r="A324" s="9"/>
      <c r="B324" s="234"/>
      <c r="C324" s="333"/>
    </row>
    <row r="325" ht="15.75" customHeight="1">
      <c r="A325" s="9"/>
      <c r="B325" s="234"/>
      <c r="C325" s="333"/>
    </row>
    <row r="326" ht="15.75" customHeight="1">
      <c r="A326" s="9"/>
      <c r="B326" s="234"/>
      <c r="C326" s="333"/>
    </row>
    <row r="327" ht="15.75" customHeight="1">
      <c r="A327" s="9"/>
      <c r="B327" s="234"/>
      <c r="C327" s="333"/>
    </row>
    <row r="328" ht="15.75" customHeight="1">
      <c r="A328" s="9"/>
      <c r="B328" s="234"/>
      <c r="C328" s="333"/>
    </row>
    <row r="329" ht="15.75" customHeight="1">
      <c r="A329" s="9"/>
      <c r="B329" s="234"/>
      <c r="C329" s="333"/>
    </row>
    <row r="330" ht="15.75" customHeight="1">
      <c r="A330" s="9"/>
      <c r="B330" s="234"/>
      <c r="C330" s="333"/>
    </row>
    <row r="331" ht="15.75" customHeight="1">
      <c r="A331" s="9"/>
      <c r="B331" s="234"/>
      <c r="C331" s="333"/>
    </row>
    <row r="332" ht="15.75" customHeight="1">
      <c r="A332" s="9"/>
      <c r="B332" s="234"/>
      <c r="C332" s="333"/>
    </row>
    <row r="333" ht="15.75" customHeight="1">
      <c r="A333" s="9"/>
      <c r="B333" s="234"/>
      <c r="C333" s="333"/>
    </row>
    <row r="334" ht="15.75" customHeight="1">
      <c r="A334" s="9"/>
      <c r="B334" s="234"/>
      <c r="C334" s="333"/>
    </row>
    <row r="335" ht="15.75" customHeight="1">
      <c r="A335" s="9"/>
      <c r="B335" s="234"/>
      <c r="C335" s="333"/>
    </row>
    <row r="336" ht="15.75" customHeight="1">
      <c r="A336" s="9"/>
      <c r="B336" s="234"/>
      <c r="C336" s="333"/>
    </row>
    <row r="337" ht="15.75" customHeight="1">
      <c r="A337" s="9"/>
      <c r="B337" s="234"/>
      <c r="C337" s="333"/>
    </row>
    <row r="338" ht="15.75" customHeight="1">
      <c r="A338" s="9"/>
      <c r="B338" s="234"/>
      <c r="C338" s="333"/>
    </row>
    <row r="339" ht="15.75" customHeight="1">
      <c r="A339" s="9"/>
      <c r="B339" s="234"/>
      <c r="C339" s="333"/>
    </row>
    <row r="340" ht="15.75" customHeight="1">
      <c r="A340" s="9"/>
      <c r="B340" s="234"/>
      <c r="C340" s="333"/>
    </row>
    <row r="341" ht="15.75" customHeight="1">
      <c r="A341" s="9"/>
      <c r="B341" s="234"/>
      <c r="C341" s="333"/>
    </row>
    <row r="342" ht="15.75" customHeight="1">
      <c r="A342" s="9"/>
      <c r="B342" s="234"/>
      <c r="C342" s="333"/>
    </row>
    <row r="343" ht="15.75" customHeight="1">
      <c r="A343" s="9"/>
      <c r="B343" s="234"/>
      <c r="C343" s="333"/>
    </row>
    <row r="344" ht="15.75" customHeight="1">
      <c r="A344" s="9"/>
      <c r="B344" s="234"/>
      <c r="C344" s="333"/>
    </row>
    <row r="345" ht="15.75" customHeight="1">
      <c r="A345" s="9"/>
      <c r="B345" s="234"/>
      <c r="C345" s="333"/>
    </row>
    <row r="346" ht="15.75" customHeight="1">
      <c r="A346" s="9"/>
      <c r="B346" s="234"/>
      <c r="C346" s="333"/>
    </row>
    <row r="347" ht="15.75" customHeight="1">
      <c r="A347" s="9"/>
      <c r="B347" s="234"/>
      <c r="C347" s="333"/>
    </row>
    <row r="348" ht="15.75" customHeight="1">
      <c r="A348" s="9"/>
      <c r="B348" s="234"/>
      <c r="C348" s="333"/>
    </row>
    <row r="349" ht="15.75" customHeight="1">
      <c r="A349" s="9"/>
      <c r="B349" s="234"/>
      <c r="C349" s="333"/>
    </row>
    <row r="350" ht="15.75" customHeight="1">
      <c r="A350" s="9"/>
      <c r="B350" s="234"/>
      <c r="C350" s="333"/>
    </row>
    <row r="351" ht="15.75" customHeight="1">
      <c r="A351" s="9"/>
      <c r="B351" s="234"/>
      <c r="C351" s="333"/>
    </row>
    <row r="352" ht="15.75" customHeight="1">
      <c r="A352" s="9"/>
      <c r="B352" s="234"/>
      <c r="C352" s="333"/>
    </row>
    <row r="353" ht="15.75" customHeight="1">
      <c r="A353" s="9"/>
      <c r="B353" s="234"/>
      <c r="C353" s="333"/>
    </row>
    <row r="354" ht="15.75" customHeight="1">
      <c r="A354" s="9"/>
      <c r="B354" s="234"/>
      <c r="C354" s="333"/>
    </row>
    <row r="355" ht="15.75" customHeight="1">
      <c r="A355" s="9"/>
      <c r="B355" s="234"/>
      <c r="C355" s="333"/>
    </row>
    <row r="356" ht="15.75" customHeight="1">
      <c r="A356" s="9"/>
      <c r="B356" s="234"/>
      <c r="C356" s="333"/>
    </row>
    <row r="357" ht="15.75" customHeight="1">
      <c r="A357" s="9"/>
      <c r="B357" s="234"/>
      <c r="C357" s="333"/>
    </row>
    <row r="358" ht="15.75" customHeight="1">
      <c r="A358" s="9"/>
      <c r="B358" s="234"/>
      <c r="C358" s="333"/>
    </row>
    <row r="359" ht="15.75" customHeight="1">
      <c r="A359" s="9"/>
      <c r="B359" s="234"/>
      <c r="C359" s="333"/>
    </row>
    <row r="360" ht="15.75" customHeight="1">
      <c r="A360" s="9"/>
      <c r="B360" s="234"/>
      <c r="C360" s="333"/>
    </row>
    <row r="361" ht="15.75" customHeight="1">
      <c r="A361" s="9"/>
      <c r="B361" s="234"/>
      <c r="C361" s="333"/>
    </row>
    <row r="362" ht="15.75" customHeight="1">
      <c r="A362" s="9"/>
      <c r="B362" s="234"/>
      <c r="C362" s="333"/>
    </row>
    <row r="363" ht="15.75" customHeight="1">
      <c r="A363" s="9"/>
      <c r="B363" s="234"/>
      <c r="C363" s="333"/>
    </row>
    <row r="364" ht="15.75" customHeight="1">
      <c r="A364" s="9"/>
      <c r="B364" s="234"/>
      <c r="C364" s="333"/>
    </row>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autoFilter ref="$A$8:$S$8"/>
  <mergeCells count="45">
    <mergeCell ref="S86:S99"/>
    <mergeCell ref="S81:S84"/>
    <mergeCell ref="S119:S122"/>
    <mergeCell ref="S113:S118"/>
    <mergeCell ref="S49:S52"/>
    <mergeCell ref="S53:S56"/>
    <mergeCell ref="S67:S70"/>
    <mergeCell ref="S71:S74"/>
    <mergeCell ref="S123:S126"/>
    <mergeCell ref="S101:S111"/>
    <mergeCell ref="S75:S78"/>
    <mergeCell ref="E6:G6"/>
    <mergeCell ref="H6:J6"/>
    <mergeCell ref="K6:M6"/>
    <mergeCell ref="H5:J5"/>
    <mergeCell ref="K5:M5"/>
    <mergeCell ref="N5:P5"/>
    <mergeCell ref="A1:E1"/>
    <mergeCell ref="S39:S42"/>
    <mergeCell ref="S35:S38"/>
    <mergeCell ref="N6:P6"/>
    <mergeCell ref="S10:S15"/>
    <mergeCell ref="S16:S29"/>
    <mergeCell ref="S30:S33"/>
    <mergeCell ref="Q5:Q7"/>
    <mergeCell ref="S59:S62"/>
    <mergeCell ref="S63:S66"/>
    <mergeCell ref="S43:S46"/>
    <mergeCell ref="A126:C126"/>
    <mergeCell ref="A132:C132"/>
    <mergeCell ref="A5:A7"/>
    <mergeCell ref="B5:B7"/>
    <mergeCell ref="E5:G5"/>
    <mergeCell ref="D5:D7"/>
    <mergeCell ref="C5:C7"/>
    <mergeCell ref="A138:C138"/>
    <mergeCell ref="A164:C164"/>
    <mergeCell ref="A163:C163"/>
    <mergeCell ref="A161:C161"/>
    <mergeCell ref="S127:S132"/>
    <mergeCell ref="S140:S143"/>
    <mergeCell ref="S133:S138"/>
    <mergeCell ref="S154:S160"/>
    <mergeCell ref="S144:S147"/>
    <mergeCell ref="S148:S153"/>
  </mergeCells>
  <printOptions/>
  <pageMargins bottom="0.35433070866141736" footer="0.0" header="0.0" left="0.0" right="0.0" top="0.35433070866141736"/>
  <pageSetup paperSize="9"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C000"/>
    <pageSetUpPr/>
  </sheetPr>
  <sheetViews>
    <sheetView workbookViewId="0">
      <pane xSplit="3.0" ySplit="6.0" topLeftCell="D7" activePane="bottomRight" state="frozen"/>
      <selection activeCell="D1" sqref="D1" pane="topRight"/>
      <selection activeCell="A7" sqref="A7" pane="bottomLeft"/>
      <selection activeCell="D7" sqref="D7" pane="bottomRight"/>
    </sheetView>
  </sheetViews>
  <sheetFormatPr customHeight="1" defaultColWidth="14.43" defaultRowHeight="15.0"/>
  <cols>
    <col customWidth="1" min="1" max="1" width="11.43"/>
    <col customWidth="1" min="2" max="2" width="6.71"/>
    <col customWidth="1" min="3" max="3" width="49.43"/>
    <col customWidth="1" min="4" max="4" width="117.86"/>
    <col customWidth="1" min="5" max="24" width="8.86"/>
  </cols>
  <sheetData>
    <row r="1">
      <c r="A1" s="1" t="s">
        <v>0</v>
      </c>
      <c r="E1" s="2"/>
    </row>
    <row r="2" ht="15.75" customHeight="1">
      <c r="A2" s="4"/>
      <c r="E2" s="2"/>
    </row>
    <row r="3">
      <c r="A3" s="6"/>
      <c r="B3" s="13"/>
      <c r="C3" s="11"/>
      <c r="D3" s="18"/>
    </row>
    <row r="4" ht="26.25" customHeight="1">
      <c r="A4" s="19" t="s">
        <v>7</v>
      </c>
      <c r="B4" s="20" t="s">
        <v>8</v>
      </c>
      <c r="C4" s="21" t="s">
        <v>9</v>
      </c>
      <c r="D4" s="22"/>
    </row>
    <row r="5" ht="71.25" customHeight="1">
      <c r="A5" s="23"/>
      <c r="B5" s="24"/>
      <c r="C5" s="25"/>
      <c r="D5" s="26" t="s">
        <v>0</v>
      </c>
    </row>
    <row r="6">
      <c r="A6" s="27"/>
      <c r="B6" s="28"/>
      <c r="C6" s="29"/>
      <c r="D6" s="30"/>
    </row>
    <row r="7">
      <c r="A7" s="31"/>
      <c r="B7" s="32"/>
      <c r="C7" s="34"/>
      <c r="D7" s="36" t="s">
        <v>13</v>
      </c>
    </row>
    <row r="8">
      <c r="A8" s="40" t="s">
        <v>15</v>
      </c>
      <c r="B8" s="42" t="s">
        <v>18</v>
      </c>
      <c r="C8" s="44" t="s">
        <v>19</v>
      </c>
      <c r="D8" s="45" t="s">
        <v>20</v>
      </c>
      <c r="E8" s="9"/>
      <c r="F8" s="9"/>
      <c r="G8" s="9"/>
      <c r="H8" s="9"/>
      <c r="I8" s="9"/>
      <c r="J8" s="9"/>
      <c r="K8" s="9"/>
      <c r="L8" s="9"/>
      <c r="M8" s="9"/>
      <c r="N8" s="9"/>
      <c r="O8" s="9"/>
      <c r="P8" s="9"/>
      <c r="Q8" s="9"/>
      <c r="R8" s="9"/>
      <c r="S8" s="9"/>
      <c r="T8" s="9"/>
      <c r="U8" s="9"/>
      <c r="V8" s="9"/>
      <c r="W8" s="9"/>
      <c r="X8" s="9"/>
    </row>
    <row r="9">
      <c r="A9" s="47" t="s">
        <v>21</v>
      </c>
      <c r="B9" s="49" t="s">
        <v>23</v>
      </c>
      <c r="C9" s="41" t="s">
        <v>17</v>
      </c>
      <c r="D9" s="51" t="s">
        <v>24</v>
      </c>
      <c r="E9" s="9"/>
      <c r="F9" s="9"/>
      <c r="G9" s="9"/>
      <c r="H9" s="9"/>
      <c r="I9" s="9"/>
      <c r="J9" s="9"/>
      <c r="K9" s="9"/>
      <c r="L9" s="9"/>
      <c r="M9" s="9"/>
      <c r="N9" s="9"/>
      <c r="O9" s="9"/>
      <c r="P9" s="9"/>
      <c r="Q9" s="9"/>
      <c r="R9" s="9"/>
      <c r="S9" s="9"/>
      <c r="T9" s="9"/>
      <c r="U9" s="9"/>
      <c r="V9" s="9"/>
      <c r="W9" s="9"/>
      <c r="X9" s="9"/>
    </row>
    <row r="10">
      <c r="A10" s="53" t="s">
        <v>21</v>
      </c>
      <c r="B10" s="55" t="s">
        <v>26</v>
      </c>
      <c r="C10" s="57" t="s">
        <v>29</v>
      </c>
      <c r="D10" s="23"/>
      <c r="E10" s="9"/>
      <c r="F10" s="9"/>
      <c r="G10" s="9"/>
      <c r="H10" s="9"/>
      <c r="I10" s="9"/>
      <c r="J10" s="9"/>
      <c r="K10" s="9"/>
      <c r="L10" s="9"/>
      <c r="M10" s="9"/>
      <c r="N10" s="9"/>
      <c r="O10" s="9"/>
      <c r="P10" s="9"/>
      <c r="Q10" s="9"/>
      <c r="R10" s="9"/>
      <c r="S10" s="9"/>
      <c r="T10" s="9"/>
      <c r="U10" s="9"/>
      <c r="V10" s="9"/>
      <c r="W10" s="9"/>
      <c r="X10" s="9"/>
    </row>
    <row r="11">
      <c r="A11" s="53" t="s">
        <v>21</v>
      </c>
      <c r="B11" s="55" t="s">
        <v>31</v>
      </c>
      <c r="C11" s="57" t="s">
        <v>32</v>
      </c>
      <c r="D11" s="23"/>
      <c r="E11" s="9"/>
      <c r="F11" s="9"/>
      <c r="G11" s="9"/>
      <c r="H11" s="9"/>
      <c r="I11" s="9"/>
      <c r="J11" s="9"/>
      <c r="K11" s="9"/>
      <c r="L11" s="9"/>
      <c r="M11" s="9"/>
      <c r="N11" s="9"/>
      <c r="O11" s="9"/>
      <c r="P11" s="9"/>
      <c r="Q11" s="9"/>
      <c r="R11" s="9"/>
      <c r="S11" s="9"/>
      <c r="T11" s="9"/>
      <c r="U11" s="9"/>
      <c r="V11" s="9"/>
      <c r="W11" s="9"/>
      <c r="X11" s="9"/>
    </row>
    <row r="12">
      <c r="A12" s="53" t="s">
        <v>21</v>
      </c>
      <c r="B12" s="55" t="s">
        <v>33</v>
      </c>
      <c r="C12" s="60" t="s">
        <v>35</v>
      </c>
      <c r="D12" s="23"/>
      <c r="E12" s="9"/>
      <c r="F12" s="9"/>
      <c r="G12" s="9"/>
      <c r="H12" s="9"/>
      <c r="I12" s="9"/>
      <c r="J12" s="9"/>
      <c r="K12" s="9"/>
      <c r="L12" s="9"/>
      <c r="M12" s="9"/>
      <c r="N12" s="9"/>
      <c r="O12" s="9"/>
      <c r="P12" s="9"/>
      <c r="Q12" s="9"/>
      <c r="R12" s="9"/>
      <c r="S12" s="9"/>
      <c r="T12" s="9"/>
      <c r="U12" s="9"/>
      <c r="V12" s="9"/>
      <c r="W12" s="9"/>
      <c r="X12" s="9"/>
    </row>
    <row r="13">
      <c r="A13" s="53" t="s">
        <v>21</v>
      </c>
      <c r="B13" s="55" t="s">
        <v>36</v>
      </c>
      <c r="C13" s="57" t="s">
        <v>37</v>
      </c>
      <c r="D13" s="23"/>
      <c r="E13" s="9"/>
      <c r="F13" s="9"/>
      <c r="G13" s="9"/>
      <c r="H13" s="9"/>
      <c r="I13" s="9"/>
      <c r="J13" s="9"/>
      <c r="K13" s="9"/>
      <c r="L13" s="9"/>
      <c r="M13" s="9"/>
      <c r="N13" s="9"/>
      <c r="O13" s="9"/>
      <c r="P13" s="9"/>
      <c r="Q13" s="9"/>
      <c r="R13" s="9"/>
      <c r="S13" s="9"/>
      <c r="T13" s="9"/>
      <c r="U13" s="9"/>
      <c r="V13" s="9"/>
      <c r="W13" s="9"/>
      <c r="X13" s="9"/>
    </row>
    <row r="14">
      <c r="A14" s="53" t="s">
        <v>21</v>
      </c>
      <c r="B14" s="55" t="s">
        <v>38</v>
      </c>
      <c r="C14" s="57" t="s">
        <v>39</v>
      </c>
      <c r="D14" s="23"/>
      <c r="E14" s="9"/>
      <c r="F14" s="9"/>
      <c r="G14" s="9"/>
      <c r="H14" s="9"/>
      <c r="I14" s="9"/>
      <c r="J14" s="9"/>
      <c r="K14" s="9"/>
      <c r="L14" s="9"/>
      <c r="M14" s="9"/>
      <c r="N14" s="9"/>
      <c r="O14" s="9"/>
      <c r="P14" s="9"/>
      <c r="Q14" s="9"/>
      <c r="R14" s="9"/>
      <c r="S14" s="9"/>
      <c r="T14" s="9"/>
      <c r="U14" s="9"/>
      <c r="V14" s="9"/>
      <c r="W14" s="9"/>
      <c r="X14" s="9"/>
    </row>
    <row r="15">
      <c r="A15" s="67" t="s">
        <v>21</v>
      </c>
      <c r="B15" s="69" t="s">
        <v>42</v>
      </c>
      <c r="C15" s="57" t="s">
        <v>44</v>
      </c>
      <c r="D15" s="23"/>
      <c r="E15" s="9"/>
      <c r="F15" s="9"/>
      <c r="G15" s="9"/>
      <c r="H15" s="9"/>
      <c r="I15" s="9"/>
      <c r="J15" s="9"/>
      <c r="K15" s="9"/>
      <c r="L15" s="9"/>
      <c r="M15" s="9"/>
      <c r="N15" s="9"/>
      <c r="O15" s="9"/>
      <c r="P15" s="9"/>
      <c r="Q15" s="9"/>
      <c r="R15" s="9"/>
      <c r="S15" s="9"/>
      <c r="T15" s="9"/>
      <c r="U15" s="9"/>
      <c r="V15" s="9"/>
      <c r="W15" s="9"/>
      <c r="X15" s="9"/>
    </row>
    <row r="16">
      <c r="A16" s="71" t="s">
        <v>45</v>
      </c>
      <c r="B16" s="73"/>
      <c r="C16" s="75"/>
      <c r="D16" s="76"/>
      <c r="E16" s="9"/>
      <c r="F16" s="9"/>
      <c r="G16" s="9"/>
      <c r="H16" s="9"/>
      <c r="I16" s="9"/>
      <c r="J16" s="9"/>
      <c r="K16" s="9"/>
      <c r="L16" s="9"/>
      <c r="M16" s="9"/>
      <c r="N16" s="9"/>
      <c r="O16" s="9"/>
      <c r="P16" s="9"/>
      <c r="Q16" s="9"/>
      <c r="R16" s="9"/>
      <c r="S16" s="9"/>
      <c r="T16" s="9"/>
      <c r="U16" s="9"/>
      <c r="V16" s="9"/>
      <c r="W16" s="9"/>
      <c r="X16" s="9"/>
    </row>
    <row r="17">
      <c r="A17" s="78"/>
      <c r="B17" s="13"/>
      <c r="C17" s="13"/>
      <c r="D17" s="80"/>
      <c r="E17" s="9"/>
      <c r="F17" s="9"/>
      <c r="G17" s="9"/>
      <c r="H17" s="9"/>
      <c r="I17" s="9"/>
      <c r="J17" s="9"/>
      <c r="K17" s="9"/>
      <c r="L17" s="9"/>
      <c r="M17" s="9"/>
      <c r="N17" s="9"/>
      <c r="O17" s="9"/>
      <c r="P17" s="9"/>
      <c r="Q17" s="9"/>
      <c r="R17" s="9"/>
      <c r="S17" s="9"/>
      <c r="T17" s="9"/>
      <c r="U17" s="9"/>
      <c r="V17" s="9"/>
      <c r="W17" s="9"/>
      <c r="X17" s="9"/>
    </row>
    <row r="18">
      <c r="A18" s="40" t="s">
        <v>15</v>
      </c>
      <c r="B18" s="82" t="s">
        <v>52</v>
      </c>
      <c r="C18" s="84" t="s">
        <v>53</v>
      </c>
      <c r="D18" s="45" t="s">
        <v>54</v>
      </c>
      <c r="E18" s="9"/>
      <c r="F18" s="9"/>
      <c r="G18" s="9"/>
      <c r="H18" s="9"/>
      <c r="I18" s="9"/>
      <c r="J18" s="9"/>
      <c r="K18" s="9"/>
      <c r="L18" s="9"/>
      <c r="M18" s="9"/>
      <c r="N18" s="9"/>
      <c r="O18" s="9"/>
      <c r="P18" s="9"/>
      <c r="Q18" s="9"/>
      <c r="R18" s="9"/>
      <c r="S18" s="9"/>
      <c r="T18" s="9"/>
      <c r="U18" s="9"/>
      <c r="V18" s="9"/>
      <c r="W18" s="9"/>
      <c r="X18" s="9"/>
    </row>
    <row r="19" ht="19.5" customHeight="1">
      <c r="A19" s="86" t="s">
        <v>55</v>
      </c>
      <c r="B19" s="88">
        <v>1.0</v>
      </c>
      <c r="C19" s="89" t="s">
        <v>57</v>
      </c>
      <c r="D19" s="91" t="s">
        <v>58</v>
      </c>
      <c r="E19" s="94"/>
      <c r="F19" s="94"/>
      <c r="G19" s="94"/>
      <c r="H19" s="94"/>
      <c r="I19" s="94"/>
      <c r="J19" s="94"/>
      <c r="K19" s="94"/>
      <c r="L19" s="94"/>
      <c r="M19" s="94"/>
      <c r="N19" s="94"/>
      <c r="O19" s="94"/>
      <c r="P19" s="94"/>
      <c r="Q19" s="94"/>
      <c r="R19" s="94"/>
      <c r="S19" s="94"/>
      <c r="T19" s="94"/>
      <c r="U19" s="94"/>
      <c r="V19" s="94"/>
      <c r="W19" s="94"/>
      <c r="X19" s="94"/>
    </row>
    <row r="20" ht="15.0" customHeight="1">
      <c r="A20" s="96" t="s">
        <v>60</v>
      </c>
      <c r="B20" s="98" t="s">
        <v>23</v>
      </c>
      <c r="C20" s="100" t="s">
        <v>63</v>
      </c>
      <c r="D20" s="102"/>
      <c r="E20" s="103"/>
      <c r="F20" s="103"/>
      <c r="G20" s="103"/>
      <c r="H20" s="103"/>
      <c r="I20" s="103"/>
      <c r="J20" s="103"/>
      <c r="K20" s="103"/>
      <c r="L20" s="103"/>
      <c r="M20" s="103"/>
      <c r="N20" s="103"/>
      <c r="O20" s="103"/>
      <c r="P20" s="103"/>
      <c r="Q20" s="103"/>
      <c r="R20" s="103"/>
      <c r="S20" s="103"/>
      <c r="T20" s="103"/>
      <c r="U20" s="103"/>
      <c r="V20" s="103"/>
      <c r="W20" s="103"/>
      <c r="X20" s="103"/>
    </row>
    <row r="21" ht="15.0" customHeight="1">
      <c r="A21" s="53" t="s">
        <v>21</v>
      </c>
      <c r="B21" s="55" t="s">
        <v>66</v>
      </c>
      <c r="C21" s="105" t="s">
        <v>67</v>
      </c>
      <c r="D21" s="102"/>
      <c r="E21" s="94"/>
      <c r="F21" s="94"/>
      <c r="G21" s="94"/>
      <c r="H21" s="94"/>
      <c r="I21" s="94"/>
      <c r="J21" s="94"/>
      <c r="K21" s="94"/>
      <c r="L21" s="94"/>
      <c r="M21" s="94"/>
      <c r="N21" s="94"/>
      <c r="O21" s="94"/>
      <c r="P21" s="94"/>
      <c r="Q21" s="94"/>
      <c r="R21" s="94"/>
      <c r="S21" s="94"/>
      <c r="T21" s="94"/>
      <c r="U21" s="94"/>
      <c r="V21" s="94"/>
      <c r="W21" s="94"/>
      <c r="X21" s="94"/>
    </row>
    <row r="22" ht="15.0" customHeight="1">
      <c r="A22" s="53" t="s">
        <v>21</v>
      </c>
      <c r="B22" s="55" t="s">
        <v>68</v>
      </c>
      <c r="C22" s="105" t="s">
        <v>67</v>
      </c>
      <c r="D22" s="102"/>
      <c r="E22" s="94"/>
      <c r="F22" s="94"/>
      <c r="G22" s="94"/>
      <c r="H22" s="94"/>
      <c r="I22" s="94"/>
      <c r="J22" s="94"/>
      <c r="K22" s="94"/>
      <c r="L22" s="94"/>
      <c r="M22" s="94"/>
      <c r="N22" s="94"/>
      <c r="O22" s="94"/>
      <c r="P22" s="94"/>
      <c r="Q22" s="94"/>
      <c r="R22" s="94"/>
      <c r="S22" s="94"/>
      <c r="T22" s="94"/>
      <c r="U22" s="94"/>
      <c r="V22" s="94"/>
      <c r="W22" s="94"/>
      <c r="X22" s="94"/>
    </row>
    <row r="23" ht="15.0" customHeight="1">
      <c r="A23" s="109" t="s">
        <v>21</v>
      </c>
      <c r="B23" s="111" t="s">
        <v>69</v>
      </c>
      <c r="C23" s="105" t="s">
        <v>67</v>
      </c>
      <c r="D23" s="102"/>
      <c r="E23" s="94"/>
      <c r="F23" s="94"/>
      <c r="G23" s="94"/>
      <c r="H23" s="94"/>
      <c r="I23" s="94"/>
      <c r="J23" s="94"/>
      <c r="K23" s="94"/>
      <c r="L23" s="94"/>
      <c r="M23" s="94"/>
      <c r="N23" s="94"/>
      <c r="O23" s="94"/>
      <c r="P23" s="94"/>
      <c r="Q23" s="94"/>
      <c r="R23" s="94"/>
      <c r="S23" s="94"/>
      <c r="T23" s="94"/>
      <c r="U23" s="94"/>
      <c r="V23" s="94"/>
      <c r="W23" s="94"/>
      <c r="X23" s="94"/>
    </row>
    <row r="24" ht="15.75" customHeight="1">
      <c r="A24" s="113" t="s">
        <v>70</v>
      </c>
      <c r="B24" s="115"/>
      <c r="C24" s="118"/>
      <c r="D24" s="120"/>
      <c r="E24" s="94"/>
      <c r="F24" s="94"/>
      <c r="G24" s="94"/>
      <c r="H24" s="94"/>
      <c r="I24" s="94"/>
      <c r="J24" s="94"/>
      <c r="K24" s="94"/>
      <c r="L24" s="94"/>
      <c r="M24" s="94"/>
      <c r="N24" s="94"/>
      <c r="O24" s="94"/>
      <c r="P24" s="94"/>
      <c r="Q24" s="94"/>
      <c r="R24" s="94"/>
      <c r="S24" s="94"/>
      <c r="T24" s="94"/>
      <c r="U24" s="94"/>
      <c r="V24" s="94"/>
      <c r="W24" s="94"/>
      <c r="X24" s="94"/>
    </row>
    <row r="25" ht="14.25" customHeight="1">
      <c r="A25" s="86" t="s">
        <v>55</v>
      </c>
      <c r="B25" s="122">
        <v>2.0</v>
      </c>
      <c r="C25" s="124" t="s">
        <v>71</v>
      </c>
      <c r="D25" s="127" t="s">
        <v>72</v>
      </c>
      <c r="E25" s="94"/>
      <c r="F25" s="94"/>
      <c r="G25" s="94"/>
      <c r="H25" s="94"/>
      <c r="I25" s="94"/>
      <c r="J25" s="94"/>
      <c r="K25" s="94"/>
      <c r="L25" s="94"/>
      <c r="M25" s="94"/>
      <c r="N25" s="94"/>
      <c r="O25" s="94"/>
      <c r="P25" s="94"/>
      <c r="Q25" s="94"/>
      <c r="R25" s="94"/>
      <c r="S25" s="94"/>
      <c r="T25" s="94"/>
      <c r="U25" s="94"/>
      <c r="V25" s="94"/>
      <c r="W25" s="94"/>
      <c r="X25" s="94"/>
    </row>
    <row r="26" ht="19.5" customHeight="1">
      <c r="A26" s="96" t="s">
        <v>60</v>
      </c>
      <c r="B26" s="129" t="s">
        <v>73</v>
      </c>
      <c r="C26" s="131" t="s">
        <v>74</v>
      </c>
      <c r="D26" s="23"/>
      <c r="E26" s="103"/>
      <c r="F26" s="103"/>
      <c r="G26" s="103"/>
      <c r="H26" s="103"/>
      <c r="I26" s="103"/>
      <c r="J26" s="103"/>
      <c r="K26" s="103"/>
      <c r="L26" s="103"/>
      <c r="M26" s="103"/>
      <c r="N26" s="103"/>
      <c r="O26" s="103"/>
      <c r="P26" s="103"/>
      <c r="Q26" s="103"/>
      <c r="R26" s="103"/>
      <c r="S26" s="103"/>
      <c r="T26" s="103"/>
      <c r="U26" s="103"/>
      <c r="V26" s="103"/>
      <c r="W26" s="103"/>
      <c r="X26" s="103"/>
    </row>
    <row r="27" ht="19.5" customHeight="1">
      <c r="A27" s="53" t="s">
        <v>21</v>
      </c>
      <c r="B27" s="55" t="s">
        <v>66</v>
      </c>
      <c r="C27" s="60" t="s">
        <v>75</v>
      </c>
      <c r="D27" s="23"/>
      <c r="E27" s="94"/>
      <c r="F27" s="94"/>
      <c r="G27" s="94"/>
      <c r="H27" s="94"/>
      <c r="I27" s="94"/>
      <c r="J27" s="94"/>
      <c r="K27" s="94"/>
      <c r="L27" s="94"/>
      <c r="M27" s="94"/>
      <c r="N27" s="94"/>
      <c r="O27" s="94"/>
      <c r="P27" s="94"/>
      <c r="Q27" s="94"/>
      <c r="R27" s="94"/>
      <c r="S27" s="94"/>
      <c r="T27" s="94"/>
      <c r="U27" s="94"/>
      <c r="V27" s="94"/>
      <c r="W27" s="94"/>
      <c r="X27" s="94"/>
    </row>
    <row r="28" ht="19.5" customHeight="1">
      <c r="A28" s="53" t="s">
        <v>21</v>
      </c>
      <c r="B28" s="55" t="s">
        <v>68</v>
      </c>
      <c r="C28" s="60" t="s">
        <v>75</v>
      </c>
      <c r="D28" s="23"/>
      <c r="E28" s="94"/>
      <c r="F28" s="94"/>
      <c r="G28" s="94"/>
      <c r="H28" s="94"/>
      <c r="I28" s="94"/>
      <c r="J28" s="94"/>
      <c r="K28" s="94"/>
      <c r="L28" s="94"/>
      <c r="M28" s="94"/>
      <c r="N28" s="94"/>
      <c r="O28" s="94"/>
      <c r="P28" s="94"/>
      <c r="Q28" s="94"/>
      <c r="R28" s="94"/>
      <c r="S28" s="94"/>
      <c r="T28" s="94"/>
      <c r="U28" s="94"/>
      <c r="V28" s="94"/>
      <c r="W28" s="94"/>
      <c r="X28" s="94"/>
    </row>
    <row r="29" ht="19.5" customHeight="1">
      <c r="A29" s="109" t="s">
        <v>21</v>
      </c>
      <c r="B29" s="111" t="s">
        <v>69</v>
      </c>
      <c r="C29" s="60" t="s">
        <v>75</v>
      </c>
      <c r="D29" s="23"/>
      <c r="E29" s="94"/>
      <c r="F29" s="94"/>
      <c r="G29" s="94"/>
      <c r="H29" s="94"/>
      <c r="I29" s="94"/>
      <c r="J29" s="94"/>
      <c r="K29" s="94"/>
      <c r="L29" s="94"/>
      <c r="M29" s="94"/>
      <c r="N29" s="94"/>
      <c r="O29" s="94"/>
      <c r="P29" s="94"/>
      <c r="Q29" s="94"/>
      <c r="R29" s="94"/>
      <c r="S29" s="94"/>
      <c r="T29" s="94"/>
      <c r="U29" s="94"/>
      <c r="V29" s="94"/>
      <c r="W29" s="94"/>
      <c r="X29" s="94"/>
    </row>
    <row r="30" ht="19.5" customHeight="1">
      <c r="A30" s="135" t="s">
        <v>76</v>
      </c>
      <c r="B30" s="129" t="s">
        <v>78</v>
      </c>
      <c r="C30" s="131" t="s">
        <v>79</v>
      </c>
      <c r="D30" s="23"/>
      <c r="E30" s="103"/>
      <c r="F30" s="103"/>
      <c r="G30" s="103"/>
      <c r="H30" s="103"/>
      <c r="I30" s="103"/>
      <c r="J30" s="103"/>
      <c r="K30" s="103"/>
      <c r="L30" s="103"/>
      <c r="M30" s="103"/>
      <c r="N30" s="103"/>
      <c r="O30" s="103"/>
      <c r="P30" s="103"/>
      <c r="Q30" s="103"/>
      <c r="R30" s="103"/>
      <c r="S30" s="103"/>
      <c r="T30" s="103"/>
      <c r="U30" s="103"/>
      <c r="V30" s="103"/>
      <c r="W30" s="103"/>
      <c r="X30" s="103"/>
    </row>
    <row r="31" ht="19.5" customHeight="1">
      <c r="A31" s="53" t="s">
        <v>21</v>
      </c>
      <c r="B31" s="55" t="s">
        <v>66</v>
      </c>
      <c r="C31" s="60" t="s">
        <v>75</v>
      </c>
      <c r="D31" s="23"/>
      <c r="E31" s="94"/>
      <c r="F31" s="94"/>
      <c r="G31" s="94"/>
      <c r="H31" s="94"/>
      <c r="I31" s="94"/>
      <c r="J31" s="94"/>
      <c r="K31" s="94"/>
      <c r="L31" s="94"/>
      <c r="M31" s="94"/>
      <c r="N31" s="94"/>
      <c r="O31" s="94"/>
      <c r="P31" s="94"/>
      <c r="Q31" s="94"/>
      <c r="R31" s="94"/>
      <c r="S31" s="94"/>
      <c r="T31" s="94"/>
      <c r="U31" s="94"/>
      <c r="V31" s="94"/>
      <c r="W31" s="94"/>
      <c r="X31" s="94"/>
    </row>
    <row r="32" ht="19.5" customHeight="1">
      <c r="A32" s="53" t="s">
        <v>21</v>
      </c>
      <c r="B32" s="55" t="s">
        <v>68</v>
      </c>
      <c r="C32" s="60" t="s">
        <v>75</v>
      </c>
      <c r="D32" s="23"/>
      <c r="E32" s="94"/>
      <c r="F32" s="94"/>
      <c r="G32" s="94"/>
      <c r="H32" s="94"/>
      <c r="I32" s="94"/>
      <c r="J32" s="94"/>
      <c r="K32" s="94"/>
      <c r="L32" s="94"/>
      <c r="M32" s="94"/>
      <c r="N32" s="94"/>
      <c r="O32" s="94"/>
      <c r="P32" s="94"/>
      <c r="Q32" s="94"/>
      <c r="R32" s="94"/>
      <c r="S32" s="94"/>
      <c r="T32" s="94"/>
      <c r="U32" s="94"/>
      <c r="V32" s="94"/>
      <c r="W32" s="94"/>
      <c r="X32" s="94"/>
    </row>
    <row r="33" ht="19.5" customHeight="1">
      <c r="A33" s="67" t="s">
        <v>21</v>
      </c>
      <c r="B33" s="111" t="s">
        <v>69</v>
      </c>
      <c r="C33" s="60" t="s">
        <v>75</v>
      </c>
      <c r="D33" s="23"/>
      <c r="E33" s="94"/>
      <c r="F33" s="94"/>
      <c r="G33" s="94"/>
      <c r="H33" s="94"/>
      <c r="I33" s="94"/>
      <c r="J33" s="94"/>
      <c r="K33" s="94"/>
      <c r="L33" s="94"/>
      <c r="M33" s="94"/>
      <c r="N33" s="94"/>
      <c r="O33" s="94"/>
      <c r="P33" s="94"/>
      <c r="Q33" s="94"/>
      <c r="R33" s="94"/>
      <c r="S33" s="94"/>
      <c r="T33" s="94"/>
      <c r="U33" s="94"/>
      <c r="V33" s="94"/>
      <c r="W33" s="94"/>
      <c r="X33" s="94"/>
    </row>
    <row r="34" ht="19.5" customHeight="1">
      <c r="A34" s="135" t="s">
        <v>76</v>
      </c>
      <c r="B34" s="129" t="s">
        <v>80</v>
      </c>
      <c r="C34" s="131" t="s">
        <v>81</v>
      </c>
      <c r="D34" s="23"/>
      <c r="E34" s="103"/>
      <c r="F34" s="103"/>
      <c r="G34" s="103"/>
      <c r="H34" s="103"/>
      <c r="I34" s="103"/>
      <c r="J34" s="103"/>
      <c r="K34" s="103"/>
      <c r="L34" s="103"/>
      <c r="M34" s="103"/>
      <c r="N34" s="103"/>
      <c r="O34" s="103"/>
      <c r="P34" s="103"/>
      <c r="Q34" s="103"/>
      <c r="R34" s="103"/>
      <c r="S34" s="103"/>
      <c r="T34" s="103"/>
      <c r="U34" s="103"/>
      <c r="V34" s="103"/>
      <c r="W34" s="103"/>
      <c r="X34" s="103"/>
    </row>
    <row r="35" ht="19.5" customHeight="1">
      <c r="A35" s="53" t="s">
        <v>21</v>
      </c>
      <c r="B35" s="55" t="s">
        <v>66</v>
      </c>
      <c r="C35" s="60" t="s">
        <v>75</v>
      </c>
      <c r="D35" s="23"/>
      <c r="E35" s="94"/>
      <c r="F35" s="94"/>
      <c r="G35" s="94"/>
      <c r="H35" s="94"/>
      <c r="I35" s="94"/>
      <c r="J35" s="94"/>
      <c r="K35" s="94"/>
      <c r="L35" s="94"/>
      <c r="M35" s="94"/>
      <c r="N35" s="94"/>
      <c r="O35" s="94"/>
      <c r="P35" s="94"/>
      <c r="Q35" s="94"/>
      <c r="R35" s="94"/>
      <c r="S35" s="94"/>
      <c r="T35" s="94"/>
      <c r="U35" s="94"/>
      <c r="V35" s="94"/>
      <c r="W35" s="94"/>
      <c r="X35" s="94"/>
    </row>
    <row r="36" ht="19.5" customHeight="1">
      <c r="A36" s="53" t="s">
        <v>21</v>
      </c>
      <c r="B36" s="55" t="s">
        <v>68</v>
      </c>
      <c r="C36" s="60" t="s">
        <v>75</v>
      </c>
      <c r="D36" s="23"/>
      <c r="E36" s="94"/>
      <c r="F36" s="94"/>
      <c r="G36" s="94"/>
      <c r="H36" s="94"/>
      <c r="I36" s="94"/>
      <c r="J36" s="94"/>
      <c r="K36" s="94"/>
      <c r="L36" s="94"/>
      <c r="M36" s="94"/>
      <c r="N36" s="94"/>
      <c r="O36" s="94"/>
      <c r="P36" s="94"/>
      <c r="Q36" s="94"/>
      <c r="R36" s="94"/>
      <c r="S36" s="94"/>
      <c r="T36" s="94"/>
      <c r="U36" s="94"/>
      <c r="V36" s="94"/>
      <c r="W36" s="94"/>
      <c r="X36" s="94"/>
    </row>
    <row r="37" ht="19.5" customHeight="1">
      <c r="A37" s="67" t="s">
        <v>21</v>
      </c>
      <c r="B37" s="111" t="s">
        <v>69</v>
      </c>
      <c r="C37" s="60" t="s">
        <v>75</v>
      </c>
      <c r="D37" s="23"/>
      <c r="E37" s="94"/>
      <c r="F37" s="94"/>
      <c r="G37" s="94"/>
      <c r="H37" s="94"/>
      <c r="I37" s="94"/>
      <c r="J37" s="94"/>
      <c r="K37" s="94"/>
      <c r="L37" s="94"/>
      <c r="M37" s="94"/>
      <c r="N37" s="94"/>
      <c r="O37" s="94"/>
      <c r="P37" s="94"/>
      <c r="Q37" s="94"/>
      <c r="R37" s="94"/>
      <c r="S37" s="94"/>
      <c r="T37" s="94"/>
      <c r="U37" s="94"/>
      <c r="V37" s="94"/>
      <c r="W37" s="94"/>
      <c r="X37" s="94"/>
    </row>
    <row r="38" ht="15.75" customHeight="1">
      <c r="A38" s="113" t="s">
        <v>82</v>
      </c>
      <c r="B38" s="115"/>
      <c r="C38" s="139"/>
      <c r="D38" s="27"/>
      <c r="E38" s="94"/>
      <c r="F38" s="94"/>
      <c r="G38" s="94"/>
      <c r="H38" s="94"/>
      <c r="I38" s="94"/>
      <c r="J38" s="94"/>
      <c r="K38" s="94"/>
      <c r="L38" s="94"/>
      <c r="M38" s="94"/>
      <c r="N38" s="94"/>
      <c r="O38" s="94"/>
      <c r="P38" s="94"/>
      <c r="Q38" s="94"/>
      <c r="R38" s="94"/>
      <c r="S38" s="94"/>
      <c r="T38" s="94"/>
      <c r="U38" s="94"/>
      <c r="V38" s="94"/>
      <c r="W38" s="94"/>
      <c r="X38" s="94"/>
    </row>
    <row r="39" ht="15.0" customHeight="1">
      <c r="A39" s="86" t="s">
        <v>55</v>
      </c>
      <c r="B39" s="122">
        <v>3.0</v>
      </c>
      <c r="C39" s="140" t="s">
        <v>83</v>
      </c>
      <c r="D39" s="127" t="s">
        <v>84</v>
      </c>
      <c r="E39" s="94"/>
      <c r="F39" s="94"/>
      <c r="G39" s="94"/>
      <c r="H39" s="94"/>
      <c r="I39" s="94"/>
      <c r="J39" s="94"/>
      <c r="K39" s="94"/>
      <c r="L39" s="94"/>
      <c r="M39" s="94"/>
      <c r="N39" s="94"/>
      <c r="O39" s="94"/>
      <c r="P39" s="94"/>
      <c r="Q39" s="94"/>
      <c r="R39" s="94"/>
      <c r="S39" s="94"/>
      <c r="T39" s="94"/>
      <c r="U39" s="94"/>
      <c r="V39" s="94"/>
      <c r="W39" s="94"/>
      <c r="X39" s="94"/>
    </row>
    <row r="40" ht="30.0" customHeight="1">
      <c r="A40" s="135" t="s">
        <v>76</v>
      </c>
      <c r="B40" s="129" t="s">
        <v>85</v>
      </c>
      <c r="C40" s="142" t="s">
        <v>86</v>
      </c>
      <c r="D40" s="23"/>
      <c r="E40" s="103"/>
      <c r="F40" s="103"/>
      <c r="G40" s="103"/>
      <c r="H40" s="103"/>
      <c r="I40" s="103"/>
      <c r="J40" s="103"/>
      <c r="K40" s="103"/>
      <c r="L40" s="103"/>
      <c r="M40" s="103"/>
      <c r="N40" s="103"/>
      <c r="O40" s="103"/>
      <c r="P40" s="103"/>
      <c r="Q40" s="103"/>
      <c r="R40" s="103"/>
      <c r="S40" s="103"/>
      <c r="T40" s="103"/>
      <c r="U40" s="103"/>
      <c r="V40" s="103"/>
      <c r="W40" s="103"/>
      <c r="X40" s="103"/>
    </row>
    <row r="41" ht="30.0" customHeight="1">
      <c r="A41" s="67" t="s">
        <v>21</v>
      </c>
      <c r="B41" s="69" t="s">
        <v>87</v>
      </c>
      <c r="C41" s="144"/>
      <c r="D41" s="23"/>
      <c r="E41" s="94"/>
      <c r="F41" s="94"/>
      <c r="G41" s="94"/>
      <c r="H41" s="94"/>
      <c r="I41" s="94"/>
      <c r="J41" s="94"/>
      <c r="K41" s="94"/>
      <c r="L41" s="94"/>
      <c r="M41" s="94"/>
      <c r="N41" s="94"/>
      <c r="O41" s="94"/>
      <c r="P41" s="94"/>
      <c r="Q41" s="94"/>
      <c r="R41" s="94"/>
      <c r="S41" s="94"/>
      <c r="T41" s="94"/>
      <c r="U41" s="94"/>
      <c r="V41" s="94"/>
      <c r="W41" s="94"/>
      <c r="X41" s="94"/>
    </row>
    <row r="42" ht="15.75" customHeight="1">
      <c r="A42" s="113" t="s">
        <v>89</v>
      </c>
      <c r="B42" s="146"/>
      <c r="C42" s="148"/>
      <c r="D42" s="27"/>
      <c r="E42" s="94"/>
      <c r="F42" s="94"/>
      <c r="G42" s="94"/>
      <c r="H42" s="94"/>
      <c r="I42" s="94"/>
      <c r="J42" s="94"/>
      <c r="K42" s="94"/>
      <c r="L42" s="94"/>
      <c r="M42" s="94"/>
      <c r="N42" s="94"/>
      <c r="O42" s="94"/>
      <c r="P42" s="94"/>
      <c r="Q42" s="94"/>
      <c r="R42" s="94"/>
      <c r="S42" s="94"/>
      <c r="T42" s="94"/>
      <c r="U42" s="94"/>
      <c r="V42" s="94"/>
      <c r="W42" s="94"/>
      <c r="X42" s="94"/>
    </row>
    <row r="43" ht="28.5" customHeight="1">
      <c r="A43" s="86" t="s">
        <v>55</v>
      </c>
      <c r="B43" s="150">
        <v>4.0</v>
      </c>
      <c r="C43" s="140" t="s">
        <v>90</v>
      </c>
      <c r="D43" s="151" t="s">
        <v>91</v>
      </c>
      <c r="E43" s="94"/>
      <c r="F43" s="94"/>
      <c r="G43" s="94"/>
      <c r="H43" s="94"/>
      <c r="I43" s="94"/>
      <c r="J43" s="94"/>
      <c r="K43" s="94"/>
      <c r="L43" s="94"/>
      <c r="M43" s="94"/>
      <c r="N43" s="94"/>
      <c r="O43" s="94"/>
      <c r="P43" s="94"/>
      <c r="Q43" s="94"/>
      <c r="R43" s="94"/>
      <c r="S43" s="94"/>
      <c r="T43" s="94"/>
      <c r="U43" s="94"/>
      <c r="V43" s="94"/>
      <c r="W43" s="94"/>
      <c r="X43" s="94"/>
    </row>
    <row r="44" ht="21.0" customHeight="1">
      <c r="A44" s="135" t="s">
        <v>76</v>
      </c>
      <c r="B44" s="129" t="s">
        <v>92</v>
      </c>
      <c r="C44" s="142" t="s">
        <v>93</v>
      </c>
      <c r="D44" s="153" t="s">
        <v>94</v>
      </c>
      <c r="E44" s="103"/>
      <c r="F44" s="103"/>
      <c r="G44" s="103"/>
      <c r="H44" s="103"/>
      <c r="I44" s="103"/>
      <c r="J44" s="103"/>
      <c r="K44" s="103"/>
      <c r="L44" s="103"/>
      <c r="M44" s="103"/>
      <c r="N44" s="103"/>
      <c r="O44" s="103"/>
      <c r="P44" s="103"/>
      <c r="Q44" s="103"/>
      <c r="R44" s="103"/>
      <c r="S44" s="103"/>
      <c r="T44" s="103"/>
      <c r="U44" s="103"/>
      <c r="V44" s="103"/>
      <c r="W44" s="103"/>
      <c r="X44" s="103"/>
    </row>
    <row r="45" ht="30.0" customHeight="1">
      <c r="A45" s="53" t="s">
        <v>21</v>
      </c>
      <c r="B45" s="55" t="s">
        <v>66</v>
      </c>
      <c r="C45" s="60" t="s">
        <v>95</v>
      </c>
      <c r="D45" s="23"/>
      <c r="E45" s="94"/>
      <c r="F45" s="94"/>
      <c r="G45" s="94"/>
      <c r="H45" s="94"/>
      <c r="I45" s="94"/>
      <c r="J45" s="94"/>
      <c r="K45" s="94"/>
      <c r="L45" s="94"/>
      <c r="M45" s="94"/>
      <c r="N45" s="94"/>
      <c r="O45" s="94"/>
      <c r="P45" s="94"/>
      <c r="Q45" s="94"/>
      <c r="R45" s="94"/>
      <c r="S45" s="94"/>
      <c r="T45" s="94"/>
      <c r="U45" s="94"/>
      <c r="V45" s="94"/>
      <c r="W45" s="94"/>
      <c r="X45" s="94"/>
    </row>
    <row r="46" ht="30.0" customHeight="1">
      <c r="A46" s="53" t="s">
        <v>21</v>
      </c>
      <c r="B46" s="55" t="s">
        <v>68</v>
      </c>
      <c r="C46" s="60" t="s">
        <v>95</v>
      </c>
      <c r="D46" s="23"/>
      <c r="E46" s="94"/>
      <c r="F46" s="94"/>
      <c r="G46" s="94"/>
      <c r="H46" s="94"/>
      <c r="I46" s="94"/>
      <c r="J46" s="94"/>
      <c r="K46" s="94"/>
      <c r="L46" s="94"/>
      <c r="M46" s="94"/>
      <c r="N46" s="94"/>
      <c r="O46" s="94"/>
      <c r="P46" s="94"/>
      <c r="Q46" s="94"/>
      <c r="R46" s="94"/>
      <c r="S46" s="94"/>
      <c r="T46" s="94"/>
      <c r="U46" s="94"/>
      <c r="V46" s="94"/>
      <c r="W46" s="94"/>
      <c r="X46" s="94"/>
    </row>
    <row r="47" ht="30.0" customHeight="1">
      <c r="A47" s="67" t="s">
        <v>21</v>
      </c>
      <c r="B47" s="111" t="s">
        <v>69</v>
      </c>
      <c r="C47" s="60" t="s">
        <v>95</v>
      </c>
      <c r="D47" s="23"/>
      <c r="E47" s="94"/>
      <c r="F47" s="94"/>
      <c r="G47" s="94"/>
      <c r="H47" s="94"/>
      <c r="I47" s="94"/>
      <c r="J47" s="94"/>
      <c r="K47" s="94"/>
      <c r="L47" s="94"/>
      <c r="M47" s="94"/>
      <c r="N47" s="94"/>
      <c r="O47" s="94"/>
      <c r="P47" s="94"/>
      <c r="Q47" s="94"/>
      <c r="R47" s="94"/>
      <c r="S47" s="94"/>
      <c r="T47" s="94"/>
      <c r="U47" s="94"/>
      <c r="V47" s="94"/>
      <c r="W47" s="94"/>
      <c r="X47" s="94"/>
    </row>
    <row r="48" ht="30.0" customHeight="1">
      <c r="A48" s="135" t="s">
        <v>76</v>
      </c>
      <c r="B48" s="129" t="s">
        <v>96</v>
      </c>
      <c r="C48" s="131" t="s">
        <v>97</v>
      </c>
      <c r="D48" s="153" t="s">
        <v>98</v>
      </c>
      <c r="E48" s="103"/>
      <c r="F48" s="103"/>
      <c r="G48" s="103"/>
      <c r="H48" s="103"/>
      <c r="I48" s="103"/>
      <c r="J48" s="103"/>
      <c r="K48" s="103"/>
      <c r="L48" s="103"/>
      <c r="M48" s="103"/>
      <c r="N48" s="103"/>
      <c r="O48" s="103"/>
      <c r="P48" s="103"/>
      <c r="Q48" s="103"/>
      <c r="R48" s="103"/>
      <c r="S48" s="103"/>
      <c r="T48" s="103"/>
      <c r="U48" s="103"/>
      <c r="V48" s="103"/>
      <c r="W48" s="103"/>
      <c r="X48" s="103"/>
    </row>
    <row r="49" ht="30.0" customHeight="1">
      <c r="A49" s="53" t="s">
        <v>21</v>
      </c>
      <c r="B49" s="55" t="s">
        <v>66</v>
      </c>
      <c r="C49" s="60" t="s">
        <v>99</v>
      </c>
      <c r="D49" s="23"/>
      <c r="E49" s="94"/>
      <c r="F49" s="94"/>
      <c r="G49" s="94"/>
      <c r="H49" s="94"/>
      <c r="I49" s="94"/>
      <c r="J49" s="94"/>
      <c r="K49" s="94"/>
      <c r="L49" s="94"/>
      <c r="M49" s="94"/>
      <c r="N49" s="94"/>
      <c r="O49" s="94"/>
      <c r="P49" s="94"/>
      <c r="Q49" s="94"/>
      <c r="R49" s="94"/>
      <c r="S49" s="94"/>
      <c r="T49" s="94"/>
      <c r="U49" s="94"/>
      <c r="V49" s="94"/>
      <c r="W49" s="94"/>
      <c r="X49" s="94"/>
    </row>
    <row r="50" ht="30.0" customHeight="1">
      <c r="A50" s="53" t="s">
        <v>21</v>
      </c>
      <c r="B50" s="55" t="s">
        <v>68</v>
      </c>
      <c r="C50" s="60" t="s">
        <v>99</v>
      </c>
      <c r="D50" s="23"/>
      <c r="E50" s="94"/>
      <c r="F50" s="94"/>
      <c r="G50" s="94"/>
      <c r="H50" s="94"/>
      <c r="I50" s="94"/>
      <c r="J50" s="94"/>
      <c r="K50" s="94"/>
      <c r="L50" s="94"/>
      <c r="M50" s="94"/>
      <c r="N50" s="94"/>
      <c r="O50" s="94"/>
      <c r="P50" s="94"/>
      <c r="Q50" s="94"/>
      <c r="R50" s="94"/>
      <c r="S50" s="94"/>
      <c r="T50" s="94"/>
      <c r="U50" s="94"/>
      <c r="V50" s="94"/>
      <c r="W50" s="94"/>
      <c r="X50" s="94"/>
    </row>
    <row r="51" ht="30.0" customHeight="1">
      <c r="A51" s="67" t="s">
        <v>21</v>
      </c>
      <c r="B51" s="111" t="s">
        <v>69</v>
      </c>
      <c r="C51" s="60" t="s">
        <v>99</v>
      </c>
      <c r="D51" s="23"/>
      <c r="E51" s="94"/>
      <c r="F51" s="94"/>
      <c r="G51" s="94"/>
      <c r="H51" s="94"/>
      <c r="I51" s="94"/>
      <c r="J51" s="94"/>
      <c r="K51" s="94"/>
      <c r="L51" s="94"/>
      <c r="M51" s="94"/>
      <c r="N51" s="94"/>
      <c r="O51" s="94"/>
      <c r="P51" s="94"/>
      <c r="Q51" s="94"/>
      <c r="R51" s="94"/>
      <c r="S51" s="94"/>
      <c r="T51" s="94"/>
      <c r="U51" s="94"/>
      <c r="V51" s="94"/>
      <c r="W51" s="94"/>
      <c r="X51" s="94"/>
    </row>
    <row r="52" ht="30.0" customHeight="1">
      <c r="A52" s="135" t="s">
        <v>76</v>
      </c>
      <c r="B52" s="129" t="s">
        <v>100</v>
      </c>
      <c r="C52" s="131" t="s">
        <v>101</v>
      </c>
      <c r="D52" s="153" t="s">
        <v>102</v>
      </c>
      <c r="E52" s="103"/>
      <c r="F52" s="103"/>
      <c r="G52" s="103"/>
      <c r="H52" s="103"/>
      <c r="I52" s="103"/>
      <c r="J52" s="103"/>
      <c r="K52" s="103"/>
      <c r="L52" s="103"/>
      <c r="M52" s="103"/>
      <c r="N52" s="103"/>
      <c r="O52" s="103"/>
      <c r="P52" s="103"/>
      <c r="Q52" s="103"/>
      <c r="R52" s="103"/>
      <c r="S52" s="103"/>
      <c r="T52" s="103"/>
      <c r="U52" s="103"/>
      <c r="V52" s="103"/>
      <c r="W52" s="103"/>
      <c r="X52" s="103"/>
    </row>
    <row r="53" ht="21.0" customHeight="1">
      <c r="A53" s="53" t="s">
        <v>21</v>
      </c>
      <c r="B53" s="55" t="s">
        <v>66</v>
      </c>
      <c r="C53" s="60" t="s">
        <v>103</v>
      </c>
      <c r="D53" s="23"/>
      <c r="E53" s="94"/>
      <c r="F53" s="94"/>
      <c r="G53" s="94"/>
      <c r="H53" s="94"/>
      <c r="I53" s="94"/>
      <c r="J53" s="94"/>
      <c r="K53" s="94"/>
      <c r="L53" s="94"/>
      <c r="M53" s="94"/>
      <c r="N53" s="94"/>
      <c r="O53" s="94"/>
      <c r="P53" s="94"/>
      <c r="Q53" s="94"/>
      <c r="R53" s="94"/>
      <c r="S53" s="94"/>
      <c r="T53" s="94"/>
      <c r="U53" s="94"/>
      <c r="V53" s="94"/>
      <c r="W53" s="94"/>
      <c r="X53" s="94"/>
    </row>
    <row r="54" ht="21.0" customHeight="1">
      <c r="A54" s="53" t="s">
        <v>21</v>
      </c>
      <c r="B54" s="55" t="s">
        <v>68</v>
      </c>
      <c r="C54" s="60" t="s">
        <v>103</v>
      </c>
      <c r="D54" s="23"/>
      <c r="E54" s="94"/>
      <c r="F54" s="94"/>
      <c r="G54" s="94"/>
      <c r="H54" s="94"/>
      <c r="I54" s="94"/>
      <c r="J54" s="94"/>
      <c r="K54" s="94"/>
      <c r="L54" s="94"/>
      <c r="M54" s="94"/>
      <c r="N54" s="94"/>
      <c r="O54" s="94"/>
      <c r="P54" s="94"/>
      <c r="Q54" s="94"/>
      <c r="R54" s="94"/>
      <c r="S54" s="94"/>
      <c r="T54" s="94"/>
      <c r="U54" s="94"/>
      <c r="V54" s="94"/>
      <c r="W54" s="94"/>
      <c r="X54" s="94"/>
    </row>
    <row r="55" ht="21.0" customHeight="1">
      <c r="A55" s="67" t="s">
        <v>21</v>
      </c>
      <c r="B55" s="111" t="s">
        <v>69</v>
      </c>
      <c r="C55" s="60" t="s">
        <v>103</v>
      </c>
      <c r="D55" s="23"/>
      <c r="E55" s="94"/>
      <c r="F55" s="94"/>
      <c r="G55" s="94"/>
      <c r="H55" s="94"/>
      <c r="I55" s="94"/>
      <c r="J55" s="94"/>
      <c r="K55" s="94"/>
      <c r="L55" s="94"/>
      <c r="M55" s="94"/>
      <c r="N55" s="94"/>
      <c r="O55" s="94"/>
      <c r="P55" s="94"/>
      <c r="Q55" s="94"/>
      <c r="R55" s="94"/>
      <c r="S55" s="94"/>
      <c r="T55" s="94"/>
      <c r="U55" s="94"/>
      <c r="V55" s="94"/>
      <c r="W55" s="94"/>
      <c r="X55" s="94"/>
    </row>
    <row r="56" ht="15.0" customHeight="1">
      <c r="A56" s="113" t="s">
        <v>104</v>
      </c>
      <c r="B56" s="158"/>
      <c r="C56" s="160"/>
      <c r="D56" s="162"/>
      <c r="E56" s="94"/>
      <c r="F56" s="94"/>
      <c r="G56" s="94"/>
      <c r="H56" s="94"/>
      <c r="I56" s="94"/>
      <c r="J56" s="94"/>
      <c r="K56" s="94"/>
      <c r="L56" s="94"/>
      <c r="M56" s="94"/>
      <c r="N56" s="94"/>
      <c r="O56" s="94"/>
      <c r="P56" s="94"/>
      <c r="Q56" s="94"/>
      <c r="R56" s="94"/>
      <c r="S56" s="94"/>
      <c r="T56" s="94"/>
      <c r="U56" s="94"/>
      <c r="V56" s="94"/>
      <c r="W56" s="94"/>
      <c r="X56" s="94"/>
    </row>
    <row r="57" ht="15.75" customHeight="1">
      <c r="A57" s="86" t="s">
        <v>55</v>
      </c>
      <c r="B57" s="164">
        <v>5.0</v>
      </c>
      <c r="C57" s="140" t="s">
        <v>105</v>
      </c>
      <c r="D57" s="165"/>
      <c r="E57" s="94"/>
      <c r="F57" s="94"/>
      <c r="G57" s="94"/>
      <c r="H57" s="94"/>
      <c r="I57" s="94"/>
      <c r="J57" s="94"/>
      <c r="K57" s="94"/>
      <c r="L57" s="94"/>
      <c r="M57" s="94"/>
      <c r="N57" s="94"/>
      <c r="O57" s="94"/>
      <c r="P57" s="94"/>
      <c r="Q57" s="94"/>
      <c r="R57" s="94"/>
      <c r="S57" s="94"/>
      <c r="T57" s="94"/>
      <c r="U57" s="94"/>
      <c r="V57" s="94"/>
      <c r="W57" s="94"/>
      <c r="X57" s="94"/>
    </row>
    <row r="58" ht="45.0" customHeight="1">
      <c r="A58" s="135" t="s">
        <v>76</v>
      </c>
      <c r="B58" s="129" t="s">
        <v>106</v>
      </c>
      <c r="C58" s="142" t="s">
        <v>107</v>
      </c>
      <c r="D58" s="153" t="s">
        <v>108</v>
      </c>
      <c r="E58" s="103"/>
      <c r="F58" s="103"/>
      <c r="G58" s="103"/>
      <c r="H58" s="103"/>
      <c r="I58" s="103"/>
      <c r="J58" s="103"/>
      <c r="K58" s="103"/>
      <c r="L58" s="103"/>
      <c r="M58" s="103"/>
      <c r="N58" s="103"/>
      <c r="O58" s="103"/>
      <c r="P58" s="103"/>
      <c r="Q58" s="103"/>
      <c r="R58" s="103"/>
      <c r="S58" s="103"/>
      <c r="T58" s="103"/>
      <c r="U58" s="103"/>
      <c r="V58" s="103"/>
      <c r="W58" s="103"/>
      <c r="X58" s="103"/>
    </row>
    <row r="59" ht="34.5" customHeight="1">
      <c r="A59" s="53" t="s">
        <v>21</v>
      </c>
      <c r="B59" s="55" t="s">
        <v>66</v>
      </c>
      <c r="C59" s="60" t="s">
        <v>109</v>
      </c>
      <c r="D59" s="23"/>
      <c r="E59" s="94"/>
      <c r="F59" s="94"/>
      <c r="G59" s="94"/>
      <c r="H59" s="94"/>
      <c r="I59" s="94"/>
      <c r="J59" s="94"/>
      <c r="K59" s="94"/>
      <c r="L59" s="94"/>
      <c r="M59" s="94"/>
      <c r="N59" s="94"/>
      <c r="O59" s="94"/>
      <c r="P59" s="94"/>
      <c r="Q59" s="94"/>
      <c r="R59" s="94"/>
      <c r="S59" s="94"/>
      <c r="T59" s="94"/>
      <c r="U59" s="94"/>
      <c r="V59" s="94"/>
      <c r="W59" s="94"/>
      <c r="X59" s="94"/>
    </row>
    <row r="60" ht="34.5" customHeight="1">
      <c r="A60" s="53" t="s">
        <v>21</v>
      </c>
      <c r="B60" s="55" t="s">
        <v>68</v>
      </c>
      <c r="C60" s="60" t="s">
        <v>109</v>
      </c>
      <c r="D60" s="23"/>
      <c r="E60" s="94"/>
      <c r="F60" s="94"/>
      <c r="G60" s="94"/>
      <c r="H60" s="94"/>
      <c r="I60" s="94"/>
      <c r="J60" s="94"/>
      <c r="K60" s="94"/>
      <c r="L60" s="94"/>
      <c r="M60" s="94"/>
      <c r="N60" s="94"/>
      <c r="O60" s="94"/>
      <c r="P60" s="94"/>
      <c r="Q60" s="94"/>
      <c r="R60" s="94"/>
      <c r="S60" s="94"/>
      <c r="T60" s="94"/>
      <c r="U60" s="94"/>
      <c r="V60" s="94"/>
      <c r="W60" s="94"/>
      <c r="X60" s="94"/>
    </row>
    <row r="61" ht="34.5" customHeight="1">
      <c r="A61" s="109" t="s">
        <v>21</v>
      </c>
      <c r="B61" s="111" t="s">
        <v>69</v>
      </c>
      <c r="C61" s="60" t="s">
        <v>109</v>
      </c>
      <c r="D61" s="23"/>
      <c r="E61" s="94"/>
      <c r="F61" s="94"/>
      <c r="G61" s="94"/>
      <c r="H61" s="94"/>
      <c r="I61" s="94"/>
      <c r="J61" s="94"/>
      <c r="K61" s="94"/>
      <c r="L61" s="94"/>
      <c r="M61" s="94"/>
      <c r="N61" s="94"/>
      <c r="O61" s="94"/>
      <c r="P61" s="94"/>
      <c r="Q61" s="94"/>
      <c r="R61" s="94"/>
      <c r="S61" s="94"/>
      <c r="T61" s="94"/>
      <c r="U61" s="94"/>
      <c r="V61" s="94"/>
      <c r="W61" s="94"/>
      <c r="X61" s="94"/>
    </row>
    <row r="62" ht="39.75" customHeight="1">
      <c r="A62" s="135" t="s">
        <v>76</v>
      </c>
      <c r="B62" s="129" t="s">
        <v>110</v>
      </c>
      <c r="C62" s="131" t="s">
        <v>111</v>
      </c>
      <c r="D62" s="170" t="s">
        <v>112</v>
      </c>
      <c r="E62" s="103"/>
      <c r="F62" s="103"/>
      <c r="G62" s="103"/>
      <c r="H62" s="103"/>
      <c r="I62" s="103"/>
      <c r="J62" s="103"/>
      <c r="K62" s="103"/>
      <c r="L62" s="103"/>
      <c r="M62" s="103"/>
      <c r="N62" s="103"/>
      <c r="O62" s="103"/>
      <c r="P62" s="103"/>
      <c r="Q62" s="103"/>
      <c r="R62" s="103"/>
      <c r="S62" s="103"/>
      <c r="T62" s="103"/>
      <c r="U62" s="103"/>
      <c r="V62" s="103"/>
      <c r="W62" s="103"/>
      <c r="X62" s="103"/>
    </row>
    <row r="63" ht="30.0" customHeight="1">
      <c r="A63" s="53" t="s">
        <v>21</v>
      </c>
      <c r="B63" s="55" t="s">
        <v>66</v>
      </c>
      <c r="C63" s="60" t="s">
        <v>113</v>
      </c>
      <c r="D63" s="23"/>
      <c r="E63" s="94"/>
      <c r="F63" s="94"/>
      <c r="G63" s="94"/>
      <c r="H63" s="94"/>
      <c r="I63" s="94"/>
      <c r="J63" s="94"/>
      <c r="K63" s="94"/>
      <c r="L63" s="94"/>
      <c r="M63" s="94"/>
      <c r="N63" s="94"/>
      <c r="O63" s="94"/>
      <c r="P63" s="94"/>
      <c r="Q63" s="94"/>
      <c r="R63" s="94"/>
      <c r="S63" s="94"/>
      <c r="T63" s="94"/>
      <c r="U63" s="94"/>
      <c r="V63" s="94"/>
      <c r="W63" s="94"/>
      <c r="X63" s="94"/>
    </row>
    <row r="64" ht="15.0" customHeight="1">
      <c r="A64" s="53" t="s">
        <v>21</v>
      </c>
      <c r="B64" s="55" t="s">
        <v>68</v>
      </c>
      <c r="C64" s="60" t="s">
        <v>114</v>
      </c>
      <c r="D64" s="23"/>
      <c r="E64" s="94"/>
      <c r="F64" s="94"/>
      <c r="G64" s="94"/>
      <c r="H64" s="94"/>
      <c r="I64" s="94"/>
      <c r="J64" s="94"/>
      <c r="K64" s="94"/>
      <c r="L64" s="94"/>
      <c r="M64" s="94"/>
      <c r="N64" s="94"/>
      <c r="O64" s="94"/>
      <c r="P64" s="94"/>
      <c r="Q64" s="94"/>
      <c r="R64" s="94"/>
      <c r="S64" s="94"/>
      <c r="T64" s="94"/>
      <c r="U64" s="94"/>
      <c r="V64" s="94"/>
      <c r="W64" s="94"/>
      <c r="X64" s="94"/>
    </row>
    <row r="65" ht="15.0" customHeight="1">
      <c r="A65" s="67" t="s">
        <v>21</v>
      </c>
      <c r="B65" s="111" t="s">
        <v>69</v>
      </c>
      <c r="C65" s="144" t="s">
        <v>115</v>
      </c>
      <c r="D65" s="23"/>
      <c r="E65" s="94"/>
      <c r="F65" s="94"/>
      <c r="G65" s="94"/>
      <c r="H65" s="94"/>
      <c r="I65" s="94"/>
      <c r="J65" s="94"/>
      <c r="K65" s="94"/>
      <c r="L65" s="94"/>
      <c r="M65" s="94"/>
      <c r="N65" s="94"/>
      <c r="O65" s="94"/>
      <c r="P65" s="94"/>
      <c r="Q65" s="94"/>
      <c r="R65" s="94"/>
      <c r="S65" s="94"/>
      <c r="T65" s="94"/>
      <c r="U65" s="94"/>
      <c r="V65" s="94"/>
      <c r="W65" s="94"/>
      <c r="X65" s="94"/>
    </row>
    <row r="66" ht="15.0" customHeight="1">
      <c r="A66" s="113" t="s">
        <v>116</v>
      </c>
      <c r="B66" s="158"/>
      <c r="C66" s="160"/>
      <c r="D66" s="162"/>
      <c r="E66" s="94"/>
      <c r="F66" s="94"/>
      <c r="G66" s="94"/>
      <c r="H66" s="94"/>
      <c r="I66" s="94"/>
      <c r="J66" s="94"/>
      <c r="K66" s="94"/>
      <c r="L66" s="94"/>
      <c r="M66" s="94"/>
      <c r="N66" s="94"/>
      <c r="O66" s="94"/>
      <c r="P66" s="94"/>
      <c r="Q66" s="94"/>
      <c r="R66" s="94"/>
      <c r="S66" s="94"/>
      <c r="T66" s="94"/>
      <c r="U66" s="94"/>
      <c r="V66" s="94"/>
      <c r="W66" s="94"/>
      <c r="X66" s="94"/>
    </row>
    <row r="67" ht="52.5" customHeight="1">
      <c r="A67" s="86" t="s">
        <v>55</v>
      </c>
      <c r="B67" s="150">
        <v>6.0</v>
      </c>
      <c r="C67" s="140" t="s">
        <v>117</v>
      </c>
      <c r="D67" s="151" t="s">
        <v>118</v>
      </c>
      <c r="E67" s="94"/>
      <c r="F67" s="94"/>
      <c r="G67" s="94"/>
      <c r="H67" s="94"/>
      <c r="I67" s="94"/>
      <c r="J67" s="94"/>
      <c r="K67" s="94"/>
      <c r="L67" s="94"/>
      <c r="M67" s="94"/>
      <c r="N67" s="94"/>
      <c r="O67" s="94"/>
      <c r="P67" s="94"/>
      <c r="Q67" s="94"/>
      <c r="R67" s="94"/>
      <c r="S67" s="94"/>
      <c r="T67" s="94"/>
      <c r="U67" s="94"/>
      <c r="V67" s="94"/>
      <c r="W67" s="94"/>
      <c r="X67" s="94"/>
    </row>
    <row r="68" ht="15.0" customHeight="1">
      <c r="A68" s="135" t="s">
        <v>76</v>
      </c>
      <c r="B68" s="129" t="s">
        <v>119</v>
      </c>
      <c r="C68" s="142" t="s">
        <v>120</v>
      </c>
      <c r="D68" s="153" t="s">
        <v>121</v>
      </c>
      <c r="E68" s="103"/>
      <c r="F68" s="103"/>
      <c r="G68" s="103"/>
      <c r="H68" s="103"/>
      <c r="I68" s="103"/>
      <c r="J68" s="103"/>
      <c r="K68" s="103"/>
      <c r="L68" s="103"/>
      <c r="M68" s="103"/>
      <c r="N68" s="103"/>
      <c r="O68" s="103"/>
      <c r="P68" s="103"/>
      <c r="Q68" s="103"/>
      <c r="R68" s="103"/>
      <c r="S68" s="103"/>
      <c r="T68" s="103"/>
      <c r="U68" s="103"/>
      <c r="V68" s="103"/>
      <c r="W68" s="103"/>
      <c r="X68" s="103"/>
    </row>
    <row r="69" ht="30.0" customHeight="1">
      <c r="A69" s="53" t="s">
        <v>21</v>
      </c>
      <c r="B69" s="55" t="s">
        <v>66</v>
      </c>
      <c r="C69" s="60" t="s">
        <v>123</v>
      </c>
      <c r="D69" s="23"/>
      <c r="E69" s="94"/>
      <c r="F69" s="94"/>
      <c r="G69" s="94"/>
      <c r="H69" s="94"/>
      <c r="I69" s="94"/>
      <c r="J69" s="94"/>
      <c r="K69" s="94"/>
      <c r="L69" s="94"/>
      <c r="M69" s="94"/>
      <c r="N69" s="94"/>
      <c r="O69" s="94"/>
      <c r="P69" s="94"/>
      <c r="Q69" s="94"/>
      <c r="R69" s="94"/>
      <c r="S69" s="94"/>
      <c r="T69" s="94"/>
      <c r="U69" s="94"/>
      <c r="V69" s="94"/>
      <c r="W69" s="94"/>
      <c r="X69" s="94"/>
    </row>
    <row r="70" ht="30.0" customHeight="1">
      <c r="A70" s="53" t="s">
        <v>21</v>
      </c>
      <c r="B70" s="55" t="s">
        <v>68</v>
      </c>
      <c r="C70" s="60" t="s">
        <v>123</v>
      </c>
      <c r="D70" s="23"/>
      <c r="E70" s="94"/>
      <c r="F70" s="94"/>
      <c r="G70" s="94"/>
      <c r="H70" s="94"/>
      <c r="I70" s="94"/>
      <c r="J70" s="94"/>
      <c r="K70" s="94"/>
      <c r="L70" s="94"/>
      <c r="M70" s="94"/>
      <c r="N70" s="94"/>
      <c r="O70" s="94"/>
      <c r="P70" s="94"/>
      <c r="Q70" s="94"/>
      <c r="R70" s="94"/>
      <c r="S70" s="94"/>
      <c r="T70" s="94"/>
      <c r="U70" s="94"/>
      <c r="V70" s="94"/>
      <c r="W70" s="94"/>
      <c r="X70" s="94"/>
    </row>
    <row r="71" ht="30.0" customHeight="1">
      <c r="A71" s="67" t="s">
        <v>21</v>
      </c>
      <c r="B71" s="111" t="s">
        <v>69</v>
      </c>
      <c r="C71" s="60" t="s">
        <v>123</v>
      </c>
      <c r="D71" s="27"/>
      <c r="E71" s="94"/>
      <c r="F71" s="94"/>
      <c r="G71" s="94"/>
      <c r="H71" s="94"/>
      <c r="I71" s="94"/>
      <c r="J71" s="94"/>
      <c r="K71" s="94"/>
      <c r="L71" s="94"/>
      <c r="M71" s="94"/>
      <c r="N71" s="94"/>
      <c r="O71" s="94"/>
      <c r="P71" s="94"/>
      <c r="Q71" s="94"/>
      <c r="R71" s="94"/>
      <c r="S71" s="94"/>
      <c r="T71" s="94"/>
      <c r="U71" s="94"/>
      <c r="V71" s="94"/>
      <c r="W71" s="94"/>
      <c r="X71" s="94"/>
    </row>
    <row r="72" ht="15.0" customHeight="1">
      <c r="A72" s="135" t="s">
        <v>76</v>
      </c>
      <c r="B72" s="129" t="s">
        <v>124</v>
      </c>
      <c r="C72" s="131" t="s">
        <v>125</v>
      </c>
      <c r="D72" s="127" t="s">
        <v>126</v>
      </c>
      <c r="E72" s="103"/>
      <c r="F72" s="103"/>
      <c r="G72" s="103"/>
      <c r="H72" s="103"/>
      <c r="I72" s="103"/>
      <c r="J72" s="103"/>
      <c r="K72" s="103"/>
      <c r="L72" s="103"/>
      <c r="M72" s="103"/>
      <c r="N72" s="103"/>
      <c r="O72" s="103"/>
      <c r="P72" s="103"/>
      <c r="Q72" s="103"/>
      <c r="R72" s="103"/>
      <c r="S72" s="103"/>
      <c r="T72" s="103"/>
      <c r="U72" s="103"/>
      <c r="V72" s="103"/>
      <c r="W72" s="103"/>
      <c r="X72" s="103"/>
    </row>
    <row r="73" ht="24.75" customHeight="1">
      <c r="A73" s="53" t="s">
        <v>21</v>
      </c>
      <c r="B73" s="55" t="s">
        <v>66</v>
      </c>
      <c r="C73" s="60" t="s">
        <v>109</v>
      </c>
      <c r="D73" s="23"/>
      <c r="E73" s="94"/>
      <c r="F73" s="94"/>
      <c r="G73" s="94"/>
      <c r="H73" s="94"/>
      <c r="I73" s="94"/>
      <c r="J73" s="94"/>
      <c r="K73" s="94"/>
      <c r="L73" s="94"/>
      <c r="M73" s="94"/>
      <c r="N73" s="94"/>
      <c r="O73" s="94"/>
      <c r="P73" s="94"/>
      <c r="Q73" s="94"/>
      <c r="R73" s="94"/>
      <c r="S73" s="94"/>
      <c r="T73" s="94"/>
      <c r="U73" s="94"/>
      <c r="V73" s="94"/>
      <c r="W73" s="94"/>
      <c r="X73" s="94"/>
    </row>
    <row r="74" ht="24.75" customHeight="1">
      <c r="A74" s="53" t="s">
        <v>21</v>
      </c>
      <c r="B74" s="55" t="s">
        <v>68</v>
      </c>
      <c r="C74" s="60" t="s">
        <v>109</v>
      </c>
      <c r="D74" s="23"/>
      <c r="E74" s="94"/>
      <c r="F74" s="94"/>
      <c r="G74" s="94"/>
      <c r="H74" s="94"/>
      <c r="I74" s="94"/>
      <c r="J74" s="94"/>
      <c r="K74" s="94"/>
      <c r="L74" s="94"/>
      <c r="M74" s="94"/>
      <c r="N74" s="94"/>
      <c r="O74" s="94"/>
      <c r="P74" s="94"/>
      <c r="Q74" s="94"/>
      <c r="R74" s="94"/>
      <c r="S74" s="94"/>
      <c r="T74" s="94"/>
      <c r="U74" s="94"/>
      <c r="V74" s="94"/>
      <c r="W74" s="94"/>
      <c r="X74" s="94"/>
    </row>
    <row r="75" ht="24.75" customHeight="1">
      <c r="A75" s="109" t="s">
        <v>21</v>
      </c>
      <c r="B75" s="111" t="s">
        <v>69</v>
      </c>
      <c r="C75" s="60" t="s">
        <v>109</v>
      </c>
      <c r="D75" s="23"/>
      <c r="E75" s="94"/>
      <c r="F75" s="94"/>
      <c r="G75" s="94"/>
      <c r="H75" s="94"/>
      <c r="I75" s="94"/>
      <c r="J75" s="94"/>
      <c r="K75" s="94"/>
      <c r="L75" s="94"/>
      <c r="M75" s="94"/>
      <c r="N75" s="94"/>
      <c r="O75" s="94"/>
      <c r="P75" s="94"/>
      <c r="Q75" s="94"/>
      <c r="R75" s="94"/>
      <c r="S75" s="94"/>
      <c r="T75" s="94"/>
      <c r="U75" s="94"/>
      <c r="V75" s="94"/>
      <c r="W75" s="94"/>
      <c r="X75" s="94"/>
    </row>
    <row r="76" ht="15.75" customHeight="1">
      <c r="A76" s="135" t="s">
        <v>76</v>
      </c>
      <c r="B76" s="129" t="s">
        <v>127</v>
      </c>
      <c r="C76" s="131" t="s">
        <v>128</v>
      </c>
      <c r="D76" s="177" t="s">
        <v>129</v>
      </c>
      <c r="E76" s="103"/>
      <c r="F76" s="103"/>
      <c r="G76" s="103"/>
      <c r="H76" s="103"/>
      <c r="I76" s="103"/>
      <c r="J76" s="103"/>
      <c r="K76" s="103"/>
      <c r="L76" s="103"/>
      <c r="M76" s="103"/>
      <c r="N76" s="103"/>
      <c r="O76" s="103"/>
      <c r="P76" s="103"/>
      <c r="Q76" s="103"/>
      <c r="R76" s="103"/>
      <c r="S76" s="103"/>
      <c r="T76" s="103"/>
      <c r="U76" s="103"/>
      <c r="V76" s="103"/>
      <c r="W76" s="103"/>
      <c r="X76" s="103"/>
    </row>
    <row r="77" ht="30.0" customHeight="1">
      <c r="A77" s="53" t="s">
        <v>21</v>
      </c>
      <c r="B77" s="55" t="s">
        <v>66</v>
      </c>
      <c r="C77" s="178" t="s">
        <v>130</v>
      </c>
      <c r="D77" s="23"/>
      <c r="E77" s="94"/>
      <c r="F77" s="94"/>
      <c r="G77" s="94"/>
      <c r="H77" s="94"/>
      <c r="I77" s="94"/>
      <c r="J77" s="94"/>
      <c r="K77" s="94"/>
      <c r="L77" s="94"/>
      <c r="M77" s="94"/>
      <c r="N77" s="94"/>
      <c r="O77" s="94"/>
      <c r="P77" s="94"/>
      <c r="Q77" s="94"/>
      <c r="R77" s="94"/>
      <c r="S77" s="94"/>
      <c r="T77" s="94"/>
      <c r="U77" s="94"/>
      <c r="V77" s="94"/>
      <c r="W77" s="94"/>
      <c r="X77" s="94"/>
    </row>
    <row r="78" ht="30.0" customHeight="1">
      <c r="A78" s="53" t="s">
        <v>21</v>
      </c>
      <c r="B78" s="55" t="s">
        <v>68</v>
      </c>
      <c r="C78" s="178" t="s">
        <v>131</v>
      </c>
      <c r="D78" s="23"/>
      <c r="E78" s="94"/>
      <c r="F78" s="94"/>
      <c r="G78" s="94"/>
      <c r="H78" s="94"/>
      <c r="I78" s="94"/>
      <c r="J78" s="94"/>
      <c r="K78" s="94"/>
      <c r="L78" s="94"/>
      <c r="M78" s="94"/>
      <c r="N78" s="94"/>
      <c r="O78" s="94"/>
      <c r="P78" s="94"/>
      <c r="Q78" s="94"/>
      <c r="R78" s="94"/>
      <c r="S78" s="94"/>
      <c r="T78" s="94"/>
      <c r="U78" s="94"/>
      <c r="V78" s="94"/>
      <c r="W78" s="94"/>
      <c r="X78" s="94"/>
    </row>
    <row r="79" ht="30.0" customHeight="1">
      <c r="A79" s="109" t="s">
        <v>21</v>
      </c>
      <c r="B79" s="111" t="s">
        <v>69</v>
      </c>
      <c r="C79" s="181" t="s">
        <v>132</v>
      </c>
      <c r="D79" s="27"/>
      <c r="E79" s="94"/>
      <c r="F79" s="94"/>
      <c r="G79" s="94"/>
      <c r="H79" s="94"/>
      <c r="I79" s="94"/>
      <c r="J79" s="94"/>
      <c r="K79" s="94"/>
      <c r="L79" s="94"/>
      <c r="M79" s="94"/>
      <c r="N79" s="94"/>
      <c r="O79" s="94"/>
      <c r="P79" s="94"/>
      <c r="Q79" s="94"/>
      <c r="R79" s="94"/>
      <c r="S79" s="94"/>
      <c r="T79" s="94"/>
      <c r="U79" s="94"/>
      <c r="V79" s="94"/>
      <c r="W79" s="94"/>
      <c r="X79" s="94"/>
    </row>
    <row r="80" ht="15.75" customHeight="1">
      <c r="A80" s="135" t="s">
        <v>76</v>
      </c>
      <c r="B80" s="129" t="s">
        <v>133</v>
      </c>
      <c r="C80" s="131" t="s">
        <v>134</v>
      </c>
      <c r="D80" s="153" t="s">
        <v>135</v>
      </c>
      <c r="E80" s="103"/>
      <c r="F80" s="103"/>
      <c r="G80" s="103"/>
      <c r="H80" s="103"/>
      <c r="I80" s="103"/>
      <c r="J80" s="103"/>
      <c r="K80" s="103"/>
      <c r="L80" s="103"/>
      <c r="M80" s="103"/>
      <c r="N80" s="103"/>
      <c r="O80" s="103"/>
      <c r="P80" s="103"/>
      <c r="Q80" s="103"/>
      <c r="R80" s="103"/>
      <c r="S80" s="103"/>
      <c r="T80" s="103"/>
      <c r="U80" s="103"/>
      <c r="V80" s="103"/>
      <c r="W80" s="103"/>
      <c r="X80" s="103"/>
    </row>
    <row r="81" ht="24.75" customHeight="1">
      <c r="A81" s="53" t="s">
        <v>21</v>
      </c>
      <c r="B81" s="55" t="s">
        <v>66</v>
      </c>
      <c r="C81" s="60" t="s">
        <v>136</v>
      </c>
      <c r="D81" s="23"/>
      <c r="E81" s="94"/>
      <c r="F81" s="94"/>
      <c r="G81" s="94"/>
      <c r="H81" s="94"/>
      <c r="I81" s="94"/>
      <c r="J81" s="94"/>
      <c r="K81" s="94"/>
      <c r="L81" s="94"/>
      <c r="M81" s="94"/>
      <c r="N81" s="94"/>
      <c r="O81" s="94"/>
      <c r="P81" s="94"/>
      <c r="Q81" s="94"/>
      <c r="R81" s="94"/>
      <c r="S81" s="94"/>
      <c r="T81" s="94"/>
      <c r="U81" s="94"/>
      <c r="V81" s="94"/>
      <c r="W81" s="94"/>
      <c r="X81" s="94"/>
    </row>
    <row r="82" ht="24.75" customHeight="1">
      <c r="A82" s="53" t="s">
        <v>21</v>
      </c>
      <c r="B82" s="55" t="s">
        <v>68</v>
      </c>
      <c r="C82" s="60" t="s">
        <v>136</v>
      </c>
      <c r="D82" s="23"/>
      <c r="E82" s="94"/>
      <c r="F82" s="94"/>
      <c r="G82" s="94"/>
      <c r="H82" s="94"/>
      <c r="I82" s="94"/>
      <c r="J82" s="94"/>
      <c r="K82" s="94"/>
      <c r="L82" s="94"/>
      <c r="M82" s="94"/>
      <c r="N82" s="94"/>
      <c r="O82" s="94"/>
      <c r="P82" s="94"/>
      <c r="Q82" s="94"/>
      <c r="R82" s="94"/>
      <c r="S82" s="94"/>
      <c r="T82" s="94"/>
      <c r="U82" s="94"/>
      <c r="V82" s="94"/>
      <c r="W82" s="94"/>
      <c r="X82" s="94"/>
    </row>
    <row r="83" ht="24.75" customHeight="1">
      <c r="A83" s="109" t="s">
        <v>21</v>
      </c>
      <c r="B83" s="111" t="s">
        <v>69</v>
      </c>
      <c r="C83" s="60" t="s">
        <v>136</v>
      </c>
      <c r="D83" s="27"/>
      <c r="E83" s="94"/>
      <c r="F83" s="94"/>
      <c r="G83" s="94"/>
      <c r="H83" s="94"/>
      <c r="I83" s="94"/>
      <c r="J83" s="94"/>
      <c r="K83" s="94"/>
      <c r="L83" s="94"/>
      <c r="M83" s="94"/>
      <c r="N83" s="94"/>
      <c r="O83" s="94"/>
      <c r="P83" s="94"/>
      <c r="Q83" s="94"/>
      <c r="R83" s="94"/>
      <c r="S83" s="94"/>
      <c r="T83" s="94"/>
      <c r="U83" s="94"/>
      <c r="V83" s="94"/>
      <c r="W83" s="94"/>
      <c r="X83" s="94"/>
    </row>
    <row r="84" ht="15.75" customHeight="1">
      <c r="A84" s="135" t="s">
        <v>76</v>
      </c>
      <c r="B84" s="129" t="s">
        <v>137</v>
      </c>
      <c r="C84" s="131" t="s">
        <v>138</v>
      </c>
      <c r="D84" s="153" t="s">
        <v>139</v>
      </c>
      <c r="E84" s="103"/>
      <c r="F84" s="103"/>
      <c r="G84" s="103"/>
      <c r="H84" s="103"/>
      <c r="I84" s="103"/>
      <c r="J84" s="103"/>
      <c r="K84" s="103"/>
      <c r="L84" s="103"/>
      <c r="M84" s="103"/>
      <c r="N84" s="103"/>
      <c r="O84" s="103"/>
      <c r="P84" s="103"/>
      <c r="Q84" s="103"/>
      <c r="R84" s="103"/>
      <c r="S84" s="103"/>
      <c r="T84" s="103"/>
      <c r="U84" s="103"/>
      <c r="V84" s="103"/>
      <c r="W84" s="103"/>
      <c r="X84" s="103"/>
    </row>
    <row r="85" ht="24.75" customHeight="1">
      <c r="A85" s="53" t="s">
        <v>21</v>
      </c>
      <c r="B85" s="55" t="s">
        <v>66</v>
      </c>
      <c r="C85" s="60" t="s">
        <v>136</v>
      </c>
      <c r="D85" s="23"/>
      <c r="E85" s="94"/>
      <c r="F85" s="94"/>
      <c r="G85" s="94"/>
      <c r="H85" s="94"/>
      <c r="I85" s="94"/>
      <c r="J85" s="94"/>
      <c r="K85" s="94"/>
      <c r="L85" s="94"/>
      <c r="M85" s="94"/>
      <c r="N85" s="94"/>
      <c r="O85" s="94"/>
      <c r="P85" s="94"/>
      <c r="Q85" s="94"/>
      <c r="R85" s="94"/>
      <c r="S85" s="94"/>
      <c r="T85" s="94"/>
      <c r="U85" s="94"/>
      <c r="V85" s="94"/>
      <c r="W85" s="94"/>
      <c r="X85" s="94"/>
    </row>
    <row r="86" ht="24.75" customHeight="1">
      <c r="A86" s="53" t="s">
        <v>21</v>
      </c>
      <c r="B86" s="55" t="s">
        <v>68</v>
      </c>
      <c r="C86" s="60" t="s">
        <v>136</v>
      </c>
      <c r="D86" s="23"/>
      <c r="E86" s="94"/>
      <c r="F86" s="94"/>
      <c r="G86" s="94"/>
      <c r="H86" s="94"/>
      <c r="I86" s="94"/>
      <c r="J86" s="94"/>
      <c r="K86" s="94"/>
      <c r="L86" s="94"/>
      <c r="M86" s="94"/>
      <c r="N86" s="94"/>
      <c r="O86" s="94"/>
      <c r="P86" s="94"/>
      <c r="Q86" s="94"/>
      <c r="R86" s="94"/>
      <c r="S86" s="94"/>
      <c r="T86" s="94"/>
      <c r="U86" s="94"/>
      <c r="V86" s="94"/>
      <c r="W86" s="94"/>
      <c r="X86" s="94"/>
    </row>
    <row r="87" ht="24.75" customHeight="1">
      <c r="A87" s="109" t="s">
        <v>21</v>
      </c>
      <c r="B87" s="111" t="s">
        <v>69</v>
      </c>
      <c r="C87" s="60" t="s">
        <v>136</v>
      </c>
      <c r="D87" s="27"/>
      <c r="E87" s="94"/>
      <c r="F87" s="94"/>
      <c r="G87" s="94"/>
      <c r="H87" s="94"/>
      <c r="I87" s="94"/>
      <c r="J87" s="94"/>
      <c r="K87" s="94"/>
      <c r="L87" s="94"/>
      <c r="M87" s="94"/>
      <c r="N87" s="94"/>
      <c r="O87" s="94"/>
      <c r="P87" s="94"/>
      <c r="Q87" s="94"/>
      <c r="R87" s="94"/>
      <c r="S87" s="94"/>
      <c r="T87" s="94"/>
      <c r="U87" s="94"/>
      <c r="V87" s="94"/>
      <c r="W87" s="94"/>
      <c r="X87" s="94"/>
    </row>
    <row r="88" ht="15.0" customHeight="1">
      <c r="A88" s="113" t="s">
        <v>140</v>
      </c>
      <c r="B88" s="158"/>
      <c r="C88" s="160"/>
      <c r="D88" s="162"/>
      <c r="E88" s="94"/>
      <c r="F88" s="94"/>
      <c r="G88" s="94"/>
      <c r="H88" s="94"/>
      <c r="I88" s="94"/>
      <c r="J88" s="94"/>
      <c r="K88" s="94"/>
      <c r="L88" s="94"/>
      <c r="M88" s="94"/>
      <c r="N88" s="94"/>
      <c r="O88" s="94"/>
      <c r="P88" s="94"/>
      <c r="Q88" s="94"/>
      <c r="R88" s="94"/>
      <c r="S88" s="94"/>
      <c r="T88" s="94"/>
      <c r="U88" s="94"/>
      <c r="V88" s="94"/>
      <c r="W88" s="94"/>
      <c r="X88" s="94"/>
    </row>
    <row r="89" ht="15.75" customHeight="1">
      <c r="A89" s="86" t="s">
        <v>55</v>
      </c>
      <c r="B89" s="182">
        <v>7.0</v>
      </c>
      <c r="C89" s="140" t="s">
        <v>141</v>
      </c>
      <c r="D89" s="165"/>
      <c r="E89" s="94"/>
      <c r="F89" s="94"/>
      <c r="G89" s="94"/>
      <c r="H89" s="94"/>
      <c r="I89" s="94"/>
      <c r="J89" s="94"/>
      <c r="K89" s="94"/>
      <c r="L89" s="94"/>
      <c r="M89" s="94"/>
      <c r="N89" s="94"/>
      <c r="O89" s="94"/>
      <c r="P89" s="94"/>
      <c r="Q89" s="94"/>
      <c r="R89" s="94"/>
      <c r="S89" s="94"/>
      <c r="T89" s="94"/>
      <c r="U89" s="94"/>
      <c r="V89" s="94"/>
      <c r="W89" s="94"/>
      <c r="X89" s="94"/>
    </row>
    <row r="90" ht="28.5" customHeight="1">
      <c r="A90" s="135" t="s">
        <v>76</v>
      </c>
      <c r="B90" s="129" t="s">
        <v>142</v>
      </c>
      <c r="C90" s="142" t="s">
        <v>143</v>
      </c>
      <c r="D90" s="153" t="s">
        <v>144</v>
      </c>
      <c r="E90" s="103"/>
      <c r="F90" s="103"/>
      <c r="G90" s="103"/>
      <c r="H90" s="103"/>
      <c r="I90" s="103"/>
      <c r="J90" s="103"/>
      <c r="K90" s="103"/>
      <c r="L90" s="103"/>
      <c r="M90" s="103"/>
      <c r="N90" s="103"/>
      <c r="O90" s="103"/>
      <c r="P90" s="103"/>
      <c r="Q90" s="103"/>
      <c r="R90" s="103"/>
      <c r="S90" s="103"/>
      <c r="T90" s="103"/>
      <c r="U90" s="103"/>
      <c r="V90" s="103"/>
      <c r="W90" s="103"/>
      <c r="X90" s="103"/>
    </row>
    <row r="91" ht="30.0" customHeight="1">
      <c r="A91" s="53" t="s">
        <v>21</v>
      </c>
      <c r="B91" s="55" t="s">
        <v>66</v>
      </c>
      <c r="C91" s="60" t="s">
        <v>145</v>
      </c>
      <c r="D91" s="23"/>
      <c r="E91" s="94"/>
      <c r="F91" s="94"/>
      <c r="G91" s="94"/>
      <c r="H91" s="94"/>
      <c r="I91" s="94"/>
      <c r="J91" s="94"/>
      <c r="K91" s="94"/>
      <c r="L91" s="94"/>
      <c r="M91" s="94"/>
      <c r="N91" s="94"/>
      <c r="O91" s="94"/>
      <c r="P91" s="94"/>
      <c r="Q91" s="94"/>
      <c r="R91" s="94"/>
      <c r="S91" s="94"/>
      <c r="T91" s="94"/>
      <c r="U91" s="94"/>
      <c r="V91" s="94"/>
      <c r="W91" s="94"/>
      <c r="X91" s="94"/>
    </row>
    <row r="92" ht="30.0" customHeight="1">
      <c r="A92" s="53" t="s">
        <v>21</v>
      </c>
      <c r="B92" s="55" t="s">
        <v>68</v>
      </c>
      <c r="C92" s="60" t="s">
        <v>145</v>
      </c>
      <c r="D92" s="23"/>
      <c r="E92" s="94"/>
      <c r="F92" s="94"/>
      <c r="G92" s="94"/>
      <c r="H92" s="94"/>
      <c r="I92" s="94"/>
      <c r="J92" s="94"/>
      <c r="K92" s="94"/>
      <c r="L92" s="94"/>
      <c r="M92" s="94"/>
      <c r="N92" s="94"/>
      <c r="O92" s="94"/>
      <c r="P92" s="94"/>
      <c r="Q92" s="94"/>
      <c r="R92" s="94"/>
      <c r="S92" s="94"/>
      <c r="T92" s="94"/>
      <c r="U92" s="94"/>
      <c r="V92" s="94"/>
      <c r="W92" s="94"/>
      <c r="X92" s="94"/>
    </row>
    <row r="93" ht="30.0" customHeight="1">
      <c r="A93" s="67" t="s">
        <v>21</v>
      </c>
      <c r="B93" s="111" t="s">
        <v>69</v>
      </c>
      <c r="C93" s="60" t="s">
        <v>145</v>
      </c>
      <c r="D93" s="27"/>
      <c r="E93" s="94"/>
      <c r="F93" s="94"/>
      <c r="G93" s="94"/>
      <c r="H93" s="94"/>
      <c r="I93" s="94"/>
      <c r="J93" s="94"/>
      <c r="K93" s="94"/>
      <c r="L93" s="94"/>
      <c r="M93" s="94"/>
      <c r="N93" s="94"/>
      <c r="O93" s="94"/>
      <c r="P93" s="94"/>
      <c r="Q93" s="94"/>
      <c r="R93" s="94"/>
      <c r="S93" s="94"/>
      <c r="T93" s="94"/>
      <c r="U93" s="94"/>
      <c r="V93" s="94"/>
      <c r="W93" s="94"/>
      <c r="X93" s="94"/>
    </row>
    <row r="94" ht="15.0" customHeight="1">
      <c r="A94" s="113" t="s">
        <v>146</v>
      </c>
      <c r="B94" s="158"/>
      <c r="C94" s="160"/>
      <c r="D94" s="162"/>
      <c r="E94" s="94"/>
      <c r="F94" s="94"/>
      <c r="G94" s="94"/>
      <c r="H94" s="94"/>
      <c r="I94" s="94"/>
      <c r="J94" s="94"/>
      <c r="K94" s="94"/>
      <c r="L94" s="94"/>
      <c r="M94" s="94"/>
      <c r="N94" s="94"/>
      <c r="O94" s="94"/>
      <c r="P94" s="94"/>
      <c r="Q94" s="94"/>
      <c r="R94" s="94"/>
      <c r="S94" s="94"/>
      <c r="T94" s="94"/>
      <c r="U94" s="94"/>
      <c r="V94" s="94"/>
      <c r="W94" s="94"/>
      <c r="X94" s="94"/>
    </row>
    <row r="95" ht="15.75" customHeight="1">
      <c r="A95" s="86" t="s">
        <v>55</v>
      </c>
      <c r="B95" s="182" t="s">
        <v>147</v>
      </c>
      <c r="C95" s="140" t="s">
        <v>148</v>
      </c>
      <c r="D95" s="127" t="s">
        <v>149</v>
      </c>
      <c r="E95" s="94"/>
      <c r="F95" s="94"/>
      <c r="G95" s="94"/>
      <c r="H95" s="94"/>
      <c r="I95" s="94"/>
      <c r="J95" s="94"/>
      <c r="K95" s="94"/>
      <c r="L95" s="94"/>
      <c r="M95" s="94"/>
      <c r="N95" s="94"/>
      <c r="O95" s="94"/>
      <c r="P95" s="94"/>
      <c r="Q95" s="94"/>
      <c r="R95" s="94"/>
      <c r="S95" s="94"/>
      <c r="T95" s="94"/>
      <c r="U95" s="94"/>
      <c r="V95" s="94"/>
      <c r="W95" s="94"/>
      <c r="X95" s="94"/>
    </row>
    <row r="96" ht="19.5" customHeight="1">
      <c r="A96" s="135" t="s">
        <v>76</v>
      </c>
      <c r="B96" s="129" t="s">
        <v>150</v>
      </c>
      <c r="C96" s="183" t="s">
        <v>151</v>
      </c>
      <c r="D96" s="23"/>
      <c r="E96" s="103"/>
      <c r="F96" s="103"/>
      <c r="G96" s="103"/>
      <c r="H96" s="103"/>
      <c r="I96" s="103"/>
      <c r="J96" s="103"/>
      <c r="K96" s="103"/>
      <c r="L96" s="103"/>
      <c r="M96" s="103"/>
      <c r="N96" s="103"/>
      <c r="O96" s="103"/>
      <c r="P96" s="103"/>
      <c r="Q96" s="103"/>
      <c r="R96" s="103"/>
      <c r="S96" s="103"/>
      <c r="T96" s="103"/>
      <c r="U96" s="103"/>
      <c r="V96" s="103"/>
      <c r="W96" s="103"/>
      <c r="X96" s="103"/>
    </row>
    <row r="97" ht="19.5" customHeight="1">
      <c r="A97" s="53" t="s">
        <v>21</v>
      </c>
      <c r="B97" s="55" t="s">
        <v>66</v>
      </c>
      <c r="C97" s="60" t="s">
        <v>152</v>
      </c>
      <c r="D97" s="23"/>
      <c r="E97" s="94"/>
      <c r="F97" s="94"/>
      <c r="G97" s="94"/>
      <c r="H97" s="94"/>
      <c r="I97" s="94"/>
      <c r="J97" s="94"/>
      <c r="K97" s="94"/>
      <c r="L97" s="94"/>
      <c r="M97" s="94"/>
      <c r="N97" s="94"/>
      <c r="O97" s="94"/>
      <c r="P97" s="94"/>
      <c r="Q97" s="94"/>
      <c r="R97" s="94"/>
      <c r="S97" s="94"/>
      <c r="T97" s="94"/>
      <c r="U97" s="94"/>
      <c r="V97" s="94"/>
      <c r="W97" s="94"/>
      <c r="X97" s="94"/>
    </row>
    <row r="98" ht="19.5" customHeight="1">
      <c r="A98" s="53" t="s">
        <v>21</v>
      </c>
      <c r="B98" s="55" t="s">
        <v>68</v>
      </c>
      <c r="C98" s="60" t="s">
        <v>152</v>
      </c>
      <c r="D98" s="23"/>
      <c r="E98" s="94"/>
      <c r="F98" s="94"/>
      <c r="G98" s="94"/>
      <c r="H98" s="94"/>
      <c r="I98" s="94"/>
      <c r="J98" s="94"/>
      <c r="K98" s="94"/>
      <c r="L98" s="94"/>
      <c r="M98" s="94"/>
      <c r="N98" s="94"/>
      <c r="O98" s="94"/>
      <c r="P98" s="94"/>
      <c r="Q98" s="94"/>
      <c r="R98" s="94"/>
      <c r="S98" s="94"/>
      <c r="T98" s="94"/>
      <c r="U98" s="94"/>
      <c r="V98" s="94"/>
      <c r="W98" s="94"/>
      <c r="X98" s="94"/>
    </row>
    <row r="99" ht="19.5" customHeight="1">
      <c r="A99" s="109" t="s">
        <v>21</v>
      </c>
      <c r="B99" s="111" t="s">
        <v>69</v>
      </c>
      <c r="C99" s="60" t="s">
        <v>152</v>
      </c>
      <c r="D99" s="23"/>
      <c r="E99" s="94"/>
      <c r="F99" s="94"/>
      <c r="G99" s="94"/>
      <c r="H99" s="94"/>
      <c r="I99" s="94"/>
      <c r="J99" s="94"/>
      <c r="K99" s="94"/>
      <c r="L99" s="94"/>
      <c r="M99" s="94"/>
      <c r="N99" s="94"/>
      <c r="O99" s="94"/>
      <c r="P99" s="94"/>
      <c r="Q99" s="94"/>
      <c r="R99" s="94"/>
      <c r="S99" s="94"/>
      <c r="T99" s="94"/>
      <c r="U99" s="94"/>
      <c r="V99" s="94"/>
      <c r="W99" s="94"/>
      <c r="X99" s="94"/>
    </row>
    <row r="100" ht="19.5" customHeight="1">
      <c r="A100" s="135" t="s">
        <v>76</v>
      </c>
      <c r="B100" s="129" t="s">
        <v>153</v>
      </c>
      <c r="C100" s="184" t="s">
        <v>154</v>
      </c>
      <c r="D100" s="23"/>
      <c r="E100" s="103"/>
      <c r="F100" s="103"/>
      <c r="G100" s="103"/>
      <c r="H100" s="103"/>
      <c r="I100" s="103"/>
      <c r="J100" s="103"/>
      <c r="K100" s="103"/>
      <c r="L100" s="103"/>
      <c r="M100" s="103"/>
      <c r="N100" s="103"/>
      <c r="O100" s="103"/>
      <c r="P100" s="103"/>
      <c r="Q100" s="103"/>
      <c r="R100" s="103"/>
      <c r="S100" s="103"/>
      <c r="T100" s="103"/>
      <c r="U100" s="103"/>
      <c r="V100" s="103"/>
      <c r="W100" s="103"/>
      <c r="X100" s="103"/>
    </row>
    <row r="101" ht="19.5" customHeight="1">
      <c r="A101" s="53" t="s">
        <v>21</v>
      </c>
      <c r="B101" s="55" t="s">
        <v>66</v>
      </c>
      <c r="C101" s="60" t="s">
        <v>152</v>
      </c>
      <c r="D101" s="23"/>
      <c r="E101" s="94"/>
      <c r="F101" s="94"/>
      <c r="G101" s="94"/>
      <c r="H101" s="94"/>
      <c r="I101" s="94"/>
      <c r="J101" s="94"/>
      <c r="K101" s="94"/>
      <c r="L101" s="94"/>
      <c r="M101" s="94"/>
      <c r="N101" s="94"/>
      <c r="O101" s="94"/>
      <c r="P101" s="94"/>
      <c r="Q101" s="94"/>
      <c r="R101" s="94"/>
      <c r="S101" s="94"/>
      <c r="T101" s="94"/>
      <c r="U101" s="94"/>
      <c r="V101" s="94"/>
      <c r="W101" s="94"/>
      <c r="X101" s="94"/>
    </row>
    <row r="102" ht="19.5" customHeight="1">
      <c r="A102" s="53" t="s">
        <v>21</v>
      </c>
      <c r="B102" s="55" t="s">
        <v>68</v>
      </c>
      <c r="C102" s="60" t="s">
        <v>152</v>
      </c>
      <c r="D102" s="23"/>
      <c r="E102" s="94"/>
      <c r="F102" s="94"/>
      <c r="G102" s="94"/>
      <c r="H102" s="94"/>
      <c r="I102" s="94"/>
      <c r="J102" s="94"/>
      <c r="K102" s="94"/>
      <c r="L102" s="94"/>
      <c r="M102" s="94"/>
      <c r="N102" s="94"/>
      <c r="O102" s="94"/>
      <c r="P102" s="94"/>
      <c r="Q102" s="94"/>
      <c r="R102" s="94"/>
      <c r="S102" s="94"/>
      <c r="T102" s="94"/>
      <c r="U102" s="94"/>
      <c r="V102" s="94"/>
      <c r="W102" s="94"/>
      <c r="X102" s="94"/>
    </row>
    <row r="103" ht="19.5" customHeight="1">
      <c r="A103" s="109" t="s">
        <v>21</v>
      </c>
      <c r="B103" s="111" t="s">
        <v>69</v>
      </c>
      <c r="C103" s="60" t="s">
        <v>152</v>
      </c>
      <c r="D103" s="23"/>
      <c r="E103" s="94"/>
      <c r="F103" s="94"/>
      <c r="G103" s="94"/>
      <c r="H103" s="94"/>
      <c r="I103" s="94"/>
      <c r="J103" s="94"/>
      <c r="K103" s="94"/>
      <c r="L103" s="94"/>
      <c r="M103" s="94"/>
      <c r="N103" s="94"/>
      <c r="O103" s="94"/>
      <c r="P103" s="94"/>
      <c r="Q103" s="94"/>
      <c r="R103" s="94"/>
      <c r="S103" s="94"/>
      <c r="T103" s="94"/>
      <c r="U103" s="94"/>
      <c r="V103" s="94"/>
      <c r="W103" s="94"/>
      <c r="X103" s="94"/>
    </row>
    <row r="104" ht="19.5" customHeight="1">
      <c r="A104" s="135" t="s">
        <v>76</v>
      </c>
      <c r="B104" s="129" t="s">
        <v>155</v>
      </c>
      <c r="C104" s="184" t="s">
        <v>156</v>
      </c>
      <c r="D104" s="23"/>
      <c r="E104" s="103"/>
      <c r="F104" s="103"/>
      <c r="G104" s="103"/>
      <c r="H104" s="103"/>
      <c r="I104" s="103"/>
      <c r="J104" s="103"/>
      <c r="K104" s="103"/>
      <c r="L104" s="103"/>
      <c r="M104" s="103"/>
      <c r="N104" s="103"/>
      <c r="O104" s="103"/>
      <c r="P104" s="103"/>
      <c r="Q104" s="103"/>
      <c r="R104" s="103"/>
      <c r="S104" s="103"/>
      <c r="T104" s="103"/>
      <c r="U104" s="103"/>
      <c r="V104" s="103"/>
      <c r="W104" s="103"/>
      <c r="X104" s="103"/>
    </row>
    <row r="105" ht="19.5" customHeight="1">
      <c r="A105" s="53" t="s">
        <v>21</v>
      </c>
      <c r="B105" s="55" t="s">
        <v>66</v>
      </c>
      <c r="C105" s="60" t="s">
        <v>152</v>
      </c>
      <c r="D105" s="23"/>
      <c r="E105" s="94"/>
      <c r="F105" s="94"/>
      <c r="G105" s="94"/>
      <c r="H105" s="94"/>
      <c r="I105" s="94"/>
      <c r="J105" s="94"/>
      <c r="K105" s="94"/>
      <c r="L105" s="94"/>
      <c r="M105" s="94"/>
      <c r="N105" s="94"/>
      <c r="O105" s="94"/>
      <c r="P105" s="94"/>
      <c r="Q105" s="94"/>
      <c r="R105" s="94"/>
      <c r="S105" s="94"/>
      <c r="T105" s="94"/>
      <c r="U105" s="94"/>
      <c r="V105" s="94"/>
      <c r="W105" s="94"/>
      <c r="X105" s="94"/>
    </row>
    <row r="106" ht="19.5" customHeight="1">
      <c r="A106" s="53" t="s">
        <v>21</v>
      </c>
      <c r="B106" s="55" t="s">
        <v>68</v>
      </c>
      <c r="C106" s="60" t="s">
        <v>152</v>
      </c>
      <c r="D106" s="23"/>
      <c r="E106" s="94"/>
      <c r="F106" s="94"/>
      <c r="G106" s="94"/>
      <c r="H106" s="94"/>
      <c r="I106" s="94"/>
      <c r="J106" s="94"/>
      <c r="K106" s="94"/>
      <c r="L106" s="94"/>
      <c r="M106" s="94"/>
      <c r="N106" s="94"/>
      <c r="O106" s="94"/>
      <c r="P106" s="94"/>
      <c r="Q106" s="94"/>
      <c r="R106" s="94"/>
      <c r="S106" s="94"/>
      <c r="T106" s="94"/>
      <c r="U106" s="94"/>
      <c r="V106" s="94"/>
      <c r="W106" s="94"/>
      <c r="X106" s="94"/>
    </row>
    <row r="107" ht="19.5" customHeight="1">
      <c r="A107" s="67" t="s">
        <v>21</v>
      </c>
      <c r="B107" s="111" t="s">
        <v>69</v>
      </c>
      <c r="C107" s="60" t="s">
        <v>152</v>
      </c>
      <c r="D107" s="23"/>
      <c r="E107" s="94"/>
      <c r="F107" s="94"/>
      <c r="G107" s="94"/>
      <c r="H107" s="94"/>
      <c r="I107" s="94"/>
      <c r="J107" s="94"/>
      <c r="K107" s="94"/>
      <c r="L107" s="94"/>
      <c r="M107" s="94"/>
      <c r="N107" s="94"/>
      <c r="O107" s="94"/>
      <c r="P107" s="94"/>
      <c r="Q107" s="94"/>
      <c r="R107" s="94"/>
      <c r="S107" s="94"/>
      <c r="T107" s="94"/>
      <c r="U107" s="94"/>
      <c r="V107" s="94"/>
      <c r="W107" s="94"/>
      <c r="X107" s="94"/>
    </row>
    <row r="108" ht="15.0" customHeight="1">
      <c r="A108" s="113" t="s">
        <v>157</v>
      </c>
      <c r="B108" s="158"/>
      <c r="C108" s="160"/>
      <c r="D108" s="27"/>
      <c r="E108" s="94"/>
      <c r="F108" s="94"/>
      <c r="G108" s="94"/>
      <c r="H108" s="94"/>
      <c r="I108" s="94"/>
      <c r="J108" s="94"/>
      <c r="K108" s="94"/>
      <c r="L108" s="94"/>
      <c r="M108" s="94"/>
      <c r="N108" s="94"/>
      <c r="O108" s="94"/>
      <c r="P108" s="94"/>
      <c r="Q108" s="94"/>
      <c r="R108" s="94"/>
      <c r="S108" s="94"/>
      <c r="T108" s="94"/>
      <c r="U108" s="94"/>
      <c r="V108" s="94"/>
      <c r="W108" s="94"/>
      <c r="X108" s="94"/>
    </row>
    <row r="109" ht="15.75" customHeight="1">
      <c r="A109" s="86" t="s">
        <v>55</v>
      </c>
      <c r="B109" s="189">
        <v>9.0</v>
      </c>
      <c r="C109" s="140" t="s">
        <v>158</v>
      </c>
      <c r="D109" s="165"/>
      <c r="E109" s="94"/>
      <c r="F109" s="94"/>
      <c r="G109" s="94"/>
      <c r="H109" s="94"/>
      <c r="I109" s="94"/>
      <c r="J109" s="94"/>
      <c r="K109" s="94"/>
      <c r="L109" s="94"/>
      <c r="M109" s="94"/>
      <c r="N109" s="94"/>
      <c r="O109" s="94"/>
      <c r="P109" s="94"/>
      <c r="Q109" s="94"/>
      <c r="R109" s="94"/>
      <c r="S109" s="94"/>
      <c r="T109" s="94"/>
      <c r="U109" s="94"/>
      <c r="V109" s="94"/>
      <c r="W109" s="94"/>
      <c r="X109" s="94"/>
    </row>
    <row r="110" ht="15.75" customHeight="1">
      <c r="A110" s="135" t="s">
        <v>76</v>
      </c>
      <c r="B110" s="129" t="s">
        <v>159</v>
      </c>
      <c r="C110" s="183" t="s">
        <v>160</v>
      </c>
      <c r="D110" s="170" t="s">
        <v>161</v>
      </c>
      <c r="E110" s="103"/>
      <c r="F110" s="103"/>
      <c r="G110" s="103"/>
      <c r="H110" s="103"/>
      <c r="I110" s="103"/>
      <c r="J110" s="103"/>
      <c r="K110" s="103"/>
      <c r="L110" s="103"/>
      <c r="M110" s="103"/>
      <c r="N110" s="103"/>
      <c r="O110" s="103"/>
      <c r="P110" s="103"/>
      <c r="Q110" s="103"/>
      <c r="R110" s="103"/>
      <c r="S110" s="103"/>
      <c r="T110" s="103"/>
      <c r="U110" s="103"/>
      <c r="V110" s="103"/>
      <c r="W110" s="103"/>
      <c r="X110" s="103"/>
    </row>
    <row r="111" ht="15.75" customHeight="1">
      <c r="A111" s="53" t="s">
        <v>21</v>
      </c>
      <c r="B111" s="55" t="s">
        <v>66</v>
      </c>
      <c r="C111" s="60" t="s">
        <v>162</v>
      </c>
      <c r="D111" s="23"/>
      <c r="E111" s="94"/>
      <c r="F111" s="94"/>
      <c r="G111" s="94"/>
      <c r="H111" s="94"/>
      <c r="I111" s="94"/>
      <c r="J111" s="94"/>
      <c r="K111" s="94"/>
      <c r="L111" s="94"/>
      <c r="M111" s="94"/>
      <c r="N111" s="94"/>
      <c r="O111" s="94"/>
      <c r="P111" s="94"/>
      <c r="Q111" s="94"/>
      <c r="R111" s="94"/>
      <c r="S111" s="94"/>
      <c r="T111" s="94"/>
      <c r="U111" s="94"/>
      <c r="V111" s="94"/>
      <c r="W111" s="94"/>
      <c r="X111" s="94"/>
    </row>
    <row r="112" ht="15.75" customHeight="1">
      <c r="A112" s="53" t="s">
        <v>21</v>
      </c>
      <c r="B112" s="55" t="s">
        <v>68</v>
      </c>
      <c r="C112" s="60" t="s">
        <v>163</v>
      </c>
      <c r="D112" s="23"/>
      <c r="E112" s="94"/>
      <c r="F112" s="94"/>
      <c r="G112" s="94"/>
      <c r="H112" s="94"/>
      <c r="I112" s="94"/>
      <c r="J112" s="94"/>
      <c r="K112" s="94"/>
      <c r="L112" s="94"/>
      <c r="M112" s="94"/>
      <c r="N112" s="94"/>
      <c r="O112" s="94"/>
      <c r="P112" s="94"/>
      <c r="Q112" s="94"/>
      <c r="R112" s="94"/>
      <c r="S112" s="94"/>
      <c r="T112" s="94"/>
      <c r="U112" s="94"/>
      <c r="V112" s="94"/>
      <c r="W112" s="94"/>
      <c r="X112" s="94"/>
    </row>
    <row r="113" ht="15.75" customHeight="1">
      <c r="A113" s="53" t="s">
        <v>21</v>
      </c>
      <c r="B113" s="111" t="s">
        <v>69</v>
      </c>
      <c r="C113" s="60" t="s">
        <v>164</v>
      </c>
      <c r="D113" s="23"/>
      <c r="E113" s="94"/>
      <c r="F113" s="94"/>
      <c r="G113" s="94"/>
      <c r="H113" s="94"/>
      <c r="I113" s="94"/>
      <c r="J113" s="94"/>
      <c r="K113" s="94"/>
      <c r="L113" s="94"/>
      <c r="M113" s="94"/>
      <c r="N113" s="94"/>
      <c r="O113" s="94"/>
      <c r="P113" s="94"/>
      <c r="Q113" s="94"/>
      <c r="R113" s="94"/>
      <c r="S113" s="94"/>
      <c r="T113" s="94"/>
      <c r="U113" s="94"/>
      <c r="V113" s="94"/>
      <c r="W113" s="94"/>
      <c r="X113" s="94"/>
    </row>
    <row r="114" ht="15.75" customHeight="1">
      <c r="A114" s="53" t="s">
        <v>21</v>
      </c>
      <c r="B114" s="55" t="s">
        <v>165</v>
      </c>
      <c r="C114" s="60" t="s">
        <v>166</v>
      </c>
      <c r="D114" s="23"/>
      <c r="E114" s="94"/>
      <c r="F114" s="94"/>
      <c r="G114" s="94"/>
      <c r="H114" s="94"/>
      <c r="I114" s="94"/>
      <c r="J114" s="94"/>
      <c r="K114" s="94"/>
      <c r="L114" s="94"/>
      <c r="M114" s="94"/>
      <c r="N114" s="94"/>
      <c r="O114" s="94"/>
      <c r="P114" s="94"/>
      <c r="Q114" s="94"/>
      <c r="R114" s="94"/>
      <c r="S114" s="94"/>
      <c r="T114" s="94"/>
      <c r="U114" s="94"/>
      <c r="V114" s="94"/>
      <c r="W114" s="94"/>
      <c r="X114" s="94"/>
    </row>
    <row r="115" ht="15.75" customHeight="1">
      <c r="A115" s="53" t="s">
        <v>21</v>
      </c>
      <c r="B115" s="55" t="s">
        <v>167</v>
      </c>
      <c r="C115" s="60" t="s">
        <v>168</v>
      </c>
      <c r="D115" s="23"/>
      <c r="E115" s="94"/>
      <c r="F115" s="94"/>
      <c r="G115" s="94"/>
      <c r="H115" s="94"/>
      <c r="I115" s="94"/>
      <c r="J115" s="94"/>
      <c r="K115" s="94"/>
      <c r="L115" s="94"/>
      <c r="M115" s="94"/>
      <c r="N115" s="94"/>
      <c r="O115" s="94"/>
      <c r="P115" s="94"/>
      <c r="Q115" s="94"/>
      <c r="R115" s="94"/>
      <c r="S115" s="94"/>
      <c r="T115" s="94"/>
      <c r="U115" s="94"/>
      <c r="V115" s="94"/>
      <c r="W115" s="94"/>
      <c r="X115" s="94"/>
    </row>
    <row r="116" ht="15.75" customHeight="1">
      <c r="A116" s="53" t="s">
        <v>21</v>
      </c>
      <c r="B116" s="55" t="s">
        <v>169</v>
      </c>
      <c r="C116" s="60" t="s">
        <v>170</v>
      </c>
      <c r="D116" s="23"/>
      <c r="E116" s="94"/>
      <c r="F116" s="94"/>
      <c r="G116" s="94"/>
      <c r="H116" s="94"/>
      <c r="I116" s="94"/>
      <c r="J116" s="94"/>
      <c r="K116" s="94"/>
      <c r="L116" s="94"/>
      <c r="M116" s="94"/>
      <c r="N116" s="94"/>
      <c r="O116" s="94"/>
      <c r="P116" s="94"/>
      <c r="Q116" s="94"/>
      <c r="R116" s="94"/>
      <c r="S116" s="94"/>
      <c r="T116" s="94"/>
      <c r="U116" s="94"/>
      <c r="V116" s="94"/>
      <c r="W116" s="94"/>
      <c r="X116" s="94"/>
    </row>
    <row r="117" ht="15.75" customHeight="1">
      <c r="A117" s="53" t="s">
        <v>21</v>
      </c>
      <c r="B117" s="55" t="s">
        <v>171</v>
      </c>
      <c r="C117" s="60" t="s">
        <v>172</v>
      </c>
      <c r="D117" s="23"/>
      <c r="E117" s="94"/>
      <c r="F117" s="94"/>
      <c r="G117" s="94"/>
      <c r="H117" s="94"/>
      <c r="I117" s="94"/>
      <c r="J117" s="94"/>
      <c r="K117" s="94"/>
      <c r="L117" s="94"/>
      <c r="M117" s="94"/>
      <c r="N117" s="94"/>
      <c r="O117" s="94"/>
      <c r="P117" s="94"/>
      <c r="Q117" s="94"/>
      <c r="R117" s="94"/>
      <c r="S117" s="94"/>
      <c r="T117" s="94"/>
      <c r="U117" s="94"/>
      <c r="V117" s="94"/>
      <c r="W117" s="94"/>
      <c r="X117" s="94"/>
    </row>
    <row r="118" ht="15.75" customHeight="1">
      <c r="A118" s="53" t="s">
        <v>21</v>
      </c>
      <c r="B118" s="55" t="s">
        <v>173</v>
      </c>
      <c r="C118" s="60" t="s">
        <v>174</v>
      </c>
      <c r="D118" s="23"/>
      <c r="E118" s="94"/>
      <c r="F118" s="94"/>
      <c r="G118" s="94"/>
      <c r="H118" s="94"/>
      <c r="I118" s="94"/>
      <c r="J118" s="94"/>
      <c r="K118" s="94"/>
      <c r="L118" s="94"/>
      <c r="M118" s="94"/>
      <c r="N118" s="94"/>
      <c r="O118" s="94"/>
      <c r="P118" s="94"/>
      <c r="Q118" s="94"/>
      <c r="R118" s="94"/>
      <c r="S118" s="94"/>
      <c r="T118" s="94"/>
      <c r="U118" s="94"/>
      <c r="V118" s="94"/>
      <c r="W118" s="94"/>
      <c r="X118" s="94"/>
    </row>
    <row r="119" ht="15.75" customHeight="1">
      <c r="A119" s="109" t="s">
        <v>21</v>
      </c>
      <c r="B119" s="111" t="s">
        <v>175</v>
      </c>
      <c r="C119" s="192" t="s">
        <v>176</v>
      </c>
      <c r="D119" s="23"/>
      <c r="E119" s="94"/>
      <c r="F119" s="94"/>
      <c r="G119" s="94"/>
      <c r="H119" s="94"/>
      <c r="I119" s="94"/>
      <c r="J119" s="94"/>
      <c r="K119" s="94"/>
      <c r="L119" s="94"/>
      <c r="M119" s="94"/>
      <c r="N119" s="94"/>
      <c r="O119" s="94"/>
      <c r="P119" s="94"/>
      <c r="Q119" s="94"/>
      <c r="R119" s="94"/>
      <c r="S119" s="94"/>
      <c r="T119" s="94"/>
      <c r="U119" s="94"/>
      <c r="V119" s="94"/>
      <c r="W119" s="94"/>
      <c r="X119" s="94"/>
    </row>
    <row r="120" ht="15.75" customHeight="1">
      <c r="A120" s="67" t="s">
        <v>21</v>
      </c>
      <c r="B120" s="69" t="s">
        <v>171</v>
      </c>
      <c r="C120" s="144" t="s">
        <v>177</v>
      </c>
      <c r="D120" s="23"/>
      <c r="E120" s="94"/>
      <c r="F120" s="94"/>
      <c r="G120" s="94"/>
      <c r="H120" s="94"/>
      <c r="I120" s="94"/>
      <c r="J120" s="94"/>
      <c r="K120" s="94"/>
      <c r="L120" s="94"/>
      <c r="M120" s="94"/>
      <c r="N120" s="94"/>
      <c r="O120" s="94"/>
      <c r="P120" s="94"/>
      <c r="Q120" s="94"/>
      <c r="R120" s="94"/>
      <c r="S120" s="94"/>
      <c r="T120" s="94"/>
      <c r="U120" s="94"/>
      <c r="V120" s="94"/>
      <c r="W120" s="94"/>
      <c r="X120" s="94"/>
    </row>
    <row r="121" ht="15.0" customHeight="1">
      <c r="A121" s="113" t="s">
        <v>178</v>
      </c>
      <c r="B121" s="158"/>
      <c r="C121" s="160"/>
      <c r="D121" s="162"/>
      <c r="E121" s="94"/>
      <c r="F121" s="94"/>
      <c r="G121" s="94"/>
      <c r="H121" s="94"/>
      <c r="I121" s="94"/>
      <c r="J121" s="94"/>
      <c r="K121" s="94"/>
      <c r="L121" s="94"/>
      <c r="M121" s="94"/>
      <c r="N121" s="94"/>
      <c r="O121" s="94"/>
      <c r="P121" s="94"/>
      <c r="Q121" s="94"/>
      <c r="R121" s="94"/>
      <c r="S121" s="94"/>
      <c r="T121" s="94"/>
      <c r="U121" s="94"/>
      <c r="V121" s="94"/>
      <c r="W121" s="94"/>
      <c r="X121" s="94"/>
    </row>
    <row r="122" ht="15.75" customHeight="1">
      <c r="A122" s="86" t="s">
        <v>55</v>
      </c>
      <c r="B122" s="189" t="s">
        <v>179</v>
      </c>
      <c r="C122" s="193" t="s">
        <v>180</v>
      </c>
      <c r="D122" s="127" t="s">
        <v>181</v>
      </c>
      <c r="E122" s="94"/>
      <c r="F122" s="94"/>
      <c r="G122" s="94"/>
      <c r="H122" s="94"/>
      <c r="I122" s="94"/>
      <c r="J122" s="94"/>
      <c r="K122" s="94"/>
      <c r="L122" s="94"/>
      <c r="M122" s="94"/>
      <c r="N122" s="94"/>
      <c r="O122" s="94"/>
      <c r="P122" s="94"/>
      <c r="Q122" s="94"/>
      <c r="R122" s="94"/>
      <c r="S122" s="94"/>
      <c r="T122" s="94"/>
      <c r="U122" s="94"/>
      <c r="V122" s="94"/>
      <c r="W122" s="94"/>
      <c r="X122" s="94"/>
    </row>
    <row r="123" ht="19.5" customHeight="1">
      <c r="A123" s="195" t="s">
        <v>21</v>
      </c>
      <c r="B123" s="55" t="s">
        <v>66</v>
      </c>
      <c r="C123" s="197" t="s">
        <v>182</v>
      </c>
      <c r="D123" s="23"/>
      <c r="E123" s="94"/>
      <c r="F123" s="94"/>
      <c r="G123" s="94"/>
      <c r="H123" s="94"/>
      <c r="I123" s="94"/>
      <c r="J123" s="94"/>
      <c r="K123" s="94"/>
      <c r="L123" s="94"/>
      <c r="M123" s="94"/>
      <c r="N123" s="94"/>
      <c r="O123" s="94"/>
      <c r="P123" s="94"/>
      <c r="Q123" s="94"/>
      <c r="R123" s="94"/>
      <c r="S123" s="94"/>
      <c r="T123" s="94"/>
      <c r="U123" s="94"/>
      <c r="V123" s="94"/>
      <c r="W123" s="94"/>
      <c r="X123" s="94"/>
    </row>
    <row r="124" ht="19.5" customHeight="1">
      <c r="A124" s="53" t="s">
        <v>21</v>
      </c>
      <c r="B124" s="55" t="s">
        <v>68</v>
      </c>
      <c r="C124" s="60" t="s">
        <v>183</v>
      </c>
      <c r="D124" s="23"/>
      <c r="E124" s="94"/>
      <c r="F124" s="94"/>
      <c r="G124" s="94"/>
      <c r="H124" s="94"/>
      <c r="I124" s="94"/>
      <c r="J124" s="94"/>
      <c r="K124" s="94"/>
      <c r="L124" s="94"/>
      <c r="M124" s="94"/>
      <c r="N124" s="94"/>
      <c r="O124" s="94"/>
      <c r="P124" s="94"/>
      <c r="Q124" s="94"/>
      <c r="R124" s="94"/>
      <c r="S124" s="94"/>
      <c r="T124" s="94"/>
      <c r="U124" s="94"/>
      <c r="V124" s="94"/>
      <c r="W124" s="94"/>
      <c r="X124" s="94"/>
    </row>
    <row r="125" ht="19.5" customHeight="1">
      <c r="A125" s="53" t="s">
        <v>21</v>
      </c>
      <c r="B125" s="111" t="s">
        <v>69</v>
      </c>
      <c r="C125" s="60" t="s">
        <v>184</v>
      </c>
      <c r="D125" s="23"/>
      <c r="E125" s="94"/>
      <c r="F125" s="94"/>
      <c r="G125" s="94"/>
      <c r="H125" s="94"/>
      <c r="I125" s="94"/>
      <c r="J125" s="94"/>
      <c r="K125" s="94"/>
      <c r="L125" s="94"/>
      <c r="M125" s="94"/>
      <c r="N125" s="94"/>
      <c r="O125" s="94"/>
      <c r="P125" s="94"/>
      <c r="Q125" s="94"/>
      <c r="R125" s="94"/>
      <c r="S125" s="94"/>
      <c r="T125" s="94"/>
      <c r="U125" s="94"/>
      <c r="V125" s="94"/>
      <c r="W125" s="94"/>
      <c r="X125" s="94"/>
    </row>
    <row r="126" ht="19.5" customHeight="1">
      <c r="A126" s="67" t="s">
        <v>21</v>
      </c>
      <c r="B126" s="199" t="s">
        <v>165</v>
      </c>
      <c r="C126" s="144" t="s">
        <v>185</v>
      </c>
      <c r="D126" s="23"/>
      <c r="E126" s="94"/>
      <c r="F126" s="94"/>
      <c r="G126" s="94"/>
      <c r="H126" s="94"/>
      <c r="I126" s="94"/>
      <c r="J126" s="94"/>
      <c r="K126" s="94"/>
      <c r="L126" s="94"/>
      <c r="M126" s="94"/>
      <c r="N126" s="94"/>
      <c r="O126" s="94"/>
      <c r="P126" s="94"/>
      <c r="Q126" s="94"/>
      <c r="R126" s="94"/>
      <c r="S126" s="94"/>
      <c r="T126" s="94"/>
      <c r="U126" s="94"/>
      <c r="V126" s="94"/>
      <c r="W126" s="94"/>
      <c r="X126" s="94"/>
    </row>
    <row r="127" ht="15.0" customHeight="1">
      <c r="A127" s="113" t="s">
        <v>186</v>
      </c>
      <c r="B127" s="200"/>
      <c r="C127" s="202"/>
      <c r="D127" s="27"/>
      <c r="E127" s="94"/>
      <c r="F127" s="94"/>
      <c r="G127" s="94"/>
      <c r="H127" s="94"/>
      <c r="I127" s="94"/>
      <c r="J127" s="94"/>
      <c r="K127" s="94"/>
      <c r="L127" s="94"/>
      <c r="M127" s="94"/>
      <c r="N127" s="94"/>
      <c r="O127" s="94"/>
      <c r="P127" s="94"/>
      <c r="Q127" s="94"/>
      <c r="R127" s="94"/>
      <c r="S127" s="94"/>
      <c r="T127" s="94"/>
      <c r="U127" s="94"/>
      <c r="V127" s="94"/>
      <c r="W127" s="94"/>
      <c r="X127" s="94"/>
    </row>
    <row r="128" ht="24.75" customHeight="1">
      <c r="A128" s="86" t="s">
        <v>55</v>
      </c>
      <c r="B128" s="204" t="s">
        <v>187</v>
      </c>
      <c r="C128" s="140" t="s">
        <v>188</v>
      </c>
      <c r="D128" s="177" t="s">
        <v>189</v>
      </c>
      <c r="E128" s="94"/>
      <c r="F128" s="94"/>
      <c r="G128" s="94"/>
      <c r="H128" s="94"/>
      <c r="I128" s="94"/>
      <c r="J128" s="94"/>
      <c r="K128" s="94"/>
      <c r="L128" s="94"/>
      <c r="M128" s="94"/>
      <c r="N128" s="94"/>
      <c r="O128" s="94"/>
      <c r="P128" s="94"/>
      <c r="Q128" s="94"/>
      <c r="R128" s="94"/>
      <c r="S128" s="94"/>
      <c r="T128" s="94"/>
      <c r="U128" s="94"/>
      <c r="V128" s="94"/>
      <c r="W128" s="94"/>
      <c r="X128" s="94"/>
    </row>
    <row r="129" ht="24.75" customHeight="1">
      <c r="A129" s="207" t="s">
        <v>21</v>
      </c>
      <c r="B129" s="209" t="s">
        <v>66</v>
      </c>
      <c r="C129" s="210" t="s">
        <v>190</v>
      </c>
      <c r="D129" s="23"/>
      <c r="E129" s="94"/>
      <c r="F129" s="94"/>
      <c r="G129" s="94"/>
      <c r="H129" s="94"/>
      <c r="I129" s="94"/>
      <c r="J129" s="94"/>
      <c r="K129" s="94"/>
      <c r="L129" s="94"/>
      <c r="M129" s="94"/>
      <c r="N129" s="94"/>
      <c r="O129" s="94"/>
      <c r="P129" s="94"/>
      <c r="Q129" s="94"/>
      <c r="R129" s="94"/>
      <c r="S129" s="94"/>
      <c r="T129" s="94"/>
      <c r="U129" s="94"/>
      <c r="V129" s="94"/>
      <c r="W129" s="94"/>
      <c r="X129" s="94"/>
    </row>
    <row r="130" ht="24.75" customHeight="1">
      <c r="A130" s="211" t="s">
        <v>21</v>
      </c>
      <c r="B130" s="209" t="s">
        <v>68</v>
      </c>
      <c r="C130" s="212" t="s">
        <v>191</v>
      </c>
      <c r="D130" s="23"/>
      <c r="E130" s="94"/>
      <c r="F130" s="94"/>
      <c r="G130" s="94"/>
      <c r="H130" s="94"/>
      <c r="I130" s="94"/>
      <c r="J130" s="94"/>
      <c r="K130" s="94"/>
      <c r="L130" s="94"/>
      <c r="M130" s="94"/>
      <c r="N130" s="94"/>
      <c r="O130" s="94"/>
      <c r="P130" s="94"/>
      <c r="Q130" s="94"/>
      <c r="R130" s="94"/>
      <c r="S130" s="94"/>
      <c r="T130" s="94"/>
      <c r="U130" s="94"/>
      <c r="V130" s="94"/>
      <c r="W130" s="94"/>
      <c r="X130" s="94"/>
    </row>
    <row r="131" ht="24.75" customHeight="1">
      <c r="A131" s="113" t="s">
        <v>192</v>
      </c>
      <c r="B131" s="158"/>
      <c r="C131" s="160"/>
      <c r="D131" s="27"/>
      <c r="E131" s="94"/>
      <c r="F131" s="94"/>
      <c r="G131" s="94"/>
      <c r="H131" s="94"/>
      <c r="I131" s="94"/>
      <c r="J131" s="94"/>
      <c r="K131" s="94"/>
      <c r="L131" s="94"/>
      <c r="M131" s="94"/>
      <c r="N131" s="94"/>
      <c r="O131" s="94"/>
      <c r="P131" s="94"/>
      <c r="Q131" s="94"/>
      <c r="R131" s="94"/>
      <c r="S131" s="94"/>
      <c r="T131" s="94"/>
      <c r="U131" s="94"/>
      <c r="V131" s="94"/>
      <c r="W131" s="94"/>
      <c r="X131" s="94"/>
    </row>
    <row r="132" ht="45.0" customHeight="1">
      <c r="A132" s="86" t="s">
        <v>55</v>
      </c>
      <c r="B132" s="204" t="s">
        <v>193</v>
      </c>
      <c r="C132" s="140" t="s">
        <v>194</v>
      </c>
      <c r="D132" s="127" t="s">
        <v>195</v>
      </c>
      <c r="E132" s="94"/>
      <c r="F132" s="94"/>
      <c r="G132" s="94"/>
      <c r="H132" s="94"/>
      <c r="I132" s="94"/>
      <c r="J132" s="94"/>
      <c r="K132" s="94"/>
      <c r="L132" s="94"/>
      <c r="M132" s="94"/>
      <c r="N132" s="94"/>
      <c r="O132" s="94"/>
      <c r="P132" s="94"/>
      <c r="Q132" s="94"/>
      <c r="R132" s="94"/>
      <c r="S132" s="94"/>
      <c r="T132" s="94"/>
      <c r="U132" s="94"/>
      <c r="V132" s="94"/>
      <c r="W132" s="94"/>
      <c r="X132" s="94"/>
    </row>
    <row r="133" ht="24.75" customHeight="1">
      <c r="A133" s="207" t="s">
        <v>21</v>
      </c>
      <c r="B133" s="209" t="s">
        <v>66</v>
      </c>
      <c r="C133" s="210" t="s">
        <v>196</v>
      </c>
      <c r="D133" s="23"/>
      <c r="E133" s="94"/>
      <c r="F133" s="94"/>
      <c r="G133" s="94"/>
      <c r="H133" s="94"/>
      <c r="I133" s="94"/>
      <c r="J133" s="94"/>
      <c r="K133" s="94"/>
      <c r="L133" s="94"/>
      <c r="M133" s="94"/>
      <c r="N133" s="94"/>
      <c r="O133" s="94"/>
      <c r="P133" s="94"/>
      <c r="Q133" s="94"/>
      <c r="R133" s="94"/>
      <c r="S133" s="94"/>
      <c r="T133" s="94"/>
      <c r="U133" s="94"/>
      <c r="V133" s="94"/>
      <c r="W133" s="94"/>
      <c r="X133" s="94"/>
    </row>
    <row r="134" ht="28.5" customHeight="1">
      <c r="A134" s="211" t="s">
        <v>21</v>
      </c>
      <c r="B134" s="209" t="s">
        <v>68</v>
      </c>
      <c r="C134" s="210" t="s">
        <v>196</v>
      </c>
      <c r="D134" s="23"/>
      <c r="E134" s="94"/>
      <c r="F134" s="94"/>
      <c r="G134" s="94"/>
      <c r="H134" s="94"/>
      <c r="I134" s="94"/>
      <c r="J134" s="94"/>
      <c r="K134" s="94"/>
      <c r="L134" s="94"/>
      <c r="M134" s="94"/>
      <c r="N134" s="94"/>
      <c r="O134" s="94"/>
      <c r="P134" s="94"/>
      <c r="Q134" s="94"/>
      <c r="R134" s="94"/>
      <c r="S134" s="94"/>
      <c r="T134" s="94"/>
      <c r="U134" s="94"/>
      <c r="V134" s="94"/>
      <c r="W134" s="94"/>
      <c r="X134" s="94"/>
    </row>
    <row r="135" ht="27.0" customHeight="1">
      <c r="A135" s="214" t="s">
        <v>197</v>
      </c>
      <c r="B135" s="63"/>
      <c r="C135" s="65"/>
      <c r="D135" s="27"/>
      <c r="E135" s="94"/>
      <c r="F135" s="94"/>
      <c r="G135" s="94"/>
      <c r="H135" s="94"/>
      <c r="I135" s="94"/>
      <c r="J135" s="94"/>
      <c r="K135" s="94"/>
      <c r="L135" s="94"/>
      <c r="M135" s="94"/>
      <c r="N135" s="94"/>
      <c r="O135" s="94"/>
      <c r="P135" s="94"/>
      <c r="Q135" s="94"/>
      <c r="R135" s="94"/>
      <c r="S135" s="94"/>
      <c r="T135" s="94"/>
      <c r="U135" s="94"/>
      <c r="V135" s="94"/>
      <c r="W135" s="94"/>
      <c r="X135" s="94"/>
    </row>
    <row r="136" ht="19.5" customHeight="1">
      <c r="A136" s="86" t="s">
        <v>55</v>
      </c>
      <c r="B136" s="189" t="s">
        <v>198</v>
      </c>
      <c r="C136" s="193" t="s">
        <v>199</v>
      </c>
      <c r="D136" s="127" t="s">
        <v>200</v>
      </c>
      <c r="E136" s="94"/>
      <c r="F136" s="94"/>
      <c r="G136" s="94"/>
      <c r="H136" s="94"/>
      <c r="I136" s="94"/>
      <c r="J136" s="94"/>
      <c r="K136" s="94"/>
      <c r="L136" s="94"/>
      <c r="M136" s="94"/>
      <c r="N136" s="94"/>
      <c r="O136" s="94"/>
      <c r="P136" s="94"/>
      <c r="Q136" s="94"/>
      <c r="R136" s="94"/>
      <c r="S136" s="94"/>
      <c r="T136" s="94"/>
      <c r="U136" s="94"/>
      <c r="V136" s="94"/>
      <c r="W136" s="94"/>
      <c r="X136" s="94"/>
    </row>
    <row r="137" ht="19.5" customHeight="1">
      <c r="A137" s="195" t="s">
        <v>21</v>
      </c>
      <c r="B137" s="55" t="s">
        <v>66</v>
      </c>
      <c r="C137" s="197" t="s">
        <v>201</v>
      </c>
      <c r="D137" s="23"/>
      <c r="E137" s="94"/>
      <c r="F137" s="94"/>
      <c r="G137" s="94"/>
      <c r="H137" s="94"/>
      <c r="I137" s="94"/>
      <c r="J137" s="94"/>
      <c r="K137" s="94"/>
      <c r="L137" s="94"/>
      <c r="M137" s="94"/>
      <c r="N137" s="94"/>
      <c r="O137" s="94"/>
      <c r="P137" s="94"/>
      <c r="Q137" s="94"/>
      <c r="R137" s="94"/>
      <c r="S137" s="94"/>
      <c r="T137" s="94"/>
      <c r="U137" s="94"/>
      <c r="V137" s="94"/>
      <c r="W137" s="94"/>
      <c r="X137" s="94"/>
    </row>
    <row r="138" ht="19.5" customHeight="1">
      <c r="A138" s="53" t="s">
        <v>21</v>
      </c>
      <c r="B138" s="55" t="s">
        <v>68</v>
      </c>
      <c r="C138" s="60" t="s">
        <v>202</v>
      </c>
      <c r="D138" s="23"/>
      <c r="E138" s="94"/>
      <c r="F138" s="94"/>
      <c r="G138" s="94"/>
      <c r="H138" s="94"/>
      <c r="I138" s="94"/>
      <c r="J138" s="94"/>
      <c r="K138" s="94"/>
      <c r="L138" s="94"/>
      <c r="M138" s="94"/>
      <c r="N138" s="94"/>
      <c r="O138" s="94"/>
      <c r="P138" s="94"/>
      <c r="Q138" s="94"/>
      <c r="R138" s="94"/>
      <c r="S138" s="94"/>
      <c r="T138" s="94"/>
      <c r="U138" s="94"/>
      <c r="V138" s="94"/>
      <c r="W138" s="94"/>
      <c r="X138" s="94"/>
    </row>
    <row r="139" ht="19.5" customHeight="1">
      <c r="A139" s="53" t="s">
        <v>21</v>
      </c>
      <c r="B139" s="111" t="s">
        <v>69</v>
      </c>
      <c r="C139" s="60" t="s">
        <v>203</v>
      </c>
      <c r="D139" s="23"/>
      <c r="E139" s="94"/>
      <c r="F139" s="94"/>
      <c r="G139" s="94"/>
      <c r="H139" s="94"/>
      <c r="I139" s="94"/>
      <c r="J139" s="94"/>
      <c r="K139" s="94"/>
      <c r="L139" s="94"/>
      <c r="M139" s="94"/>
      <c r="N139" s="94"/>
      <c r="O139" s="94"/>
      <c r="P139" s="94"/>
      <c r="Q139" s="94"/>
      <c r="R139" s="94"/>
      <c r="S139" s="94"/>
      <c r="T139" s="94"/>
      <c r="U139" s="94"/>
      <c r="V139" s="94"/>
      <c r="W139" s="94"/>
      <c r="X139" s="94"/>
    </row>
    <row r="140" ht="19.5" customHeight="1">
      <c r="A140" s="67" t="s">
        <v>21</v>
      </c>
      <c r="B140" s="199" t="s">
        <v>165</v>
      </c>
      <c r="C140" s="144" t="s">
        <v>204</v>
      </c>
      <c r="D140" s="23"/>
      <c r="E140" s="94"/>
      <c r="F140" s="94"/>
      <c r="G140" s="94"/>
      <c r="H140" s="94"/>
      <c r="I140" s="94"/>
      <c r="J140" s="94"/>
      <c r="K140" s="94"/>
      <c r="L140" s="94"/>
      <c r="M140" s="94"/>
      <c r="N140" s="94"/>
      <c r="O140" s="94"/>
      <c r="P140" s="94"/>
      <c r="Q140" s="94"/>
      <c r="R140" s="94"/>
      <c r="S140" s="94"/>
      <c r="T140" s="94"/>
      <c r="U140" s="94"/>
      <c r="V140" s="94"/>
      <c r="W140" s="94"/>
      <c r="X140" s="94"/>
    </row>
    <row r="141" ht="15.75" customHeight="1">
      <c r="A141" s="214" t="s">
        <v>205</v>
      </c>
      <c r="B141" s="63"/>
      <c r="C141" s="65"/>
      <c r="D141" s="27"/>
      <c r="E141" s="94"/>
      <c r="F141" s="94"/>
      <c r="G141" s="94"/>
      <c r="H141" s="94"/>
      <c r="I141" s="94"/>
      <c r="J141" s="94"/>
      <c r="K141" s="94"/>
      <c r="L141" s="94"/>
      <c r="M141" s="94"/>
      <c r="N141" s="94"/>
      <c r="O141" s="94"/>
      <c r="P141" s="94"/>
      <c r="Q141" s="94"/>
      <c r="R141" s="94"/>
      <c r="S141" s="94"/>
      <c r="T141" s="94"/>
      <c r="U141" s="94"/>
      <c r="V141" s="94"/>
      <c r="W141" s="94"/>
      <c r="X141" s="94"/>
    </row>
    <row r="142" ht="19.5" customHeight="1">
      <c r="A142" s="86" t="s">
        <v>55</v>
      </c>
      <c r="B142" s="189" t="s">
        <v>206</v>
      </c>
      <c r="C142" s="193" t="s">
        <v>207</v>
      </c>
      <c r="D142" s="127" t="s">
        <v>208</v>
      </c>
      <c r="E142" s="94"/>
      <c r="F142" s="94"/>
      <c r="G142" s="94"/>
      <c r="H142" s="94"/>
      <c r="I142" s="94"/>
      <c r="J142" s="94"/>
      <c r="K142" s="94"/>
      <c r="L142" s="94"/>
      <c r="M142" s="94"/>
      <c r="N142" s="94"/>
      <c r="O142" s="94"/>
      <c r="P142" s="94"/>
      <c r="Q142" s="94"/>
      <c r="R142" s="94"/>
      <c r="S142" s="94"/>
      <c r="T142" s="94"/>
      <c r="U142" s="94"/>
      <c r="V142" s="94"/>
      <c r="W142" s="94"/>
      <c r="X142" s="94"/>
    </row>
    <row r="143" ht="19.5" customHeight="1">
      <c r="A143" s="195" t="s">
        <v>21</v>
      </c>
      <c r="B143" s="55" t="s">
        <v>66</v>
      </c>
      <c r="C143" s="197" t="s">
        <v>209</v>
      </c>
      <c r="D143" s="23"/>
      <c r="E143" s="94"/>
      <c r="F143" s="94"/>
      <c r="G143" s="94"/>
      <c r="H143" s="94"/>
      <c r="I143" s="94"/>
      <c r="J143" s="94"/>
      <c r="K143" s="94"/>
      <c r="L143" s="94"/>
      <c r="M143" s="94"/>
      <c r="N143" s="94"/>
      <c r="O143" s="94"/>
      <c r="P143" s="94"/>
      <c r="Q143" s="94"/>
      <c r="R143" s="94"/>
      <c r="S143" s="94"/>
      <c r="T143" s="94"/>
      <c r="U143" s="94"/>
      <c r="V143" s="94"/>
      <c r="W143" s="94"/>
      <c r="X143" s="94"/>
    </row>
    <row r="144" ht="19.5" customHeight="1">
      <c r="A144" s="53" t="s">
        <v>21</v>
      </c>
      <c r="B144" s="55" t="s">
        <v>68</v>
      </c>
      <c r="C144" s="60" t="s">
        <v>210</v>
      </c>
      <c r="D144" s="23"/>
      <c r="E144" s="94"/>
      <c r="F144" s="94"/>
      <c r="G144" s="94"/>
      <c r="H144" s="94"/>
      <c r="I144" s="94"/>
      <c r="J144" s="94"/>
      <c r="K144" s="94"/>
      <c r="L144" s="94"/>
      <c r="M144" s="94"/>
      <c r="N144" s="94"/>
      <c r="O144" s="94"/>
      <c r="P144" s="94"/>
      <c r="Q144" s="94"/>
      <c r="R144" s="94"/>
      <c r="S144" s="94"/>
      <c r="T144" s="94"/>
      <c r="U144" s="94"/>
      <c r="V144" s="94"/>
      <c r="W144" s="94"/>
      <c r="X144" s="94"/>
    </row>
    <row r="145" ht="19.5" customHeight="1">
      <c r="A145" s="53" t="s">
        <v>21</v>
      </c>
      <c r="B145" s="111" t="s">
        <v>69</v>
      </c>
      <c r="C145" s="60" t="s">
        <v>211</v>
      </c>
      <c r="D145" s="23"/>
      <c r="E145" s="94"/>
      <c r="F145" s="94"/>
      <c r="G145" s="94"/>
      <c r="H145" s="94"/>
      <c r="I145" s="94"/>
      <c r="J145" s="94"/>
      <c r="K145" s="94"/>
      <c r="L145" s="94"/>
      <c r="M145" s="94"/>
      <c r="N145" s="94"/>
      <c r="O145" s="94"/>
      <c r="P145" s="94"/>
      <c r="Q145" s="94"/>
      <c r="R145" s="94"/>
      <c r="S145" s="94"/>
      <c r="T145" s="94"/>
      <c r="U145" s="94"/>
      <c r="V145" s="94"/>
      <c r="W145" s="94"/>
      <c r="X145" s="94"/>
    </row>
    <row r="146" ht="19.5" customHeight="1">
      <c r="A146" s="67" t="s">
        <v>21</v>
      </c>
      <c r="B146" s="199" t="s">
        <v>165</v>
      </c>
      <c r="C146" s="144" t="s">
        <v>212</v>
      </c>
      <c r="D146" s="23"/>
      <c r="E146" s="94"/>
      <c r="F146" s="94"/>
      <c r="G146" s="94"/>
      <c r="H146" s="94"/>
      <c r="I146" s="94"/>
      <c r="J146" s="94"/>
      <c r="K146" s="94"/>
      <c r="L146" s="94"/>
      <c r="M146" s="94"/>
      <c r="N146" s="94"/>
      <c r="O146" s="94"/>
      <c r="P146" s="94"/>
      <c r="Q146" s="94"/>
      <c r="R146" s="94"/>
      <c r="S146" s="94"/>
      <c r="T146" s="94"/>
      <c r="U146" s="94"/>
      <c r="V146" s="94"/>
      <c r="W146" s="94"/>
      <c r="X146" s="94"/>
    </row>
    <row r="147" ht="15.75" customHeight="1">
      <c r="A147" s="214" t="s">
        <v>213</v>
      </c>
      <c r="B147" s="63"/>
      <c r="C147" s="65"/>
      <c r="D147" s="27"/>
      <c r="E147" s="94"/>
      <c r="F147" s="94"/>
      <c r="G147" s="94"/>
      <c r="H147" s="94"/>
      <c r="I147" s="94"/>
      <c r="J147" s="94"/>
      <c r="K147" s="94"/>
      <c r="L147" s="94"/>
      <c r="M147" s="94"/>
      <c r="N147" s="94"/>
      <c r="O147" s="94"/>
      <c r="P147" s="94"/>
      <c r="Q147" s="94"/>
      <c r="R147" s="94"/>
      <c r="S147" s="94"/>
      <c r="T147" s="94"/>
      <c r="U147" s="94"/>
      <c r="V147" s="94"/>
      <c r="W147" s="94"/>
      <c r="X147" s="94"/>
    </row>
    <row r="148" ht="15.75" customHeight="1">
      <c r="A148" s="86" t="s">
        <v>55</v>
      </c>
      <c r="B148" s="189" t="s">
        <v>214</v>
      </c>
      <c r="C148" s="140" t="s">
        <v>215</v>
      </c>
      <c r="D148" s="222"/>
      <c r="E148" s="94"/>
      <c r="F148" s="94"/>
      <c r="G148" s="94"/>
      <c r="H148" s="94"/>
      <c r="I148" s="94"/>
      <c r="J148" s="94"/>
      <c r="K148" s="94"/>
      <c r="L148" s="94"/>
      <c r="M148" s="94"/>
      <c r="N148" s="94"/>
      <c r="O148" s="94"/>
      <c r="P148" s="94"/>
      <c r="Q148" s="94"/>
      <c r="R148" s="94"/>
      <c r="S148" s="94"/>
      <c r="T148" s="94"/>
      <c r="U148" s="94"/>
      <c r="V148" s="94"/>
      <c r="W148" s="94"/>
      <c r="X148" s="94"/>
    </row>
    <row r="149" ht="24.75" customHeight="1">
      <c r="A149" s="135" t="s">
        <v>76</v>
      </c>
      <c r="B149" s="129" t="s">
        <v>216</v>
      </c>
      <c r="C149" s="183" t="s">
        <v>217</v>
      </c>
      <c r="D149" s="177" t="s">
        <v>218</v>
      </c>
      <c r="E149" s="103"/>
      <c r="F149" s="103"/>
      <c r="G149" s="103"/>
      <c r="H149" s="103"/>
      <c r="I149" s="103"/>
      <c r="J149" s="103"/>
      <c r="K149" s="103"/>
      <c r="L149" s="103"/>
      <c r="M149" s="103"/>
      <c r="N149" s="103"/>
      <c r="O149" s="103"/>
      <c r="P149" s="103"/>
      <c r="Q149" s="103"/>
      <c r="R149" s="103"/>
      <c r="S149" s="103"/>
      <c r="T149" s="103"/>
      <c r="U149" s="103"/>
      <c r="V149" s="103"/>
      <c r="W149" s="103"/>
      <c r="X149" s="103"/>
    </row>
    <row r="150" ht="21.0" customHeight="1">
      <c r="A150" s="53" t="s">
        <v>21</v>
      </c>
      <c r="B150" s="55" t="s">
        <v>66</v>
      </c>
      <c r="C150" s="60" t="s">
        <v>219</v>
      </c>
      <c r="D150" s="23"/>
      <c r="E150" s="94"/>
      <c r="F150" s="94"/>
      <c r="G150" s="94"/>
      <c r="H150" s="94"/>
      <c r="I150" s="94"/>
      <c r="J150" s="94"/>
      <c r="K150" s="94"/>
      <c r="L150" s="94"/>
      <c r="M150" s="94"/>
      <c r="N150" s="94"/>
      <c r="O150" s="94"/>
      <c r="P150" s="94"/>
      <c r="Q150" s="94"/>
      <c r="R150" s="94"/>
      <c r="S150" s="94"/>
      <c r="T150" s="94"/>
      <c r="U150" s="94"/>
      <c r="V150" s="94"/>
      <c r="W150" s="94"/>
      <c r="X150" s="94"/>
    </row>
    <row r="151" ht="15.75" customHeight="1">
      <c r="A151" s="53" t="s">
        <v>21</v>
      </c>
      <c r="B151" s="55" t="s">
        <v>68</v>
      </c>
      <c r="C151" s="60" t="s">
        <v>219</v>
      </c>
      <c r="D151" s="23"/>
      <c r="E151" s="94"/>
      <c r="F151" s="94"/>
      <c r="G151" s="94"/>
      <c r="H151" s="94"/>
      <c r="I151" s="94"/>
      <c r="J151" s="94"/>
      <c r="K151" s="94"/>
      <c r="L151" s="94"/>
      <c r="M151" s="94"/>
      <c r="N151" s="94"/>
      <c r="O151" s="94"/>
      <c r="P151" s="94"/>
      <c r="Q151" s="94"/>
      <c r="R151" s="94"/>
      <c r="S151" s="94"/>
      <c r="T151" s="94"/>
      <c r="U151" s="94"/>
      <c r="V151" s="94"/>
      <c r="W151" s="94"/>
      <c r="X151" s="94"/>
    </row>
    <row r="152" ht="21.75" customHeight="1">
      <c r="A152" s="109" t="s">
        <v>21</v>
      </c>
      <c r="B152" s="111" t="s">
        <v>69</v>
      </c>
      <c r="C152" s="60" t="s">
        <v>219</v>
      </c>
      <c r="D152" s="27"/>
      <c r="E152" s="94"/>
      <c r="F152" s="94"/>
      <c r="G152" s="94"/>
      <c r="H152" s="94"/>
      <c r="I152" s="94"/>
      <c r="J152" s="94"/>
      <c r="K152" s="94"/>
      <c r="L152" s="94"/>
      <c r="M152" s="94"/>
      <c r="N152" s="94"/>
      <c r="O152" s="94"/>
      <c r="P152" s="94"/>
      <c r="Q152" s="94"/>
      <c r="R152" s="94"/>
      <c r="S152" s="94"/>
      <c r="T152" s="94"/>
      <c r="U152" s="94"/>
      <c r="V152" s="94"/>
      <c r="W152" s="94"/>
      <c r="X152" s="94"/>
    </row>
    <row r="153" ht="24.75" customHeight="1">
      <c r="A153" s="135" t="s">
        <v>76</v>
      </c>
      <c r="B153" s="129" t="s">
        <v>220</v>
      </c>
      <c r="C153" s="184" t="s">
        <v>221</v>
      </c>
      <c r="D153" s="177" t="s">
        <v>222</v>
      </c>
      <c r="E153" s="103"/>
      <c r="F153" s="103"/>
      <c r="G153" s="103"/>
      <c r="H153" s="103"/>
      <c r="I153" s="103"/>
      <c r="J153" s="103"/>
      <c r="K153" s="103"/>
      <c r="L153" s="103"/>
      <c r="M153" s="103"/>
      <c r="N153" s="103"/>
      <c r="O153" s="103"/>
      <c r="P153" s="103"/>
      <c r="Q153" s="103"/>
      <c r="R153" s="103"/>
      <c r="S153" s="103"/>
      <c r="T153" s="103"/>
      <c r="U153" s="103"/>
      <c r="V153" s="103"/>
      <c r="W153" s="103"/>
      <c r="X153" s="103"/>
    </row>
    <row r="154" ht="19.5" customHeight="1">
      <c r="A154" s="53" t="s">
        <v>21</v>
      </c>
      <c r="B154" s="55" t="s">
        <v>66</v>
      </c>
      <c r="C154" s="60" t="s">
        <v>223</v>
      </c>
      <c r="D154" s="23"/>
      <c r="E154" s="94"/>
      <c r="F154" s="94"/>
      <c r="G154" s="94"/>
      <c r="H154" s="94"/>
      <c r="I154" s="94"/>
      <c r="J154" s="94"/>
      <c r="K154" s="94"/>
      <c r="L154" s="94"/>
      <c r="M154" s="94"/>
      <c r="N154" s="94"/>
      <c r="O154" s="94"/>
      <c r="P154" s="94"/>
      <c r="Q154" s="94"/>
      <c r="R154" s="94"/>
      <c r="S154" s="94"/>
      <c r="T154" s="94"/>
      <c r="U154" s="94"/>
      <c r="V154" s="94"/>
      <c r="W154" s="94"/>
      <c r="X154" s="94"/>
    </row>
    <row r="155" ht="19.5" customHeight="1">
      <c r="A155" s="53" t="s">
        <v>21</v>
      </c>
      <c r="B155" s="55" t="s">
        <v>68</v>
      </c>
      <c r="C155" s="60" t="s">
        <v>223</v>
      </c>
      <c r="D155" s="23"/>
      <c r="E155" s="94"/>
      <c r="F155" s="94"/>
      <c r="G155" s="94"/>
      <c r="H155" s="94"/>
      <c r="I155" s="94"/>
      <c r="J155" s="94"/>
      <c r="K155" s="94"/>
      <c r="L155" s="94"/>
      <c r="M155" s="94"/>
      <c r="N155" s="94"/>
      <c r="O155" s="94"/>
      <c r="P155" s="94"/>
      <c r="Q155" s="94"/>
      <c r="R155" s="94"/>
      <c r="S155" s="94"/>
      <c r="T155" s="94"/>
      <c r="U155" s="94"/>
      <c r="V155" s="94"/>
      <c r="W155" s="94"/>
      <c r="X155" s="94"/>
    </row>
    <row r="156" ht="19.5" customHeight="1">
      <c r="A156" s="109" t="s">
        <v>21</v>
      </c>
      <c r="B156" s="111" t="s">
        <v>69</v>
      </c>
      <c r="C156" s="60" t="s">
        <v>223</v>
      </c>
      <c r="D156" s="27"/>
      <c r="E156" s="94"/>
      <c r="F156" s="94"/>
      <c r="G156" s="94"/>
      <c r="H156" s="94"/>
      <c r="I156" s="94"/>
      <c r="J156" s="94"/>
      <c r="K156" s="94"/>
      <c r="L156" s="94"/>
      <c r="M156" s="94"/>
      <c r="N156" s="94"/>
      <c r="O156" s="94"/>
      <c r="P156" s="94"/>
      <c r="Q156" s="94"/>
      <c r="R156" s="94"/>
      <c r="S156" s="94"/>
      <c r="T156" s="94"/>
      <c r="U156" s="94"/>
      <c r="V156" s="94"/>
      <c r="W156" s="94"/>
      <c r="X156" s="94"/>
    </row>
    <row r="157" ht="24.75" customHeight="1">
      <c r="A157" s="135" t="s">
        <v>76</v>
      </c>
      <c r="B157" s="129" t="s">
        <v>225</v>
      </c>
      <c r="C157" s="184" t="s">
        <v>226</v>
      </c>
      <c r="D157" s="127" t="s">
        <v>227</v>
      </c>
      <c r="E157" s="103"/>
      <c r="F157" s="103"/>
      <c r="G157" s="103"/>
      <c r="H157" s="103"/>
      <c r="I157" s="103"/>
      <c r="J157" s="103"/>
      <c r="K157" s="103"/>
      <c r="L157" s="103"/>
      <c r="M157" s="103"/>
      <c r="N157" s="103"/>
      <c r="O157" s="103"/>
      <c r="P157" s="103"/>
      <c r="Q157" s="103"/>
      <c r="R157" s="103"/>
      <c r="S157" s="103"/>
      <c r="T157" s="103"/>
      <c r="U157" s="103"/>
      <c r="V157" s="103"/>
      <c r="W157" s="103"/>
      <c r="X157" s="103"/>
    </row>
    <row r="158" ht="24.75" customHeight="1">
      <c r="A158" s="53" t="s">
        <v>21</v>
      </c>
      <c r="B158" s="55" t="s">
        <v>66</v>
      </c>
      <c r="C158" s="60" t="s">
        <v>228</v>
      </c>
      <c r="D158" s="23"/>
      <c r="E158" s="94"/>
      <c r="F158" s="94"/>
      <c r="G158" s="94"/>
      <c r="H158" s="94"/>
      <c r="I158" s="94"/>
      <c r="J158" s="94"/>
      <c r="K158" s="94"/>
      <c r="L158" s="94"/>
      <c r="M158" s="94"/>
      <c r="N158" s="94"/>
      <c r="O158" s="94"/>
      <c r="P158" s="94"/>
      <c r="Q158" s="94"/>
      <c r="R158" s="94"/>
      <c r="S158" s="94"/>
      <c r="T158" s="94"/>
      <c r="U158" s="94"/>
      <c r="V158" s="94"/>
      <c r="W158" s="94"/>
      <c r="X158" s="94"/>
    </row>
    <row r="159" ht="24.75" customHeight="1">
      <c r="A159" s="53" t="s">
        <v>21</v>
      </c>
      <c r="B159" s="55" t="s">
        <v>68</v>
      </c>
      <c r="C159" s="60" t="s">
        <v>229</v>
      </c>
      <c r="D159" s="23"/>
      <c r="E159" s="94"/>
      <c r="F159" s="94"/>
      <c r="G159" s="94"/>
      <c r="H159" s="94"/>
      <c r="I159" s="94"/>
      <c r="J159" s="94"/>
      <c r="K159" s="94"/>
      <c r="L159" s="94"/>
      <c r="M159" s="94"/>
      <c r="N159" s="94"/>
      <c r="O159" s="94"/>
      <c r="P159" s="94"/>
      <c r="Q159" s="94"/>
      <c r="R159" s="94"/>
      <c r="S159" s="94"/>
      <c r="T159" s="94"/>
      <c r="U159" s="94"/>
      <c r="V159" s="94"/>
      <c r="W159" s="94"/>
      <c r="X159" s="94"/>
    </row>
    <row r="160" ht="24.75" customHeight="1">
      <c r="A160" s="53" t="s">
        <v>21</v>
      </c>
      <c r="B160" s="111" t="s">
        <v>69</v>
      </c>
      <c r="C160" s="60" t="s">
        <v>230</v>
      </c>
      <c r="D160" s="23"/>
      <c r="E160" s="94"/>
      <c r="F160" s="94"/>
      <c r="G160" s="94"/>
      <c r="H160" s="94"/>
      <c r="I160" s="94"/>
      <c r="J160" s="94"/>
      <c r="K160" s="94"/>
      <c r="L160" s="94"/>
      <c r="M160" s="94"/>
      <c r="N160" s="94"/>
      <c r="O160" s="94"/>
      <c r="P160" s="94"/>
      <c r="Q160" s="94"/>
      <c r="R160" s="94"/>
      <c r="S160" s="94"/>
      <c r="T160" s="94"/>
      <c r="U160" s="94"/>
      <c r="V160" s="94"/>
      <c r="W160" s="94"/>
      <c r="X160" s="94"/>
    </row>
    <row r="161" ht="24.75" customHeight="1">
      <c r="A161" s="53" t="s">
        <v>21</v>
      </c>
      <c r="B161" s="55" t="s">
        <v>165</v>
      </c>
      <c r="C161" s="60" t="s">
        <v>231</v>
      </c>
      <c r="D161" s="23"/>
      <c r="E161" s="94"/>
      <c r="F161" s="94"/>
      <c r="G161" s="94"/>
      <c r="H161" s="94"/>
      <c r="I161" s="94"/>
      <c r="J161" s="94"/>
      <c r="K161" s="94"/>
      <c r="L161" s="94"/>
      <c r="M161" s="94"/>
      <c r="N161" s="94"/>
      <c r="O161" s="94"/>
      <c r="P161" s="94"/>
      <c r="Q161" s="94"/>
      <c r="R161" s="94"/>
      <c r="S161" s="94"/>
      <c r="T161" s="94"/>
      <c r="U161" s="94"/>
      <c r="V161" s="94"/>
      <c r="W161" s="94"/>
      <c r="X161" s="94"/>
    </row>
    <row r="162" ht="24.75" customHeight="1">
      <c r="A162" s="67" t="s">
        <v>21</v>
      </c>
      <c r="B162" s="69" t="s">
        <v>167</v>
      </c>
      <c r="C162" s="144" t="s">
        <v>232</v>
      </c>
      <c r="D162" s="27"/>
      <c r="E162" s="94"/>
      <c r="F162" s="94"/>
      <c r="G162" s="94"/>
      <c r="H162" s="94"/>
      <c r="I162" s="94"/>
      <c r="J162" s="94"/>
      <c r="K162" s="94"/>
      <c r="L162" s="94"/>
      <c r="M162" s="94"/>
      <c r="N162" s="94"/>
      <c r="O162" s="94"/>
      <c r="P162" s="94"/>
      <c r="Q162" s="94"/>
      <c r="R162" s="94"/>
      <c r="S162" s="94"/>
      <c r="T162" s="94"/>
      <c r="U162" s="94"/>
      <c r="V162" s="94"/>
      <c r="W162" s="94"/>
      <c r="X162" s="94"/>
    </row>
    <row r="163" ht="19.5" customHeight="1">
      <c r="A163" s="135" t="s">
        <v>76</v>
      </c>
      <c r="B163" s="129" t="s">
        <v>233</v>
      </c>
      <c r="C163" s="184" t="s">
        <v>215</v>
      </c>
      <c r="D163" s="127" t="s">
        <v>234</v>
      </c>
      <c r="E163" s="103"/>
      <c r="F163" s="103"/>
      <c r="G163" s="103"/>
      <c r="H163" s="103"/>
      <c r="I163" s="103"/>
      <c r="J163" s="103"/>
      <c r="K163" s="103"/>
      <c r="L163" s="103"/>
      <c r="M163" s="103"/>
      <c r="N163" s="103"/>
      <c r="O163" s="103"/>
      <c r="P163" s="103"/>
      <c r="Q163" s="103"/>
      <c r="R163" s="103"/>
      <c r="S163" s="103"/>
      <c r="T163" s="103"/>
      <c r="U163" s="103"/>
      <c r="V163" s="103"/>
      <c r="W163" s="103"/>
      <c r="X163" s="103"/>
    </row>
    <row r="164" ht="19.5" customHeight="1">
      <c r="A164" s="53" t="s">
        <v>21</v>
      </c>
      <c r="B164" s="55" t="s">
        <v>66</v>
      </c>
      <c r="C164" s="60" t="s">
        <v>235</v>
      </c>
      <c r="D164" s="23"/>
      <c r="E164" s="94"/>
      <c r="F164" s="94"/>
      <c r="G164" s="94"/>
      <c r="H164" s="94"/>
      <c r="I164" s="94"/>
      <c r="J164" s="94"/>
      <c r="K164" s="94"/>
      <c r="L164" s="94"/>
      <c r="M164" s="94"/>
      <c r="N164" s="94"/>
      <c r="O164" s="94"/>
      <c r="P164" s="94"/>
      <c r="Q164" s="94"/>
      <c r="R164" s="94"/>
      <c r="S164" s="94"/>
      <c r="T164" s="94"/>
      <c r="U164" s="94"/>
      <c r="V164" s="94"/>
      <c r="W164" s="94"/>
      <c r="X164" s="94"/>
    </row>
    <row r="165" ht="19.5" customHeight="1">
      <c r="A165" s="53" t="s">
        <v>21</v>
      </c>
      <c r="B165" s="55" t="s">
        <v>68</v>
      </c>
      <c r="C165" s="60" t="s">
        <v>236</v>
      </c>
      <c r="D165" s="23"/>
      <c r="E165" s="94"/>
      <c r="F165" s="94"/>
      <c r="G165" s="94"/>
      <c r="H165" s="94"/>
      <c r="I165" s="94"/>
      <c r="J165" s="94"/>
      <c r="K165" s="94"/>
      <c r="L165" s="94"/>
      <c r="M165" s="94"/>
      <c r="N165" s="94"/>
      <c r="O165" s="94"/>
      <c r="P165" s="94"/>
      <c r="Q165" s="94"/>
      <c r="R165" s="94"/>
      <c r="S165" s="94"/>
      <c r="T165" s="94"/>
      <c r="U165" s="94"/>
      <c r="V165" s="94"/>
      <c r="W165" s="94"/>
      <c r="X165" s="94"/>
    </row>
    <row r="166" ht="19.5" customHeight="1">
      <c r="A166" s="53" t="s">
        <v>21</v>
      </c>
      <c r="B166" s="111" t="s">
        <v>69</v>
      </c>
      <c r="C166" s="60" t="s">
        <v>237</v>
      </c>
      <c r="D166" s="23"/>
      <c r="E166" s="94"/>
      <c r="F166" s="94"/>
      <c r="G166" s="94"/>
      <c r="H166" s="94"/>
      <c r="I166" s="94"/>
      <c r="J166" s="94"/>
      <c r="K166" s="94"/>
      <c r="L166" s="94"/>
      <c r="M166" s="94"/>
      <c r="N166" s="94"/>
      <c r="O166" s="94"/>
      <c r="P166" s="94"/>
      <c r="Q166" s="94"/>
      <c r="R166" s="94"/>
      <c r="S166" s="94"/>
      <c r="T166" s="94"/>
      <c r="U166" s="94"/>
      <c r="V166" s="94"/>
      <c r="W166" s="94"/>
      <c r="X166" s="94"/>
    </row>
    <row r="167" ht="19.5" customHeight="1">
      <c r="A167" s="53" t="s">
        <v>21</v>
      </c>
      <c r="B167" s="55" t="s">
        <v>165</v>
      </c>
      <c r="C167" s="60" t="s">
        <v>238</v>
      </c>
      <c r="D167" s="23"/>
      <c r="E167" s="94"/>
      <c r="F167" s="94"/>
      <c r="G167" s="94"/>
      <c r="H167" s="94"/>
      <c r="I167" s="94"/>
      <c r="J167" s="94"/>
      <c r="K167" s="94"/>
      <c r="L167" s="94"/>
      <c r="M167" s="94"/>
      <c r="N167" s="94"/>
      <c r="O167" s="94"/>
      <c r="P167" s="94"/>
      <c r="Q167" s="94"/>
      <c r="R167" s="94"/>
      <c r="S167" s="94"/>
      <c r="T167" s="94"/>
      <c r="U167" s="94"/>
      <c r="V167" s="94"/>
      <c r="W167" s="94"/>
      <c r="X167" s="94"/>
    </row>
    <row r="168" ht="19.5" customHeight="1">
      <c r="A168" s="53" t="s">
        <v>21</v>
      </c>
      <c r="B168" s="55" t="s">
        <v>167</v>
      </c>
      <c r="C168" s="60" t="s">
        <v>239</v>
      </c>
      <c r="D168" s="23"/>
      <c r="E168" s="94"/>
      <c r="F168" s="94"/>
      <c r="G168" s="94"/>
      <c r="H168" s="94"/>
      <c r="I168" s="94"/>
      <c r="J168" s="94"/>
      <c r="K168" s="94"/>
      <c r="L168" s="94"/>
      <c r="M168" s="94"/>
      <c r="N168" s="94"/>
      <c r="O168" s="94"/>
      <c r="P168" s="94"/>
      <c r="Q168" s="94"/>
      <c r="R168" s="94"/>
      <c r="S168" s="94"/>
      <c r="T168" s="94"/>
      <c r="U168" s="94"/>
      <c r="V168" s="94"/>
      <c r="W168" s="94"/>
      <c r="X168" s="94"/>
    </row>
    <row r="169" ht="30.0" customHeight="1">
      <c r="A169" s="67" t="s">
        <v>21</v>
      </c>
      <c r="B169" s="69" t="s">
        <v>169</v>
      </c>
      <c r="C169" s="60" t="s">
        <v>240</v>
      </c>
      <c r="D169" s="27"/>
      <c r="E169" s="94"/>
      <c r="F169" s="94"/>
      <c r="G169" s="94"/>
      <c r="H169" s="94"/>
      <c r="I169" s="94"/>
      <c r="J169" s="94"/>
      <c r="K169" s="94"/>
      <c r="L169" s="94"/>
      <c r="M169" s="94"/>
      <c r="N169" s="94"/>
      <c r="O169" s="94"/>
      <c r="P169" s="94"/>
      <c r="Q169" s="94"/>
      <c r="R169" s="94"/>
      <c r="S169" s="94"/>
      <c r="T169" s="94"/>
      <c r="U169" s="94"/>
      <c r="V169" s="94"/>
      <c r="W169" s="94"/>
      <c r="X169" s="94"/>
    </row>
    <row r="170" ht="15.75" customHeight="1">
      <c r="A170" s="214" t="s">
        <v>241</v>
      </c>
      <c r="B170" s="63"/>
      <c r="C170" s="65"/>
      <c r="D170" s="226"/>
      <c r="E170" s="94"/>
      <c r="F170" s="94"/>
      <c r="G170" s="94"/>
      <c r="H170" s="94"/>
      <c r="I170" s="94"/>
      <c r="J170" s="94"/>
      <c r="K170" s="94"/>
      <c r="L170" s="94"/>
      <c r="M170" s="94"/>
      <c r="N170" s="94"/>
      <c r="O170" s="94"/>
      <c r="P170" s="94"/>
      <c r="Q170" s="94"/>
      <c r="R170" s="94"/>
      <c r="S170" s="94"/>
      <c r="T170" s="94"/>
      <c r="U170" s="94"/>
      <c r="V170" s="94"/>
      <c r="W170" s="94"/>
      <c r="X170" s="94"/>
    </row>
    <row r="171" ht="15.75" customHeight="1">
      <c r="A171" s="71" t="s">
        <v>242</v>
      </c>
      <c r="B171" s="73"/>
      <c r="C171" s="75"/>
      <c r="D171" s="227"/>
      <c r="E171" s="9"/>
      <c r="F171" s="9"/>
      <c r="G171" s="9"/>
      <c r="H171" s="9"/>
      <c r="I171" s="9"/>
      <c r="J171" s="9"/>
      <c r="K171" s="9"/>
      <c r="L171" s="9"/>
      <c r="M171" s="9"/>
      <c r="N171" s="9"/>
      <c r="O171" s="9"/>
      <c r="P171" s="9"/>
      <c r="Q171" s="9"/>
      <c r="R171" s="9"/>
      <c r="S171" s="9"/>
      <c r="T171" s="9"/>
      <c r="U171" s="9"/>
      <c r="V171" s="9"/>
      <c r="W171" s="9"/>
      <c r="X171" s="9"/>
    </row>
    <row r="172" ht="15.75" customHeight="1">
      <c r="A172" s="228"/>
      <c r="D172" s="229"/>
    </row>
    <row r="173" ht="15.75" customHeight="1">
      <c r="A173" s="230" t="s">
        <v>244</v>
      </c>
      <c r="B173" s="63"/>
      <c r="C173" s="65"/>
      <c r="D173" s="227"/>
    </row>
    <row r="174" ht="15.75" customHeight="1">
      <c r="A174" s="231"/>
      <c r="B174" s="232"/>
      <c r="C174" s="8"/>
      <c r="D174" s="8"/>
    </row>
    <row r="175" ht="15.75" customHeight="1">
      <c r="A175" s="231"/>
      <c r="B175" s="232"/>
      <c r="C175" s="8"/>
      <c r="D175" s="8"/>
    </row>
    <row r="176" ht="15.75" customHeight="1">
      <c r="A176" s="231"/>
      <c r="B176" s="232"/>
      <c r="C176" s="8"/>
      <c r="D176" s="8"/>
    </row>
    <row r="177" ht="15.75" customHeight="1">
      <c r="A177" s="231"/>
      <c r="B177" s="232"/>
      <c r="C177" s="8"/>
      <c r="D177" s="8"/>
    </row>
    <row r="178" ht="15.75" customHeight="1">
      <c r="A178" s="231"/>
      <c r="B178" s="232"/>
      <c r="C178" s="8"/>
      <c r="D178" s="8"/>
    </row>
    <row r="179" ht="15.75" customHeight="1">
      <c r="A179" s="231"/>
      <c r="B179" s="232"/>
      <c r="C179" s="8"/>
      <c r="D179" s="8"/>
    </row>
    <row r="180" ht="15.75" customHeight="1">
      <c r="A180" s="231"/>
      <c r="B180" s="232"/>
      <c r="C180" s="8"/>
      <c r="D180" s="8"/>
    </row>
    <row r="181" ht="15.75" customHeight="1">
      <c r="A181" s="233"/>
      <c r="B181" s="234"/>
    </row>
    <row r="182" ht="15.75" customHeight="1">
      <c r="A182" s="233"/>
      <c r="B182" s="234"/>
    </row>
    <row r="183" ht="15.75" customHeight="1">
      <c r="A183" s="233"/>
      <c r="B183" s="234"/>
    </row>
    <row r="184" ht="15.75" customHeight="1">
      <c r="A184" s="233"/>
      <c r="B184" s="234"/>
    </row>
    <row r="185" ht="15.75" customHeight="1">
      <c r="A185" s="233"/>
      <c r="B185" s="234"/>
    </row>
    <row r="186" ht="15.75" customHeight="1">
      <c r="A186" s="233"/>
      <c r="B186" s="234"/>
    </row>
    <row r="187" ht="15.75" customHeight="1">
      <c r="A187" s="233"/>
      <c r="B187" s="234"/>
    </row>
    <row r="188" ht="15.75" customHeight="1">
      <c r="A188" s="233"/>
      <c r="B188" s="234"/>
    </row>
    <row r="189" ht="15.75" customHeight="1">
      <c r="A189" s="233"/>
      <c r="B189" s="234"/>
    </row>
    <row r="190" ht="15.75" customHeight="1">
      <c r="A190" s="233"/>
      <c r="B190" s="234"/>
    </row>
    <row r="191" ht="15.75" customHeight="1">
      <c r="A191" s="233"/>
      <c r="B191" s="234"/>
    </row>
    <row r="192" ht="15.75" customHeight="1">
      <c r="A192" s="233"/>
      <c r="B192" s="234"/>
    </row>
    <row r="193" ht="15.75" customHeight="1">
      <c r="A193" s="233"/>
      <c r="B193" s="234"/>
    </row>
    <row r="194" ht="15.75" customHeight="1">
      <c r="A194" s="233"/>
      <c r="B194" s="234"/>
    </row>
    <row r="195" ht="15.75" customHeight="1">
      <c r="A195" s="233"/>
      <c r="B195" s="234"/>
    </row>
    <row r="196" ht="15.75" customHeight="1">
      <c r="A196" s="233"/>
      <c r="B196" s="234"/>
    </row>
    <row r="197" ht="15.75" customHeight="1">
      <c r="A197" s="233"/>
      <c r="B197" s="234"/>
    </row>
    <row r="198" ht="15.75" customHeight="1">
      <c r="A198" s="233"/>
      <c r="B198" s="234"/>
    </row>
    <row r="199" ht="15.75" customHeight="1">
      <c r="A199" s="233"/>
      <c r="B199" s="234"/>
    </row>
    <row r="200" ht="15.75" customHeight="1">
      <c r="A200" s="233"/>
      <c r="B200" s="234"/>
    </row>
    <row r="201" ht="15.75" customHeight="1">
      <c r="A201" s="233"/>
      <c r="B201" s="234"/>
    </row>
    <row r="202" ht="15.75" customHeight="1">
      <c r="A202" s="233"/>
      <c r="B202" s="234"/>
    </row>
    <row r="203" ht="15.75" customHeight="1">
      <c r="A203" s="233"/>
      <c r="B203" s="234"/>
    </row>
    <row r="204" ht="15.75" customHeight="1">
      <c r="A204" s="233"/>
      <c r="B204" s="234"/>
    </row>
    <row r="205" ht="15.75" customHeight="1">
      <c r="A205" s="233"/>
      <c r="B205" s="234"/>
    </row>
    <row r="206" ht="15.75" customHeight="1">
      <c r="A206" s="233"/>
      <c r="B206" s="234"/>
    </row>
    <row r="207" ht="15.75" customHeight="1">
      <c r="A207" s="233"/>
      <c r="B207" s="234"/>
    </row>
    <row r="208" ht="15.75" customHeight="1">
      <c r="A208" s="233"/>
      <c r="B208" s="234"/>
    </row>
    <row r="209" ht="15.75" customHeight="1">
      <c r="A209" s="233"/>
      <c r="B209" s="234"/>
    </row>
    <row r="210" ht="15.75" customHeight="1">
      <c r="A210" s="233"/>
      <c r="B210" s="234"/>
    </row>
    <row r="211" ht="15.75" customHeight="1">
      <c r="A211" s="233"/>
      <c r="B211" s="234"/>
    </row>
    <row r="212" ht="15.75" customHeight="1">
      <c r="A212" s="233"/>
      <c r="B212" s="234"/>
    </row>
    <row r="213" ht="15.75" customHeight="1">
      <c r="A213" s="233"/>
      <c r="B213" s="234"/>
    </row>
    <row r="214" ht="15.75" customHeight="1">
      <c r="A214" s="233"/>
      <c r="B214" s="234"/>
    </row>
    <row r="215" ht="15.75" customHeight="1">
      <c r="A215" s="233"/>
      <c r="B215" s="234"/>
    </row>
    <row r="216" ht="15.75" customHeight="1">
      <c r="A216" s="233"/>
      <c r="B216" s="234"/>
    </row>
    <row r="217" ht="15.75" customHeight="1">
      <c r="A217" s="233"/>
      <c r="B217" s="234"/>
    </row>
    <row r="218" ht="15.75" customHeight="1">
      <c r="A218" s="233"/>
      <c r="B218" s="234"/>
    </row>
    <row r="219" ht="15.75" customHeight="1">
      <c r="A219" s="233"/>
      <c r="B219" s="234"/>
    </row>
    <row r="220" ht="15.75" customHeight="1">
      <c r="A220" s="233"/>
      <c r="B220" s="234"/>
    </row>
    <row r="221" ht="15.75" customHeight="1">
      <c r="A221" s="233"/>
      <c r="B221" s="234"/>
    </row>
    <row r="222" ht="15.75" customHeight="1">
      <c r="A222" s="233"/>
      <c r="B222" s="234"/>
    </row>
    <row r="223" ht="15.75" customHeight="1">
      <c r="A223" s="233"/>
      <c r="B223" s="234"/>
    </row>
    <row r="224" ht="15.75" customHeight="1">
      <c r="A224" s="233"/>
      <c r="B224" s="234"/>
    </row>
    <row r="225" ht="15.75" customHeight="1">
      <c r="A225" s="233"/>
      <c r="B225" s="234"/>
    </row>
    <row r="226" ht="15.75" customHeight="1">
      <c r="A226" s="233"/>
      <c r="B226" s="234"/>
    </row>
    <row r="227" ht="15.75" customHeight="1">
      <c r="A227" s="233"/>
      <c r="B227" s="234"/>
    </row>
    <row r="228" ht="15.75" customHeight="1">
      <c r="A228" s="233"/>
      <c r="B228" s="234"/>
    </row>
    <row r="229" ht="15.75" customHeight="1">
      <c r="A229" s="233"/>
      <c r="B229" s="234"/>
    </row>
    <row r="230" ht="15.75" customHeight="1">
      <c r="A230" s="233"/>
      <c r="B230" s="234"/>
    </row>
    <row r="231" ht="15.75" customHeight="1">
      <c r="A231" s="233"/>
      <c r="B231" s="234"/>
    </row>
    <row r="232" ht="15.75" customHeight="1">
      <c r="A232" s="233"/>
      <c r="B232" s="234"/>
    </row>
    <row r="233" ht="15.75" customHeight="1">
      <c r="A233" s="233"/>
      <c r="B233" s="234"/>
    </row>
    <row r="234" ht="15.75" customHeight="1">
      <c r="A234" s="233"/>
      <c r="B234" s="234"/>
    </row>
    <row r="235" ht="15.75" customHeight="1">
      <c r="A235" s="233"/>
      <c r="B235" s="234"/>
    </row>
    <row r="236" ht="15.75" customHeight="1">
      <c r="A236" s="233"/>
      <c r="B236" s="234"/>
    </row>
    <row r="237" ht="15.75" customHeight="1">
      <c r="A237" s="233"/>
      <c r="B237" s="234"/>
    </row>
    <row r="238" ht="15.75" customHeight="1">
      <c r="A238" s="233"/>
      <c r="B238" s="234"/>
    </row>
    <row r="239" ht="15.75" customHeight="1">
      <c r="A239" s="233"/>
      <c r="B239" s="234"/>
    </row>
    <row r="240" ht="15.75" customHeight="1">
      <c r="A240" s="233"/>
      <c r="B240" s="234"/>
    </row>
    <row r="241" ht="15.75" customHeight="1">
      <c r="A241" s="233"/>
      <c r="B241" s="234"/>
    </row>
    <row r="242" ht="15.75" customHeight="1">
      <c r="A242" s="233"/>
      <c r="B242" s="234"/>
    </row>
    <row r="243" ht="15.75" customHeight="1">
      <c r="A243" s="233"/>
      <c r="B243" s="234"/>
    </row>
    <row r="244" ht="15.75" customHeight="1">
      <c r="A244" s="233"/>
      <c r="B244" s="234"/>
    </row>
    <row r="245" ht="15.75" customHeight="1">
      <c r="A245" s="233"/>
      <c r="B245" s="234"/>
    </row>
    <row r="246" ht="15.75" customHeight="1">
      <c r="A246" s="233"/>
      <c r="B246" s="234"/>
    </row>
    <row r="247" ht="15.75" customHeight="1">
      <c r="A247" s="233"/>
      <c r="B247" s="234"/>
    </row>
    <row r="248" ht="15.75" customHeight="1">
      <c r="A248" s="233"/>
      <c r="B248" s="234"/>
    </row>
    <row r="249" ht="15.75" customHeight="1">
      <c r="A249" s="233"/>
      <c r="B249" s="234"/>
    </row>
    <row r="250" ht="15.75" customHeight="1">
      <c r="A250" s="233"/>
      <c r="B250" s="234"/>
    </row>
    <row r="251" ht="15.75" customHeight="1">
      <c r="A251" s="233"/>
      <c r="B251" s="234"/>
    </row>
    <row r="252" ht="15.75" customHeight="1">
      <c r="A252" s="233"/>
      <c r="B252" s="234"/>
    </row>
    <row r="253" ht="15.75" customHeight="1">
      <c r="A253" s="233"/>
      <c r="B253" s="234"/>
    </row>
    <row r="254" ht="15.75" customHeight="1">
      <c r="A254" s="233"/>
      <c r="B254" s="234"/>
    </row>
    <row r="255" ht="15.75" customHeight="1">
      <c r="A255" s="233"/>
      <c r="B255" s="234"/>
    </row>
    <row r="256" ht="15.75" customHeight="1">
      <c r="A256" s="233"/>
      <c r="B256" s="234"/>
    </row>
    <row r="257" ht="15.75" customHeight="1">
      <c r="A257" s="233"/>
      <c r="B257" s="234"/>
    </row>
    <row r="258" ht="15.75" customHeight="1">
      <c r="A258" s="233"/>
      <c r="B258" s="234"/>
    </row>
    <row r="259" ht="15.75" customHeight="1">
      <c r="A259" s="233"/>
      <c r="B259" s="234"/>
    </row>
    <row r="260" ht="15.75" customHeight="1">
      <c r="A260" s="233"/>
      <c r="B260" s="234"/>
    </row>
    <row r="261" ht="15.75" customHeight="1">
      <c r="A261" s="233"/>
      <c r="B261" s="234"/>
    </row>
    <row r="262" ht="15.75" customHeight="1">
      <c r="A262" s="233"/>
      <c r="B262" s="234"/>
    </row>
    <row r="263" ht="15.75" customHeight="1">
      <c r="A263" s="233"/>
      <c r="B263" s="234"/>
    </row>
    <row r="264" ht="15.75" customHeight="1">
      <c r="A264" s="233"/>
      <c r="B264" s="234"/>
    </row>
    <row r="265" ht="15.75" customHeight="1">
      <c r="A265" s="233"/>
      <c r="B265" s="234"/>
    </row>
    <row r="266" ht="15.75" customHeight="1">
      <c r="A266" s="233"/>
      <c r="B266" s="234"/>
    </row>
    <row r="267" ht="15.75" customHeight="1">
      <c r="A267" s="233"/>
      <c r="B267" s="234"/>
    </row>
    <row r="268" ht="15.75" customHeight="1">
      <c r="A268" s="233"/>
      <c r="B268" s="234"/>
    </row>
    <row r="269" ht="15.75" customHeight="1">
      <c r="A269" s="233"/>
      <c r="B269" s="234"/>
    </row>
    <row r="270" ht="15.75" customHeight="1">
      <c r="A270" s="233"/>
      <c r="B270" s="234"/>
    </row>
    <row r="271" ht="15.75" customHeight="1">
      <c r="A271" s="233"/>
      <c r="B271" s="234"/>
    </row>
    <row r="272" ht="15.75" customHeight="1">
      <c r="A272" s="233"/>
      <c r="B272" s="234"/>
    </row>
    <row r="273" ht="15.75" customHeight="1">
      <c r="A273" s="233"/>
      <c r="B273" s="234"/>
    </row>
    <row r="274" ht="15.75" customHeight="1">
      <c r="A274" s="233"/>
      <c r="B274" s="234"/>
    </row>
    <row r="275" ht="15.75" customHeight="1">
      <c r="A275" s="233"/>
      <c r="B275" s="234"/>
    </row>
    <row r="276" ht="15.75" customHeight="1">
      <c r="A276" s="233"/>
      <c r="B276" s="234"/>
    </row>
    <row r="277" ht="15.75" customHeight="1">
      <c r="A277" s="233"/>
      <c r="B277" s="234"/>
    </row>
    <row r="278" ht="15.75" customHeight="1">
      <c r="A278" s="233"/>
      <c r="B278" s="234"/>
    </row>
    <row r="279" ht="15.75" customHeight="1">
      <c r="A279" s="233"/>
      <c r="B279" s="234"/>
    </row>
    <row r="280" ht="15.75" customHeight="1">
      <c r="A280" s="233"/>
      <c r="B280" s="234"/>
    </row>
    <row r="281" ht="15.75" customHeight="1">
      <c r="A281" s="233"/>
      <c r="B281" s="234"/>
    </row>
    <row r="282" ht="15.75" customHeight="1">
      <c r="A282" s="233"/>
      <c r="B282" s="234"/>
    </row>
    <row r="283" ht="15.75" customHeight="1">
      <c r="A283" s="233"/>
      <c r="B283" s="234"/>
    </row>
    <row r="284" ht="15.75" customHeight="1">
      <c r="A284" s="233"/>
      <c r="B284" s="234"/>
    </row>
    <row r="285" ht="15.75" customHeight="1">
      <c r="A285" s="233"/>
      <c r="B285" s="234"/>
    </row>
    <row r="286" ht="15.75" customHeight="1">
      <c r="A286" s="233"/>
      <c r="B286" s="234"/>
    </row>
    <row r="287" ht="15.75" customHeight="1">
      <c r="A287" s="233"/>
      <c r="B287" s="234"/>
    </row>
    <row r="288" ht="15.75" customHeight="1">
      <c r="A288" s="233"/>
      <c r="B288" s="234"/>
    </row>
    <row r="289" ht="15.75" customHeight="1">
      <c r="A289" s="233"/>
      <c r="B289" s="234"/>
    </row>
    <row r="290" ht="15.75" customHeight="1">
      <c r="A290" s="233"/>
      <c r="B290" s="234"/>
    </row>
    <row r="291" ht="15.75" customHeight="1">
      <c r="A291" s="233"/>
      <c r="B291" s="234"/>
    </row>
    <row r="292" ht="15.75" customHeight="1">
      <c r="A292" s="233"/>
      <c r="B292" s="234"/>
    </row>
    <row r="293" ht="15.75" customHeight="1">
      <c r="A293" s="233"/>
      <c r="B293" s="234"/>
    </row>
    <row r="294" ht="15.75" customHeight="1">
      <c r="A294" s="233"/>
      <c r="B294" s="234"/>
    </row>
    <row r="295" ht="15.75" customHeight="1">
      <c r="A295" s="233"/>
      <c r="B295" s="234"/>
    </row>
    <row r="296" ht="15.75" customHeight="1">
      <c r="A296" s="233"/>
      <c r="B296" s="234"/>
    </row>
    <row r="297" ht="15.75" customHeight="1">
      <c r="A297" s="233"/>
      <c r="B297" s="234"/>
    </row>
    <row r="298" ht="15.75" customHeight="1">
      <c r="A298" s="233"/>
      <c r="B298" s="234"/>
    </row>
    <row r="299" ht="15.75" customHeight="1">
      <c r="A299" s="233"/>
      <c r="B299" s="234"/>
    </row>
    <row r="300" ht="15.75" customHeight="1">
      <c r="A300" s="233"/>
      <c r="B300" s="234"/>
    </row>
    <row r="301" ht="15.75" customHeight="1">
      <c r="A301" s="233"/>
      <c r="B301" s="234"/>
    </row>
    <row r="302" ht="15.75" customHeight="1">
      <c r="A302" s="233"/>
      <c r="B302" s="234"/>
    </row>
    <row r="303" ht="15.75" customHeight="1">
      <c r="A303" s="233"/>
      <c r="B303" s="234"/>
    </row>
    <row r="304" ht="15.75" customHeight="1">
      <c r="A304" s="233"/>
      <c r="B304" s="234"/>
    </row>
    <row r="305" ht="15.75" customHeight="1">
      <c r="A305" s="233"/>
      <c r="B305" s="234"/>
    </row>
    <row r="306" ht="15.75" customHeight="1">
      <c r="A306" s="233"/>
      <c r="B306" s="234"/>
    </row>
    <row r="307" ht="15.75" customHeight="1">
      <c r="A307" s="233"/>
      <c r="B307" s="234"/>
    </row>
    <row r="308" ht="15.75" customHeight="1">
      <c r="A308" s="233"/>
      <c r="B308" s="234"/>
    </row>
    <row r="309" ht="15.75" customHeight="1">
      <c r="A309" s="233"/>
      <c r="B309" s="234"/>
    </row>
    <row r="310" ht="15.75" customHeight="1">
      <c r="A310" s="233"/>
      <c r="B310" s="234"/>
    </row>
    <row r="311" ht="15.75" customHeight="1">
      <c r="A311" s="233"/>
      <c r="B311" s="234"/>
    </row>
    <row r="312" ht="15.75" customHeight="1">
      <c r="A312" s="233"/>
      <c r="B312" s="234"/>
    </row>
    <row r="313" ht="15.75" customHeight="1">
      <c r="A313" s="233"/>
      <c r="B313" s="234"/>
    </row>
    <row r="314" ht="15.75" customHeight="1">
      <c r="A314" s="233"/>
      <c r="B314" s="234"/>
    </row>
    <row r="315" ht="15.75" customHeight="1">
      <c r="A315" s="233"/>
      <c r="B315" s="234"/>
    </row>
    <row r="316" ht="15.75" customHeight="1">
      <c r="A316" s="233"/>
      <c r="B316" s="234"/>
    </row>
    <row r="317" ht="15.75" customHeight="1">
      <c r="A317" s="233"/>
      <c r="B317" s="234"/>
    </row>
    <row r="318" ht="15.75" customHeight="1">
      <c r="A318" s="233"/>
      <c r="B318" s="234"/>
    </row>
    <row r="319" ht="15.75" customHeight="1">
      <c r="A319" s="233"/>
      <c r="B319" s="234"/>
    </row>
    <row r="320" ht="15.75" customHeight="1">
      <c r="A320" s="233"/>
      <c r="B320" s="234"/>
    </row>
    <row r="321" ht="15.75" customHeight="1">
      <c r="A321" s="233"/>
      <c r="B321" s="234"/>
    </row>
    <row r="322" ht="15.75" customHeight="1">
      <c r="A322" s="233"/>
      <c r="B322" s="234"/>
    </row>
    <row r="323" ht="15.75" customHeight="1">
      <c r="A323" s="233"/>
      <c r="B323" s="234"/>
    </row>
    <row r="324" ht="15.75" customHeight="1">
      <c r="A324" s="233"/>
      <c r="B324" s="234"/>
    </row>
    <row r="325" ht="15.75" customHeight="1">
      <c r="A325" s="233"/>
      <c r="B325" s="234"/>
    </row>
    <row r="326" ht="15.75" customHeight="1">
      <c r="A326" s="233"/>
      <c r="B326" s="234"/>
    </row>
    <row r="327" ht="15.75" customHeight="1">
      <c r="A327" s="233"/>
      <c r="B327" s="234"/>
    </row>
    <row r="328" ht="15.75" customHeight="1">
      <c r="A328" s="233"/>
      <c r="B328" s="234"/>
    </row>
    <row r="329" ht="15.75" customHeight="1">
      <c r="A329" s="233"/>
      <c r="B329" s="234"/>
    </row>
    <row r="330" ht="15.75" customHeight="1">
      <c r="A330" s="233"/>
      <c r="B330" s="234"/>
    </row>
    <row r="331" ht="15.75" customHeight="1">
      <c r="A331" s="233"/>
      <c r="B331" s="234"/>
    </row>
    <row r="332" ht="15.75" customHeight="1">
      <c r="A332" s="233"/>
      <c r="B332" s="234"/>
    </row>
    <row r="333" ht="15.75" customHeight="1">
      <c r="A333" s="233"/>
      <c r="B333" s="234"/>
    </row>
    <row r="334" ht="15.75" customHeight="1">
      <c r="A334" s="233"/>
      <c r="B334" s="234"/>
    </row>
    <row r="335" ht="15.75" customHeight="1">
      <c r="A335" s="233"/>
      <c r="B335" s="234"/>
    </row>
    <row r="336" ht="15.75" customHeight="1">
      <c r="A336" s="233"/>
      <c r="B336" s="234"/>
    </row>
    <row r="337" ht="15.75" customHeight="1">
      <c r="A337" s="233"/>
      <c r="B337" s="234"/>
    </row>
    <row r="338" ht="15.75" customHeight="1">
      <c r="A338" s="233"/>
      <c r="B338" s="234"/>
    </row>
    <row r="339" ht="15.75" customHeight="1">
      <c r="A339" s="233"/>
      <c r="B339" s="234"/>
    </row>
    <row r="340" ht="15.75" customHeight="1">
      <c r="A340" s="233"/>
      <c r="B340" s="234"/>
    </row>
    <row r="341" ht="15.75" customHeight="1">
      <c r="A341" s="233"/>
      <c r="B341" s="234"/>
    </row>
    <row r="342" ht="15.75" customHeight="1">
      <c r="A342" s="233"/>
      <c r="B342" s="234"/>
    </row>
    <row r="343" ht="15.75" customHeight="1">
      <c r="A343" s="233"/>
      <c r="B343" s="234"/>
    </row>
    <row r="344" ht="15.75" customHeight="1">
      <c r="A344" s="233"/>
      <c r="B344" s="234"/>
    </row>
    <row r="345" ht="15.75" customHeight="1">
      <c r="A345" s="233"/>
      <c r="B345" s="234"/>
    </row>
    <row r="346" ht="15.75" customHeight="1">
      <c r="A346" s="233"/>
      <c r="B346" s="234"/>
    </row>
    <row r="347" ht="15.75" customHeight="1">
      <c r="A347" s="233"/>
      <c r="B347" s="234"/>
    </row>
    <row r="348" ht="15.75" customHeight="1">
      <c r="A348" s="233"/>
      <c r="B348" s="234"/>
    </row>
    <row r="349" ht="15.75" customHeight="1">
      <c r="A349" s="233"/>
      <c r="B349" s="234"/>
    </row>
    <row r="350" ht="15.75" customHeight="1">
      <c r="A350" s="233"/>
      <c r="B350" s="234"/>
    </row>
    <row r="351" ht="15.75" customHeight="1">
      <c r="A351" s="233"/>
      <c r="B351" s="234"/>
    </row>
    <row r="352" ht="15.75" customHeight="1">
      <c r="A352" s="233"/>
      <c r="B352" s="234"/>
    </row>
    <row r="353" ht="15.75" customHeight="1">
      <c r="A353" s="233"/>
      <c r="B353" s="234"/>
    </row>
    <row r="354" ht="15.75" customHeight="1">
      <c r="A354" s="233"/>
      <c r="B354" s="234"/>
    </row>
    <row r="355" ht="15.75" customHeight="1">
      <c r="A355" s="233"/>
      <c r="B355" s="234"/>
    </row>
    <row r="356" ht="15.75" customHeight="1">
      <c r="A356" s="233"/>
      <c r="B356" s="234"/>
    </row>
    <row r="357" ht="15.75" customHeight="1">
      <c r="A357" s="233"/>
      <c r="B357" s="234"/>
    </row>
    <row r="358" ht="15.75" customHeight="1">
      <c r="A358" s="233"/>
      <c r="B358" s="234"/>
    </row>
    <row r="359" ht="15.75" customHeight="1">
      <c r="A359" s="233"/>
      <c r="B359" s="234"/>
    </row>
    <row r="360" ht="15.75" customHeight="1">
      <c r="A360" s="233"/>
      <c r="B360" s="234"/>
    </row>
    <row r="361" ht="15.75" customHeight="1">
      <c r="A361" s="233"/>
      <c r="B361" s="234"/>
    </row>
    <row r="362" ht="15.75" customHeight="1">
      <c r="A362" s="233"/>
      <c r="B362" s="234"/>
    </row>
    <row r="363" ht="15.75" customHeight="1">
      <c r="A363" s="233"/>
      <c r="B363" s="234"/>
    </row>
    <row r="364" ht="15.75" customHeight="1">
      <c r="A364" s="233"/>
      <c r="B364" s="234"/>
    </row>
    <row r="365" ht="15.75" customHeight="1">
      <c r="A365" s="233"/>
      <c r="B365" s="234"/>
    </row>
    <row r="366" ht="15.75" customHeight="1">
      <c r="A366" s="233"/>
      <c r="B366" s="234"/>
    </row>
    <row r="367" ht="15.75" customHeight="1">
      <c r="A367" s="233"/>
      <c r="B367" s="234"/>
    </row>
    <row r="368" ht="15.75" customHeight="1">
      <c r="A368" s="233"/>
      <c r="B368" s="234"/>
    </row>
    <row r="369" ht="15.75" customHeight="1">
      <c r="A369" s="233"/>
      <c r="B369" s="234"/>
    </row>
    <row r="370" ht="15.75" customHeight="1">
      <c r="A370" s="233"/>
      <c r="B370" s="234"/>
    </row>
    <row r="371" ht="15.75" customHeight="1">
      <c r="A371" s="233"/>
      <c r="B371" s="234"/>
    </row>
    <row r="372" ht="15.75" customHeight="1">
      <c r="A372" s="233"/>
      <c r="B372" s="234"/>
    </row>
    <row r="373" ht="15.75" customHeight="1">
      <c r="A373" s="233"/>
      <c r="B373" s="234"/>
    </row>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7">
    <mergeCell ref="A141:C141"/>
    <mergeCell ref="A147:C147"/>
    <mergeCell ref="D52:D55"/>
    <mergeCell ref="D58:D61"/>
    <mergeCell ref="A1:D1"/>
    <mergeCell ref="A2:D2"/>
    <mergeCell ref="A4:A6"/>
    <mergeCell ref="B4:B6"/>
    <mergeCell ref="C4:C6"/>
    <mergeCell ref="D62:D65"/>
    <mergeCell ref="D90:D93"/>
    <mergeCell ref="D80:D83"/>
    <mergeCell ref="D72:D75"/>
    <mergeCell ref="D76:D79"/>
    <mergeCell ref="D84:D87"/>
    <mergeCell ref="D68:D71"/>
    <mergeCell ref="D157:D162"/>
    <mergeCell ref="D153:D156"/>
    <mergeCell ref="D149:D152"/>
    <mergeCell ref="D142:D147"/>
    <mergeCell ref="A173:C173"/>
    <mergeCell ref="A172:C172"/>
    <mergeCell ref="A135:C135"/>
    <mergeCell ref="D95:D108"/>
    <mergeCell ref="D110:D120"/>
    <mergeCell ref="A170:C170"/>
    <mergeCell ref="D163:D169"/>
    <mergeCell ref="D136:D141"/>
    <mergeCell ref="D128:D131"/>
    <mergeCell ref="D122:D127"/>
    <mergeCell ref="D132:D135"/>
    <mergeCell ref="D48:D51"/>
    <mergeCell ref="D44:D47"/>
    <mergeCell ref="D19:D24"/>
    <mergeCell ref="D25:D38"/>
    <mergeCell ref="D39:D42"/>
    <mergeCell ref="D9:D15"/>
  </mergeCells>
  <printOptions/>
  <pageMargins bottom="0.35433070866141736" footer="0.0" header="0.0" left="0.0" right="0.0" top="0.7480314960629921"/>
  <pageSetup paperSize="9" orientation="portrait"/>
  <drawing r:id="rId1"/>
</worksheet>
</file>