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D:\Desktop\"/>
    </mc:Choice>
  </mc:AlternateContent>
  <xr:revisionPtr revIDLastSave="0" documentId="13_ncr:1_{1662F8D0-50CD-4FB0-A9AA-4CFF80BE92CB}" xr6:coauthVersionLast="40" xr6:coauthVersionMax="40" xr10:uidLastSave="{00000000-0000-0000-0000-000000000000}"/>
  <bookViews>
    <workbookView xWindow="0" yWindow="0" windowWidth="28800" windowHeight="12225" xr2:uid="{00000000-000D-0000-FFFF-FFFF00000000}"/>
  </bookViews>
  <sheets>
    <sheet name="Дохідна частина" sheetId="7" r:id="rId1"/>
    <sheet name="Кошторис  витрат" sheetId="1" r:id="rId2"/>
    <sheet name="Інструкція по заповненню" sheetId="8" r:id="rId3"/>
  </sheets>
  <definedNames>
    <definedName name="_xlnm._FilterDatabase" localSheetId="1" hidden="1">'Кошторис  витрат'!$A$8:$S$8</definedName>
    <definedName name="_xlnm.Print_Area" localSheetId="2">'Інструкція по заповненню'!$A$1:$C$172</definedName>
    <definedName name="_xlnm.Print_Area" localSheetId="1">'Кошторис  витрат'!$A$1:$Q$164</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10" i="7" l="1"/>
  <c r="D18" i="7" s="1"/>
  <c r="P110" i="1" l="1"/>
  <c r="M110" i="1"/>
  <c r="J110" i="1"/>
  <c r="G110" i="1"/>
  <c r="Q110" i="1" l="1"/>
  <c r="F138" i="1"/>
  <c r="E138" i="1"/>
  <c r="O138" i="1"/>
  <c r="N138" i="1"/>
  <c r="L138" i="1"/>
  <c r="K138" i="1"/>
  <c r="I138" i="1"/>
  <c r="H138" i="1"/>
  <c r="P137" i="1"/>
  <c r="M137" i="1"/>
  <c r="J137" i="1"/>
  <c r="G137" i="1"/>
  <c r="P136" i="1"/>
  <c r="M136" i="1"/>
  <c r="J136" i="1"/>
  <c r="G136" i="1"/>
  <c r="P135" i="1"/>
  <c r="M135" i="1"/>
  <c r="J135" i="1"/>
  <c r="G135" i="1"/>
  <c r="P134" i="1"/>
  <c r="M134" i="1"/>
  <c r="M138" i="1" s="1"/>
  <c r="J134" i="1"/>
  <c r="J138" i="1" s="1"/>
  <c r="G134" i="1"/>
  <c r="G138" i="1" s="1"/>
  <c r="P116" i="1"/>
  <c r="P115" i="1"/>
  <c r="M116" i="1"/>
  <c r="M115" i="1"/>
  <c r="J116" i="1"/>
  <c r="J115" i="1"/>
  <c r="G116" i="1"/>
  <c r="G115" i="1"/>
  <c r="O118" i="1"/>
  <c r="N118" i="1"/>
  <c r="L118" i="1"/>
  <c r="K118" i="1"/>
  <c r="I118" i="1"/>
  <c r="H118" i="1"/>
  <c r="F118" i="1"/>
  <c r="E118" i="1"/>
  <c r="P117" i="1"/>
  <c r="M117" i="1"/>
  <c r="J117" i="1"/>
  <c r="G117" i="1"/>
  <c r="P114" i="1"/>
  <c r="M114" i="1"/>
  <c r="J114" i="1"/>
  <c r="G114" i="1"/>
  <c r="G118" i="1" l="1"/>
  <c r="P138" i="1"/>
  <c r="Q135" i="1"/>
  <c r="Q136" i="1"/>
  <c r="Q137" i="1"/>
  <c r="Q134" i="1"/>
  <c r="Q115" i="1"/>
  <c r="J118" i="1"/>
  <c r="Q116" i="1"/>
  <c r="M118" i="1"/>
  <c r="P118" i="1"/>
  <c r="Q117" i="1"/>
  <c r="Q114" i="1"/>
  <c r="Q138" i="1" l="1"/>
  <c r="Q118" i="1"/>
  <c r="P130" i="1"/>
  <c r="P129" i="1"/>
  <c r="M130" i="1"/>
  <c r="M129" i="1"/>
  <c r="J130" i="1"/>
  <c r="J129" i="1"/>
  <c r="G130" i="1"/>
  <c r="G129" i="1"/>
  <c r="P160" i="1"/>
  <c r="P159" i="1"/>
  <c r="P158" i="1"/>
  <c r="P157" i="1"/>
  <c r="P156" i="1"/>
  <c r="P155" i="1"/>
  <c r="O154" i="1"/>
  <c r="N154" i="1"/>
  <c r="P153" i="1"/>
  <c r="P152" i="1"/>
  <c r="P151" i="1"/>
  <c r="P150" i="1"/>
  <c r="P149" i="1"/>
  <c r="O148" i="1"/>
  <c r="N148" i="1"/>
  <c r="P147" i="1"/>
  <c r="P146" i="1"/>
  <c r="P145" i="1"/>
  <c r="P144" i="1" s="1"/>
  <c r="O144" i="1"/>
  <c r="N144" i="1"/>
  <c r="P143" i="1"/>
  <c r="P142" i="1"/>
  <c r="P141" i="1"/>
  <c r="O140" i="1"/>
  <c r="N140" i="1"/>
  <c r="O132" i="1"/>
  <c r="N132" i="1"/>
  <c r="P131" i="1"/>
  <c r="P128" i="1"/>
  <c r="O126" i="1"/>
  <c r="N126" i="1"/>
  <c r="P125" i="1"/>
  <c r="P124" i="1"/>
  <c r="O122" i="1"/>
  <c r="N122" i="1"/>
  <c r="P121" i="1"/>
  <c r="P120" i="1"/>
  <c r="P111" i="1"/>
  <c r="P109" i="1"/>
  <c r="P108" i="1"/>
  <c r="P107" i="1"/>
  <c r="P106" i="1"/>
  <c r="P105" i="1"/>
  <c r="P104" i="1"/>
  <c r="P103" i="1"/>
  <c r="P102" i="1"/>
  <c r="O101" i="1"/>
  <c r="O112" i="1" s="1"/>
  <c r="N101" i="1"/>
  <c r="N112" i="1" s="1"/>
  <c r="P98" i="1"/>
  <c r="P97" i="1"/>
  <c r="P96" i="1"/>
  <c r="O95" i="1"/>
  <c r="N95" i="1"/>
  <c r="P94" i="1"/>
  <c r="P93" i="1"/>
  <c r="P92" i="1"/>
  <c r="O91" i="1"/>
  <c r="N91" i="1"/>
  <c r="P90" i="1"/>
  <c r="P89" i="1"/>
  <c r="P88" i="1"/>
  <c r="O87" i="1"/>
  <c r="N87" i="1"/>
  <c r="P84" i="1"/>
  <c r="P83" i="1"/>
  <c r="P82" i="1"/>
  <c r="O81" i="1"/>
  <c r="O85" i="1" s="1"/>
  <c r="N81" i="1"/>
  <c r="N85" i="1" s="1"/>
  <c r="P78" i="1"/>
  <c r="P77" i="1"/>
  <c r="P76" i="1"/>
  <c r="O75" i="1"/>
  <c r="N75" i="1"/>
  <c r="P74" i="1"/>
  <c r="P73" i="1"/>
  <c r="P72" i="1"/>
  <c r="O71" i="1"/>
  <c r="N71" i="1"/>
  <c r="P70" i="1"/>
  <c r="P69" i="1"/>
  <c r="P68" i="1"/>
  <c r="O67" i="1"/>
  <c r="N67" i="1"/>
  <c r="P66" i="1"/>
  <c r="P65" i="1"/>
  <c r="P64" i="1"/>
  <c r="O63" i="1"/>
  <c r="N63" i="1"/>
  <c r="P62" i="1"/>
  <c r="P61" i="1"/>
  <c r="P60" i="1"/>
  <c r="O59" i="1"/>
  <c r="N59" i="1"/>
  <c r="P56" i="1"/>
  <c r="P55" i="1"/>
  <c r="P54" i="1"/>
  <c r="O53" i="1"/>
  <c r="N53" i="1"/>
  <c r="P52" i="1"/>
  <c r="P51" i="1"/>
  <c r="P50" i="1"/>
  <c r="O49" i="1"/>
  <c r="O57" i="1" s="1"/>
  <c r="N49" i="1"/>
  <c r="P46" i="1"/>
  <c r="P45" i="1"/>
  <c r="P44" i="1"/>
  <c r="O43" i="1"/>
  <c r="N43" i="1"/>
  <c r="P42" i="1"/>
  <c r="P41" i="1"/>
  <c r="P40" i="1"/>
  <c r="O39" i="1"/>
  <c r="N39" i="1"/>
  <c r="P38" i="1"/>
  <c r="P37" i="1"/>
  <c r="P36" i="1"/>
  <c r="O35" i="1"/>
  <c r="N35" i="1"/>
  <c r="P32" i="1"/>
  <c r="P31" i="1" s="1"/>
  <c r="P33" i="1" s="1"/>
  <c r="O31" i="1"/>
  <c r="O33" i="1" s="1"/>
  <c r="N31" i="1"/>
  <c r="N33" i="1" s="1"/>
  <c r="P28" i="1"/>
  <c r="P27" i="1"/>
  <c r="P26" i="1"/>
  <c r="O25" i="1"/>
  <c r="N25" i="1"/>
  <c r="P24" i="1"/>
  <c r="P23" i="1"/>
  <c r="P22" i="1"/>
  <c r="O21" i="1"/>
  <c r="N21" i="1"/>
  <c r="P20" i="1"/>
  <c r="P19" i="1"/>
  <c r="P18" i="1"/>
  <c r="O17" i="1"/>
  <c r="N17" i="1"/>
  <c r="O15" i="1"/>
  <c r="N15" i="1"/>
  <c r="P14" i="1"/>
  <c r="P13" i="1"/>
  <c r="P12" i="1"/>
  <c r="O11" i="1"/>
  <c r="N11" i="1"/>
  <c r="M160" i="1"/>
  <c r="M159" i="1"/>
  <c r="M158" i="1"/>
  <c r="M157" i="1"/>
  <c r="M156" i="1"/>
  <c r="M155" i="1"/>
  <c r="L154" i="1"/>
  <c r="K154" i="1"/>
  <c r="M153" i="1"/>
  <c r="M152" i="1"/>
  <c r="M151" i="1"/>
  <c r="M150" i="1"/>
  <c r="M149" i="1"/>
  <c r="L148" i="1"/>
  <c r="K148" i="1"/>
  <c r="M147" i="1"/>
  <c r="M146" i="1"/>
  <c r="M145" i="1"/>
  <c r="L144" i="1"/>
  <c r="K144" i="1"/>
  <c r="M143" i="1"/>
  <c r="M142" i="1"/>
  <c r="M141" i="1"/>
  <c r="L140" i="1"/>
  <c r="K140" i="1"/>
  <c r="L132" i="1"/>
  <c r="K132" i="1"/>
  <c r="M131" i="1"/>
  <c r="M128" i="1"/>
  <c r="L126" i="1"/>
  <c r="K126" i="1"/>
  <c r="M125" i="1"/>
  <c r="M124" i="1"/>
  <c r="L122" i="1"/>
  <c r="K122" i="1"/>
  <c r="M121" i="1"/>
  <c r="M120" i="1"/>
  <c r="M111" i="1"/>
  <c r="M109" i="1"/>
  <c r="M108" i="1"/>
  <c r="M107" i="1"/>
  <c r="M106" i="1"/>
  <c r="M105" i="1"/>
  <c r="M104" i="1"/>
  <c r="M103" i="1"/>
  <c r="M102" i="1"/>
  <c r="L101" i="1"/>
  <c r="L112" i="1" s="1"/>
  <c r="K101" i="1"/>
  <c r="K112" i="1" s="1"/>
  <c r="M98" i="1"/>
  <c r="M97" i="1"/>
  <c r="M96" i="1"/>
  <c r="L95" i="1"/>
  <c r="K95" i="1"/>
  <c r="M94" i="1"/>
  <c r="M93" i="1"/>
  <c r="M92" i="1"/>
  <c r="L91" i="1"/>
  <c r="K91" i="1"/>
  <c r="M90" i="1"/>
  <c r="M89" i="1"/>
  <c r="M88" i="1"/>
  <c r="L87" i="1"/>
  <c r="K87" i="1"/>
  <c r="M84" i="1"/>
  <c r="M83" i="1"/>
  <c r="M82" i="1"/>
  <c r="L81" i="1"/>
  <c r="L85" i="1" s="1"/>
  <c r="K81" i="1"/>
  <c r="K85" i="1" s="1"/>
  <c r="M78" i="1"/>
  <c r="M77" i="1"/>
  <c r="M76" i="1"/>
  <c r="L75" i="1"/>
  <c r="K75" i="1"/>
  <c r="M74" i="1"/>
  <c r="M73" i="1"/>
  <c r="M72" i="1"/>
  <c r="L71" i="1"/>
  <c r="K71" i="1"/>
  <c r="M70" i="1"/>
  <c r="M69" i="1"/>
  <c r="M68" i="1"/>
  <c r="L67" i="1"/>
  <c r="K67" i="1"/>
  <c r="M66" i="1"/>
  <c r="M65" i="1"/>
  <c r="M64" i="1"/>
  <c r="L63" i="1"/>
  <c r="K63" i="1"/>
  <c r="M62" i="1"/>
  <c r="M61" i="1"/>
  <c r="M60" i="1"/>
  <c r="L59" i="1"/>
  <c r="K59" i="1"/>
  <c r="M56" i="1"/>
  <c r="M55" i="1"/>
  <c r="M54" i="1"/>
  <c r="L53" i="1"/>
  <c r="K53" i="1"/>
  <c r="M52" i="1"/>
  <c r="M51" i="1"/>
  <c r="M50" i="1"/>
  <c r="L49" i="1"/>
  <c r="K49" i="1"/>
  <c r="M46" i="1"/>
  <c r="M45" i="1"/>
  <c r="M44" i="1"/>
  <c r="L43" i="1"/>
  <c r="K43" i="1"/>
  <c r="M42" i="1"/>
  <c r="M41" i="1"/>
  <c r="M40" i="1"/>
  <c r="L39" i="1"/>
  <c r="K39" i="1"/>
  <c r="M38" i="1"/>
  <c r="M37" i="1"/>
  <c r="M36" i="1"/>
  <c r="L35" i="1"/>
  <c r="K35" i="1"/>
  <c r="M32" i="1"/>
  <c r="M31" i="1" s="1"/>
  <c r="M33" i="1" s="1"/>
  <c r="L31" i="1"/>
  <c r="L33" i="1" s="1"/>
  <c r="K31" i="1"/>
  <c r="K33" i="1" s="1"/>
  <c r="M28" i="1"/>
  <c r="M27" i="1"/>
  <c r="M26" i="1"/>
  <c r="L25" i="1"/>
  <c r="K25" i="1"/>
  <c r="K29" i="1" s="1"/>
  <c r="M24" i="1"/>
  <c r="M23" i="1"/>
  <c r="M22" i="1"/>
  <c r="L21" i="1"/>
  <c r="K21" i="1"/>
  <c r="M20" i="1"/>
  <c r="M19" i="1"/>
  <c r="M18" i="1"/>
  <c r="L17" i="1"/>
  <c r="K17" i="1"/>
  <c r="L15" i="1"/>
  <c r="K15" i="1"/>
  <c r="M14" i="1"/>
  <c r="M13" i="1"/>
  <c r="M12" i="1"/>
  <c r="L11" i="1"/>
  <c r="K11" i="1"/>
  <c r="L47" i="1" l="1"/>
  <c r="M15" i="1"/>
  <c r="M21" i="1"/>
  <c r="M132" i="1"/>
  <c r="P122" i="1"/>
  <c r="P126" i="1"/>
  <c r="P132" i="1"/>
  <c r="P154" i="1"/>
  <c r="M144" i="1"/>
  <c r="M148" i="1"/>
  <c r="K161" i="1"/>
  <c r="M154" i="1"/>
  <c r="N161" i="1"/>
  <c r="K57" i="1"/>
  <c r="L161" i="1"/>
  <c r="P148" i="1"/>
  <c r="O161" i="1"/>
  <c r="N47" i="1"/>
  <c r="O79" i="1"/>
  <c r="P91" i="1"/>
  <c r="N29" i="1"/>
  <c r="O47" i="1"/>
  <c r="N99" i="1"/>
  <c r="P140" i="1"/>
  <c r="M140" i="1"/>
  <c r="O29" i="1"/>
  <c r="O99" i="1"/>
  <c r="N57" i="1"/>
  <c r="N79" i="1"/>
  <c r="M11" i="1"/>
  <c r="M122" i="1"/>
  <c r="M126" i="1"/>
  <c r="P67" i="1"/>
  <c r="P25" i="1"/>
  <c r="P35" i="1"/>
  <c r="P39" i="1"/>
  <c r="P75" i="1"/>
  <c r="M17" i="1"/>
  <c r="M39" i="1"/>
  <c r="M59" i="1"/>
  <c r="M75" i="1"/>
  <c r="M95" i="1"/>
  <c r="P17" i="1"/>
  <c r="P59" i="1"/>
  <c r="P87" i="1"/>
  <c r="M101" i="1"/>
  <c r="M112" i="1" s="1"/>
  <c r="M53" i="1"/>
  <c r="M71" i="1"/>
  <c r="M91" i="1"/>
  <c r="P43" i="1"/>
  <c r="P53" i="1"/>
  <c r="P49" i="1"/>
  <c r="M25" i="1"/>
  <c r="M43" i="1"/>
  <c r="M49" i="1"/>
  <c r="M63" i="1"/>
  <c r="M81" i="1"/>
  <c r="M85" i="1" s="1"/>
  <c r="P11" i="1"/>
  <c r="P71" i="1"/>
  <c r="M35" i="1"/>
  <c r="M67" i="1"/>
  <c r="M87" i="1"/>
  <c r="P21" i="1"/>
  <c r="P29" i="1" s="1"/>
  <c r="P63" i="1"/>
  <c r="P81" i="1"/>
  <c r="P85" i="1" s="1"/>
  <c r="P95" i="1"/>
  <c r="P101" i="1"/>
  <c r="P112" i="1" s="1"/>
  <c r="Q130" i="1"/>
  <c r="Q129" i="1"/>
  <c r="L79" i="1"/>
  <c r="L57" i="1"/>
  <c r="L29" i="1"/>
  <c r="P15" i="1"/>
  <c r="K47" i="1"/>
  <c r="K79" i="1"/>
  <c r="L99" i="1"/>
  <c r="K99" i="1"/>
  <c r="M161" i="1" l="1"/>
  <c r="P161" i="1"/>
  <c r="P57" i="1"/>
  <c r="M79" i="1"/>
  <c r="M57" i="1"/>
  <c r="M47" i="1"/>
  <c r="P47" i="1"/>
  <c r="P79" i="1"/>
  <c r="M29" i="1"/>
  <c r="P99" i="1"/>
  <c r="M99" i="1"/>
  <c r="P162" i="1" l="1"/>
  <c r="M162" i="1"/>
  <c r="J158" i="1"/>
  <c r="J157" i="1"/>
  <c r="J156" i="1"/>
  <c r="G158" i="1"/>
  <c r="G157" i="1"/>
  <c r="G156" i="1"/>
  <c r="Q156" i="1" s="1"/>
  <c r="J150" i="1"/>
  <c r="G150" i="1"/>
  <c r="Q150" i="1" s="1"/>
  <c r="J151" i="1"/>
  <c r="G151" i="1"/>
  <c r="Q151" i="1" s="1"/>
  <c r="E53" i="1"/>
  <c r="F53" i="1"/>
  <c r="H53" i="1"/>
  <c r="I53" i="1"/>
  <c r="G54" i="1"/>
  <c r="J54" i="1"/>
  <c r="Q54" i="1" s="1"/>
  <c r="G55" i="1"/>
  <c r="J55" i="1"/>
  <c r="G56" i="1"/>
  <c r="J56" i="1"/>
  <c r="Q158" i="1" l="1"/>
  <c r="Q157" i="1"/>
  <c r="Q56" i="1"/>
  <c r="Q55" i="1"/>
  <c r="J53" i="1"/>
  <c r="G53" i="1"/>
  <c r="Q53" i="1" l="1"/>
  <c r="J160" i="1" l="1"/>
  <c r="G160" i="1"/>
  <c r="J159" i="1"/>
  <c r="G159" i="1"/>
  <c r="Q159" i="1" s="1"/>
  <c r="J155" i="1"/>
  <c r="G155" i="1"/>
  <c r="I154" i="1"/>
  <c r="H154" i="1"/>
  <c r="F154" i="1"/>
  <c r="E154" i="1"/>
  <c r="J153" i="1"/>
  <c r="G153" i="1"/>
  <c r="Q153" i="1" s="1"/>
  <c r="J152" i="1"/>
  <c r="G152" i="1"/>
  <c r="J149" i="1"/>
  <c r="G149" i="1"/>
  <c r="Q149" i="1" s="1"/>
  <c r="I148" i="1"/>
  <c r="H148" i="1"/>
  <c r="F148" i="1"/>
  <c r="E148" i="1"/>
  <c r="J147" i="1"/>
  <c r="G147" i="1"/>
  <c r="Q147" i="1" s="1"/>
  <c r="J146" i="1"/>
  <c r="G146" i="1"/>
  <c r="Q146" i="1" s="1"/>
  <c r="J145" i="1"/>
  <c r="G145" i="1"/>
  <c r="Q145" i="1" s="1"/>
  <c r="I144" i="1"/>
  <c r="H144" i="1"/>
  <c r="F144" i="1"/>
  <c r="E144" i="1"/>
  <c r="J143" i="1"/>
  <c r="G143" i="1"/>
  <c r="Q143" i="1" s="1"/>
  <c r="J142" i="1"/>
  <c r="G142" i="1"/>
  <c r="Q142" i="1" s="1"/>
  <c r="J141" i="1"/>
  <c r="G141" i="1"/>
  <c r="Q141" i="1" s="1"/>
  <c r="I140" i="1"/>
  <c r="H140" i="1"/>
  <c r="F140" i="1"/>
  <c r="E140" i="1"/>
  <c r="I101" i="1"/>
  <c r="I112" i="1" s="1"/>
  <c r="H101" i="1"/>
  <c r="H112" i="1" s="1"/>
  <c r="F101" i="1"/>
  <c r="F112" i="1" s="1"/>
  <c r="E101" i="1"/>
  <c r="E112" i="1" s="1"/>
  <c r="I95" i="1"/>
  <c r="H95" i="1"/>
  <c r="F95" i="1"/>
  <c r="E95" i="1"/>
  <c r="I91" i="1"/>
  <c r="H91" i="1"/>
  <c r="F91" i="1"/>
  <c r="E91" i="1"/>
  <c r="I87" i="1"/>
  <c r="H87" i="1"/>
  <c r="F87" i="1"/>
  <c r="E87" i="1"/>
  <c r="J98" i="1"/>
  <c r="G98" i="1"/>
  <c r="J97" i="1"/>
  <c r="G97" i="1"/>
  <c r="Q97" i="1" s="1"/>
  <c r="J96" i="1"/>
  <c r="G96" i="1"/>
  <c r="J94" i="1"/>
  <c r="G94" i="1"/>
  <c r="Q94" i="1" s="1"/>
  <c r="J93" i="1"/>
  <c r="G93" i="1"/>
  <c r="J92" i="1"/>
  <c r="G92" i="1"/>
  <c r="I81" i="1"/>
  <c r="I85" i="1" s="1"/>
  <c r="H81" i="1"/>
  <c r="H85" i="1" s="1"/>
  <c r="F81" i="1"/>
  <c r="F85" i="1" s="1"/>
  <c r="E81" i="1"/>
  <c r="E85" i="1" s="1"/>
  <c r="I75" i="1"/>
  <c r="H75" i="1"/>
  <c r="F75" i="1"/>
  <c r="E75" i="1"/>
  <c r="I71" i="1"/>
  <c r="H71" i="1"/>
  <c r="F71" i="1"/>
  <c r="E71" i="1"/>
  <c r="I67" i="1"/>
  <c r="H67" i="1"/>
  <c r="F67" i="1"/>
  <c r="E67" i="1"/>
  <c r="I63" i="1"/>
  <c r="H63" i="1"/>
  <c r="F63" i="1"/>
  <c r="E63" i="1"/>
  <c r="I59" i="1"/>
  <c r="H59" i="1"/>
  <c r="F59" i="1"/>
  <c r="E59" i="1"/>
  <c r="J78" i="1"/>
  <c r="G78" i="1"/>
  <c r="Q78" i="1" s="1"/>
  <c r="J77" i="1"/>
  <c r="G77" i="1"/>
  <c r="Q77" i="1" s="1"/>
  <c r="J76" i="1"/>
  <c r="G76" i="1"/>
  <c r="J66" i="1"/>
  <c r="G66" i="1"/>
  <c r="Q66" i="1" s="1"/>
  <c r="J65" i="1"/>
  <c r="G65" i="1"/>
  <c r="J64" i="1"/>
  <c r="G64" i="1"/>
  <c r="J62" i="1"/>
  <c r="G62" i="1"/>
  <c r="Q62" i="1" s="1"/>
  <c r="J61" i="1"/>
  <c r="G61" i="1"/>
  <c r="Q61" i="1" s="1"/>
  <c r="J60" i="1"/>
  <c r="G60" i="1"/>
  <c r="I49" i="1"/>
  <c r="I57" i="1" s="1"/>
  <c r="H49" i="1"/>
  <c r="H57" i="1" s="1"/>
  <c r="F49" i="1"/>
  <c r="F57" i="1" s="1"/>
  <c r="E49" i="1"/>
  <c r="E57" i="1" s="1"/>
  <c r="I43" i="1"/>
  <c r="H43" i="1"/>
  <c r="F43" i="1"/>
  <c r="E43" i="1"/>
  <c r="I39" i="1"/>
  <c r="H39" i="1"/>
  <c r="F39" i="1"/>
  <c r="E39" i="1"/>
  <c r="I35" i="1"/>
  <c r="H35" i="1"/>
  <c r="H47" i="1" s="1"/>
  <c r="F35" i="1"/>
  <c r="E35" i="1"/>
  <c r="I31" i="1"/>
  <c r="I33" i="1" s="1"/>
  <c r="H31" i="1"/>
  <c r="H33" i="1" s="1"/>
  <c r="F31" i="1"/>
  <c r="F33" i="1" s="1"/>
  <c r="E31" i="1"/>
  <c r="E33" i="1" s="1"/>
  <c r="I21" i="1"/>
  <c r="H21" i="1"/>
  <c r="F21" i="1"/>
  <c r="E21" i="1"/>
  <c r="I25" i="1"/>
  <c r="H25" i="1"/>
  <c r="F25" i="1"/>
  <c r="E25" i="1"/>
  <c r="I17" i="1"/>
  <c r="H17" i="1"/>
  <c r="F17" i="1"/>
  <c r="F29" i="1" s="1"/>
  <c r="E17" i="1"/>
  <c r="I15" i="1"/>
  <c r="H15" i="1"/>
  <c r="F15" i="1"/>
  <c r="E15" i="1"/>
  <c r="I11" i="1"/>
  <c r="H11" i="1"/>
  <c r="F11" i="1"/>
  <c r="E11" i="1"/>
  <c r="H161" i="1" l="1"/>
  <c r="I161" i="1"/>
  <c r="E161" i="1"/>
  <c r="F161" i="1"/>
  <c r="Q64" i="1"/>
  <c r="Q92" i="1"/>
  <c r="Q152" i="1"/>
  <c r="Q155" i="1"/>
  <c r="Q160" i="1"/>
  <c r="Q60" i="1"/>
  <c r="Q76" i="1"/>
  <c r="Q96" i="1"/>
  <c r="Q65" i="1"/>
  <c r="Q93" i="1"/>
  <c r="Q98" i="1"/>
  <c r="E79" i="1"/>
  <c r="H79" i="1"/>
  <c r="F79" i="1"/>
  <c r="I79" i="1"/>
  <c r="G154" i="1"/>
  <c r="J91" i="1"/>
  <c r="J154" i="1"/>
  <c r="G144" i="1"/>
  <c r="F99" i="1"/>
  <c r="J140" i="1"/>
  <c r="J144" i="1"/>
  <c r="J148" i="1"/>
  <c r="G95" i="1"/>
  <c r="G140" i="1"/>
  <c r="Q140" i="1" s="1"/>
  <c r="G148" i="1"/>
  <c r="J95" i="1"/>
  <c r="I99" i="1"/>
  <c r="G59" i="1"/>
  <c r="G75" i="1"/>
  <c r="G91" i="1"/>
  <c r="Q91" i="1" s="1"/>
  <c r="E99" i="1"/>
  <c r="H99" i="1"/>
  <c r="J59" i="1"/>
  <c r="J75" i="1"/>
  <c r="G63" i="1"/>
  <c r="J63" i="1"/>
  <c r="H29" i="1"/>
  <c r="I29" i="1"/>
  <c r="I47" i="1"/>
  <c r="E29" i="1"/>
  <c r="E47" i="1"/>
  <c r="F47" i="1"/>
  <c r="J28" i="1"/>
  <c r="G28" i="1"/>
  <c r="J27" i="1"/>
  <c r="G27" i="1"/>
  <c r="J26" i="1"/>
  <c r="G26" i="1"/>
  <c r="J24" i="1"/>
  <c r="G24" i="1"/>
  <c r="J23" i="1"/>
  <c r="G23" i="1"/>
  <c r="J22" i="1"/>
  <c r="G22" i="1"/>
  <c r="J14" i="1"/>
  <c r="G14" i="1"/>
  <c r="J13" i="1"/>
  <c r="G13" i="1"/>
  <c r="J12" i="1"/>
  <c r="G12" i="1"/>
  <c r="Q22" i="1" l="1"/>
  <c r="Q144" i="1"/>
  <c r="J161" i="1"/>
  <c r="Q154" i="1"/>
  <c r="Q161" i="1" s="1"/>
  <c r="G161" i="1"/>
  <c r="Q12" i="1"/>
  <c r="Q26" i="1"/>
  <c r="Q14" i="1"/>
  <c r="Q23" i="1"/>
  <c r="Q28" i="1"/>
  <c r="Q95" i="1"/>
  <c r="Q13" i="1"/>
  <c r="Q24" i="1"/>
  <c r="Q27" i="1"/>
  <c r="Q148" i="1"/>
  <c r="Q59" i="1"/>
  <c r="Q63" i="1"/>
  <c r="Q75" i="1"/>
  <c r="G25" i="1"/>
  <c r="J25" i="1"/>
  <c r="Q25" i="1" s="1"/>
  <c r="G11" i="1"/>
  <c r="G15" i="1"/>
  <c r="G21" i="1"/>
  <c r="J11" i="1"/>
  <c r="J15" i="1"/>
  <c r="J21" i="1"/>
  <c r="C18" i="7"/>
  <c r="Q21" i="1" l="1"/>
  <c r="Q11" i="1"/>
  <c r="Q15" i="1"/>
  <c r="E126" i="1"/>
  <c r="J131" i="1"/>
  <c r="J128" i="1"/>
  <c r="J125" i="1"/>
  <c r="J124" i="1"/>
  <c r="J121" i="1"/>
  <c r="J120" i="1"/>
  <c r="J111" i="1"/>
  <c r="J109" i="1"/>
  <c r="J108" i="1"/>
  <c r="J107" i="1"/>
  <c r="J106" i="1"/>
  <c r="J105" i="1"/>
  <c r="J104" i="1"/>
  <c r="J103" i="1"/>
  <c r="J102" i="1"/>
  <c r="J90" i="1"/>
  <c r="J89" i="1"/>
  <c r="J88" i="1"/>
  <c r="J84" i="1"/>
  <c r="J83" i="1"/>
  <c r="J82" i="1"/>
  <c r="J74" i="1"/>
  <c r="J73" i="1"/>
  <c r="J72" i="1"/>
  <c r="J70" i="1"/>
  <c r="J69" i="1"/>
  <c r="J68" i="1"/>
  <c r="J52" i="1"/>
  <c r="J51" i="1"/>
  <c r="J50" i="1"/>
  <c r="J46" i="1"/>
  <c r="J45" i="1"/>
  <c r="J44" i="1"/>
  <c r="J42" i="1"/>
  <c r="J41" i="1"/>
  <c r="J40" i="1"/>
  <c r="J38" i="1"/>
  <c r="J37" i="1"/>
  <c r="J36" i="1"/>
  <c r="J32" i="1"/>
  <c r="G131" i="1"/>
  <c r="G128" i="1"/>
  <c r="G125" i="1"/>
  <c r="G124" i="1"/>
  <c r="G121" i="1"/>
  <c r="G120" i="1"/>
  <c r="G103" i="1"/>
  <c r="Q103" i="1" s="1"/>
  <c r="G104" i="1"/>
  <c r="G105" i="1"/>
  <c r="G106" i="1"/>
  <c r="G107" i="1"/>
  <c r="Q107" i="1" s="1"/>
  <c r="G108" i="1"/>
  <c r="G109" i="1"/>
  <c r="G111" i="1"/>
  <c r="G102" i="1"/>
  <c r="G89" i="1"/>
  <c r="G90" i="1"/>
  <c r="G88" i="1"/>
  <c r="G83" i="1"/>
  <c r="G84" i="1"/>
  <c r="Q84" i="1" s="1"/>
  <c r="G82" i="1"/>
  <c r="G73" i="1"/>
  <c r="G74" i="1"/>
  <c r="Q74" i="1" s="1"/>
  <c r="G72" i="1"/>
  <c r="G69" i="1"/>
  <c r="G70" i="1"/>
  <c r="G68" i="1"/>
  <c r="G51" i="1"/>
  <c r="G52" i="1"/>
  <c r="G50" i="1"/>
  <c r="G45" i="1"/>
  <c r="G46" i="1"/>
  <c r="Q46" i="1" s="1"/>
  <c r="G44" i="1"/>
  <c r="G41" i="1"/>
  <c r="G42" i="1"/>
  <c r="Q42" i="1" s="1"/>
  <c r="G40" i="1"/>
  <c r="G37" i="1"/>
  <c r="G38" i="1"/>
  <c r="G36" i="1"/>
  <c r="G32" i="1"/>
  <c r="Q32" i="1" s="1"/>
  <c r="F132" i="1"/>
  <c r="E132" i="1"/>
  <c r="F126" i="1"/>
  <c r="F122" i="1"/>
  <c r="E122" i="1"/>
  <c r="G20" i="1"/>
  <c r="G19" i="1"/>
  <c r="G18" i="1"/>
  <c r="J18" i="1"/>
  <c r="J19" i="1"/>
  <c r="J20" i="1"/>
  <c r="Q20" i="1" s="1"/>
  <c r="H122" i="1"/>
  <c r="H126" i="1"/>
  <c r="H132" i="1"/>
  <c r="I122" i="1"/>
  <c r="I126" i="1"/>
  <c r="I132" i="1"/>
  <c r="Q37" i="1" l="1"/>
  <c r="Q69" i="1"/>
  <c r="Q18" i="1"/>
  <c r="Q41" i="1"/>
  <c r="Q73" i="1"/>
  <c r="Q111" i="1"/>
  <c r="Q106" i="1"/>
  <c r="Q52" i="1"/>
  <c r="Q90" i="1"/>
  <c r="Q109" i="1"/>
  <c r="Q105" i="1"/>
  <c r="Q40" i="1"/>
  <c r="Q72" i="1"/>
  <c r="Q124" i="1"/>
  <c r="Q36" i="1"/>
  <c r="Q68" i="1"/>
  <c r="Q102" i="1"/>
  <c r="Q125" i="1"/>
  <c r="Q19" i="1"/>
  <c r="Q50" i="1"/>
  <c r="Q88" i="1"/>
  <c r="Q120" i="1"/>
  <c r="Q128" i="1"/>
  <c r="Q44" i="1"/>
  <c r="Q82" i="1"/>
  <c r="Q121" i="1"/>
  <c r="Q131" i="1"/>
  <c r="Q38" i="1"/>
  <c r="Q70" i="1"/>
  <c r="Q51" i="1"/>
  <c r="Q89" i="1"/>
  <c r="Q108" i="1"/>
  <c r="Q104" i="1"/>
  <c r="Q45" i="1"/>
  <c r="Q83" i="1"/>
  <c r="J101" i="1"/>
  <c r="J112" i="1" s="1"/>
  <c r="G101" i="1"/>
  <c r="J87" i="1"/>
  <c r="J99" i="1" s="1"/>
  <c r="G87" i="1"/>
  <c r="G81" i="1"/>
  <c r="G71" i="1"/>
  <c r="J81" i="1"/>
  <c r="J85" i="1" s="1"/>
  <c r="G67" i="1"/>
  <c r="J71" i="1"/>
  <c r="J67" i="1"/>
  <c r="G31" i="1"/>
  <c r="G39" i="1"/>
  <c r="J31" i="1"/>
  <c r="J33" i="1" s="1"/>
  <c r="J43" i="1"/>
  <c r="G35" i="1"/>
  <c r="J39" i="1"/>
  <c r="G49" i="1"/>
  <c r="J35" i="1"/>
  <c r="J17" i="1"/>
  <c r="G17" i="1"/>
  <c r="G43" i="1"/>
  <c r="J49" i="1"/>
  <c r="J57" i="1" s="1"/>
  <c r="J126" i="1"/>
  <c r="J122" i="1"/>
  <c r="J132" i="1"/>
  <c r="G122" i="1"/>
  <c r="G126" i="1"/>
  <c r="G132" i="1"/>
  <c r="Q87" i="1" l="1"/>
  <c r="G33" i="1"/>
  <c r="Q31" i="1"/>
  <c r="Q33" i="1" s="1"/>
  <c r="Q101" i="1"/>
  <c r="Q112" i="1" s="1"/>
  <c r="Q71" i="1"/>
  <c r="Q43" i="1"/>
  <c r="Q67" i="1"/>
  <c r="G57" i="1"/>
  <c r="Q49" i="1"/>
  <c r="Q57" i="1" s="1"/>
  <c r="G85" i="1"/>
  <c r="Q81" i="1"/>
  <c r="Q85" i="1" s="1"/>
  <c r="Q39" i="1"/>
  <c r="J29" i="1"/>
  <c r="Q17" i="1"/>
  <c r="Q29" i="1" s="1"/>
  <c r="Q35" i="1"/>
  <c r="G79" i="1"/>
  <c r="J79" i="1"/>
  <c r="Q99" i="1"/>
  <c r="G99" i="1"/>
  <c r="G112" i="1"/>
  <c r="Q126" i="1"/>
  <c r="J47" i="1"/>
  <c r="G47" i="1"/>
  <c r="G29" i="1"/>
  <c r="Q132" i="1"/>
  <c r="Q122" i="1"/>
  <c r="G162" i="1" l="1"/>
  <c r="G164" i="1" s="1"/>
  <c r="J162" i="1"/>
  <c r="Q79" i="1"/>
  <c r="Q47" i="1"/>
  <c r="Q162" i="1" s="1"/>
  <c r="Q164" i="1" s="1"/>
</calcChain>
</file>

<file path=xl/sharedStrings.xml><?xml version="1.0" encoding="utf-8"?>
<sst xmlns="http://schemas.openxmlformats.org/spreadsheetml/2006/main" count="1061" uniqueCount="266">
  <si>
    <t>Назва заявника:</t>
  </si>
  <si>
    <t>Назва проекту:</t>
  </si>
  <si>
    <t>Найменування витрат</t>
  </si>
  <si>
    <t>Витрати за рахунок гранту УКФ</t>
  </si>
  <si>
    <t>Одиниця виміру</t>
  </si>
  <si>
    <t>місяців</t>
  </si>
  <si>
    <t>Вартість квитків (з деталізацією маршруту і прізвищем відрядженої особи)</t>
  </si>
  <si>
    <t>шт.</t>
  </si>
  <si>
    <t>Рахунки з готелів (з вказаним прізвищем відрядженої особи)</t>
  </si>
  <si>
    <t>доба</t>
  </si>
  <si>
    <t>Добові ( розрахунок на відряджену особу)</t>
  </si>
  <si>
    <t>Обладнання і нематеріальні активи</t>
  </si>
  <si>
    <t>Нематеріальні активи, які необхідні до придбання для використання їх при реалізації проекту грантоотримувача</t>
  </si>
  <si>
    <t>Програмне забезпечення  (з деталізацією технічних характеристик)</t>
  </si>
  <si>
    <t>Інші нематериальні активи</t>
  </si>
  <si>
    <t>Витрати на послуги страхування</t>
  </si>
  <si>
    <t>Витрати пов'язані з орендою</t>
  </si>
  <si>
    <t>Оренда приміщення</t>
  </si>
  <si>
    <t>Адреса орендованого приміщення, із зазначенням метражу, годин оренди</t>
  </si>
  <si>
    <t>кв.м (годин, діб)</t>
  </si>
  <si>
    <t>Оренда транспорту</t>
  </si>
  <si>
    <t>Оренда легкового автомобіля (із зазначенням кілометражу абокількості годин)</t>
  </si>
  <si>
    <t>км (годин)</t>
  </si>
  <si>
    <t>Оренда вантажного автомобіля (із зазначенням кілометражу або кількості годин)</t>
  </si>
  <si>
    <t>Оренда автобуса (із зазначенням кілометражу або кількості годин)</t>
  </si>
  <si>
    <t>чол.</t>
  </si>
  <si>
    <t>Поліграфічні послуги</t>
  </si>
  <si>
    <t>Друк брошур</t>
  </si>
  <si>
    <t>Друк буклетів</t>
  </si>
  <si>
    <t>Друк листівок</t>
  </si>
  <si>
    <t>Друк плакатів</t>
  </si>
  <si>
    <t xml:space="preserve">Друк банерів </t>
  </si>
  <si>
    <t>Друк інших роздаткових матеріалів</t>
  </si>
  <si>
    <t>Виготовлення макетів</t>
  </si>
  <si>
    <t>Нанесення логотопів</t>
  </si>
  <si>
    <t>Видавничі послуги</t>
  </si>
  <si>
    <t>Інші поліграфічні послуги</t>
  </si>
  <si>
    <t>екземпляр</t>
  </si>
  <si>
    <t>шт</t>
  </si>
  <si>
    <t>Послуги з перекладу</t>
  </si>
  <si>
    <t>Усний переклад</t>
  </si>
  <si>
    <t>година</t>
  </si>
  <si>
    <t>Письмовий переклад</t>
  </si>
  <si>
    <t>сторінка</t>
  </si>
  <si>
    <t>Інші прямі витрати</t>
  </si>
  <si>
    <t>Планові витрати відповідно до заявки</t>
  </si>
  <si>
    <t>І</t>
  </si>
  <si>
    <t>Розділ:</t>
  </si>
  <si>
    <t>Стаття:</t>
  </si>
  <si>
    <t>Пункт:</t>
  </si>
  <si>
    <t>Послуги із виготовлення:</t>
  </si>
  <si>
    <t>Найменування</t>
  </si>
  <si>
    <t>Вартість за одиницю, грн</t>
  </si>
  <si>
    <t>Вартість за одиницю, грн.</t>
  </si>
  <si>
    <t>Загальна сума, грн. (=7*8)</t>
  </si>
  <si>
    <t>Загальна сума, грн. (=4*5)</t>
  </si>
  <si>
    <t>Стовпці:</t>
  </si>
  <si>
    <t>ПРИМІТКИ</t>
  </si>
  <si>
    <t>Витрати за рахунок  Співфінансування</t>
  </si>
  <si>
    <t>Витрати пов'язані з відрядженнями (для штатних працівників)</t>
  </si>
  <si>
    <t>Вартість проїзду (для штатних працівників)</t>
  </si>
  <si>
    <t>Вартість проживання (для штатних працівників)</t>
  </si>
  <si>
    <t>Добові (для штатних працівників)</t>
  </si>
  <si>
    <t>Інструкції по заповненню Форми Кошториса</t>
  </si>
  <si>
    <t>Кількість/Період</t>
  </si>
  <si>
    <t>ІНСТРУКЦІЇ</t>
  </si>
  <si>
    <t>щодо складання кошторису проекту</t>
  </si>
  <si>
    <t>Назва Заявника</t>
  </si>
  <si>
    <t>Організація-донор</t>
  </si>
  <si>
    <t>Фінансування проекту, в %%</t>
  </si>
  <si>
    <t>Фінансування проекту, Сума в грн.</t>
  </si>
  <si>
    <t>Український культурний фонд</t>
  </si>
  <si>
    <t>Всього</t>
  </si>
  <si>
    <t>*При наявності співфінансування, Грантоотримувач має право вирішувати, які статті      витрат будуть співфінансуватися.</t>
  </si>
  <si>
    <t>Співфінансування* :</t>
  </si>
  <si>
    <t>2.1.</t>
  </si>
  <si>
    <t>Кошти місцевих бюджетів</t>
  </si>
  <si>
    <t>Кошти інших інстутиційних донорів</t>
  </si>
  <si>
    <t>Кошти приватних донорів</t>
  </si>
  <si>
    <t>Власні кошти організації-заявника</t>
  </si>
  <si>
    <t>2.2.</t>
  </si>
  <si>
    <t>2.3.</t>
  </si>
  <si>
    <t>2.4.</t>
  </si>
  <si>
    <t>2.5.</t>
  </si>
  <si>
    <t>Гонорари та авторські винагороди</t>
  </si>
  <si>
    <t>ІІ</t>
  </si>
  <si>
    <t>Оплата праці</t>
  </si>
  <si>
    <t>За трудовими договорами</t>
  </si>
  <si>
    <t>1.1</t>
  </si>
  <si>
    <t>1.2</t>
  </si>
  <si>
    <t>1.3</t>
  </si>
  <si>
    <t>2.1</t>
  </si>
  <si>
    <t>2.2</t>
  </si>
  <si>
    <t>2.3</t>
  </si>
  <si>
    <t>За договорами ЦПХ</t>
  </si>
  <si>
    <t>3.1</t>
  </si>
  <si>
    <t>Соціальні внески</t>
  </si>
  <si>
    <t>Право використання (ліцензія)</t>
  </si>
  <si>
    <t>Розділ: Стаття: Пункт:</t>
  </si>
  <si>
    <t>№</t>
  </si>
  <si>
    <t>Найменування техніки (з деталізацією технічних характеристик)</t>
  </si>
  <si>
    <t>4.1</t>
  </si>
  <si>
    <t>4.2</t>
  </si>
  <si>
    <t>4.3</t>
  </si>
  <si>
    <t>5.2</t>
  </si>
  <si>
    <t>5.1</t>
  </si>
  <si>
    <t>Оренда сценічно-постановочних засобів</t>
  </si>
  <si>
    <t>Найменування (з деталізацією технічних характеристик)</t>
  </si>
  <si>
    <t>Інші об'єкти оренди</t>
  </si>
  <si>
    <t>Послуги з харчування (з зазначенням кількості осіб на заході)</t>
  </si>
  <si>
    <t>Матеріальні витрати</t>
  </si>
  <si>
    <t>Основні матеріали та сировина</t>
  </si>
  <si>
    <t>Носії, накопичувачі</t>
  </si>
  <si>
    <t>Інші матеріальні витрати</t>
  </si>
  <si>
    <t>Розділ</t>
  </si>
  <si>
    <t>Послуги комп'ютерної обробки, монтажу, зведення</t>
  </si>
  <si>
    <t>Вказати предмет страхування</t>
  </si>
  <si>
    <t>Бухгалтерські послуги</t>
  </si>
  <si>
    <t>Юридичні послуги</t>
  </si>
  <si>
    <t>Аудиторські послуги</t>
  </si>
  <si>
    <t>Штатні працівники</t>
  </si>
  <si>
    <t>Соціальні внески з оплати праці</t>
  </si>
  <si>
    <t>Вид харчування або назва заходу або сніданок/обід/вечеря/кава-брейк тощо</t>
  </si>
  <si>
    <t>Адміністративні витрати</t>
  </si>
  <si>
    <t xml:space="preserve"> Витрати, пов'язані з орендою - до відповідної статі відносять вартість оренди техніки, обладнання та інструменту (з деталізацією технічних характеристик обладнання),  вартість оренди приміщення (із зазначенням адреси та метражу), вартість оренди транспорту (із зазначенням виду транспорту, маршруту та кілометражу), вартість оренди сценічно-постановочних засобів та інших об'єктів оренди. Ця інформація вказується в графі "найменування витрат".                    </t>
  </si>
  <si>
    <t xml:space="preserve">Гонорари </t>
  </si>
  <si>
    <t>Кошторис витрат по Гранту (плановий/фактичний)</t>
  </si>
  <si>
    <t>Гонорари</t>
  </si>
  <si>
    <t xml:space="preserve">Ці видатки застосовуються тільки для штатних працівників організаціії-заявника або організації-партнера, які задіяні безпосередньо у створенні та реалізації проекту, згідно норм постанови № 98  від 02.02.2011 р.  </t>
  </si>
  <si>
    <t xml:space="preserve">Оренда техніки, обладнання та інструменту </t>
  </si>
  <si>
    <t xml:space="preserve">До статті кошторису "Оренда приміщення" відносять витрати на оренду залів, павільйонів, майстерень, знімальних майданчиків; офісних та адміністративних приміщень, якщо з метою створення та реалізації культурного продукту утворюється творчо-виробнича команда, яка орендує дане приміщення тільки на термін реалізації проекту, тощо. В графі "Кількість" вказується кількість квадратних метрів орендованого приміщення (або годин, днів, тощо). В графі Вартість за одиницю" вказується вартість оренди за один квадратний метр (або за годину, день, тощо).  В графі  "Загальна сума" за формулою буде обрахована загальна сума вартості оренди приміщення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приміщення для проекту.  </t>
  </si>
  <si>
    <t xml:space="preserve">До статті кошторису "Оренда техніки, обладнання та інструменту"  відносять витрати, які  безпосередньо пов’язані з процесом реалізації гранту (звукова, знімальна, освітлювальна, апаратура, інші технічні засоби, тощо).  В графі "Кількість" вказується кількість орендованої техніки, обладнання та інструменту. В графі "Вартість за одиницю" вказується вартість оренди за одиницю обладнання.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обладнання для проекту.          </t>
  </si>
  <si>
    <t xml:space="preserve">До статті кошторису "Оренда транспорту" - в графі "Кількість" вказується  кілометраж марштруту транспортного засобу. В графі "Вартість за одиницю" вказуеться вартість за один кілометр (або за годину).  В графі  "Загальна сума" за формулою буде обрахована загальна сума вартості оренди транспортного засобу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транспортного засобу для проекту. </t>
  </si>
  <si>
    <t xml:space="preserve">До статті кошторису  "Добові" відносять добові витрати на відрядження. Сума добових витрат не може первищувати 60 грн. за добу по Україні. Сума добових витрат по міжнародним відрядженням  згідно Постанови Кабінету міністрів України № 98 від 02.02.2011р.    В графі "Період/Кількість" вказується кількість діб відрядження. В графі "Вартість за одиницю" вказується сума добових за одну добу. В графі "Загальна сума" за формулою (формулу не видаляти) буде обрахована загальна сума добових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витрат на добові по проекту.        </t>
  </si>
  <si>
    <t>Найменування обладнання (з деталізацією технічних характеристик)</t>
  </si>
  <si>
    <t>Найменування інструменту (з деталізацією технічних характеристик)</t>
  </si>
  <si>
    <t xml:space="preserve">До статті кошторису "Інші об'єкти оренди" відносять вартість оренди інших об'єктів, які безпосередньо пов'язані з процесом реалізації гранту, але не увійшли в даний розділ.  В графі "Кількість" вказується кількість орендованих об'єктів.  В графі "Вартість за одиницю" вказується вартість оренди за одиницю об'єкту.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інших об'єктів оренди.     </t>
  </si>
  <si>
    <t>Витрати на харчування та напої</t>
  </si>
  <si>
    <t>До даної статті відносяться витрати на комп'ютерну обробку та графіку, спецефекти, монтаж, сканування, зведення та інше. В графі "Вартість за одиницю" вказується вартість за одиницю виміру часу для виконання даної роботи.  В графі "Всього" за формулою буде обрахована загальна сума послуги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по проекту" згідно встановлених формул буде відображена загальна сума вартості послуг комп'ютерної обробки, монтажу, зведення.</t>
  </si>
  <si>
    <t>Грант УКФ</t>
  </si>
  <si>
    <t xml:space="preserve"> Повне ПІБ, посада</t>
  </si>
  <si>
    <t>До статті кошторису «Соціальні внески» включаються відрахування на обов`язкові страхові платежі, на сьогодні – це єдиний соціальний внесок (ЄСВ), який складає 22% від нарахованої заробтної плати. В колонку "Період" внесіть кількість місяців, за які планується зробити нарахування. В колонку "Вартість за одиницю" внесіть місячну суму нарахувань на заробітну плату (ЄСВ). В колонці "Загальна сума" за формулою буде обрахована загальна сума нарахувань на заробітну плату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соціальних внесків по проекту.</t>
  </si>
  <si>
    <t xml:space="preserve">До статті кошторису "Вартість проїзду" відносять вартість квитків не вище другого класу (з деталізацією маршруту і прізвищем відрядженої особи), що вказується в графі "найменування витрат". В графі "Кількість" вказується кількість квитків. В графі "Вартість за одиницю" вказується вартість квитка. В графі "Загальна сума" за формулою буде обрахована загальна сума вартості квитків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квитків по проекту.               </t>
  </si>
  <si>
    <t xml:space="preserve">До статті кошторису "Вартість проживання" відносять вартість проживання по відрядженню, тобто рахунки з готелів (з вказаним прізвищем відрядженої особи). Сума рахунку за добу не має перевищувати 600 грн по Україні. По міжнародних відрядженнях сума рахунку за добу не може перевищувати норми згідно Постанови Кабінету міністрів України № 98 від 02.02.2011 р.  В графі "Період/Кількість" вказується кількість діб проживання в готелі. В графі "Вартість за одиницю" вказується вартість проживання в готелі за 1 добу. В графі "Загальна сума" за формулою (формулу не видаляти) буде обрахована загальна сума вартості проживання в готелі за період відрядження, яке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витрат на проживання відрядженої особи по проекту.                          </t>
  </si>
  <si>
    <t>Найменування інвентаря (з деталізацією технічних характеристик)</t>
  </si>
  <si>
    <t xml:space="preserve">До статті кошторису "Обладанання, інструменти та інвентар" відносять витрати на закупівлю обладнання, інструменту, інвентаря, термін корисного використання яких більше року та вартість придбання без ПДВ повинна не перевищувати 6000,00 грн. (Зробити деталізацію, яке може бути обладнання, інструмент, інвентар, наприклад : реквізит, декорації, костюми, техніка тощо).  Придбання офісних меблів згідно Інструкціі УКФ віднесено до недопустимих витрат. В графі "Найменування витрат" вказується найменування  обладнання, інструменту, інвентаря з деталізацією технічних характеристик.  В графу "Кількість" вносять інформацію про кількість запланованої закупівлі обладнання, інструмента або інвентаря. В графу "Одиниця виміру" вносять информацію, в яких одиницях вимірюється обладнання, інструмент, інвентар. В графу  "Вартість за одиницю" вносять інформацію про заплановану вартість одиниці обладнання, інструменту, інвентаря. В графі "Загальна сума" за формулою буде обрахована загальна вартість запланованої закупівлі обладнання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запланових витрат по проекту" згідно встановлених формул буде відображена загальна сума проекту. </t>
  </si>
  <si>
    <t>Інші прямі витрати (деталізувати по кожному виду витрат)</t>
  </si>
  <si>
    <t>Інші адміністративні витрати (вказати тип витрат)</t>
  </si>
  <si>
    <t>Послуги коректора</t>
  </si>
  <si>
    <t>Послуги верстки</t>
  </si>
  <si>
    <t>Друк книг</t>
  </si>
  <si>
    <t>Друк журналів</t>
  </si>
  <si>
    <t>Інші витрати (вказати надану послугу)</t>
  </si>
  <si>
    <t xml:space="preserve"> Internet-телефонія (вказати період)</t>
  </si>
  <si>
    <t>Послуги Internet (вказати період)</t>
  </si>
  <si>
    <t>Розрахунково-касове обслуговування</t>
  </si>
  <si>
    <t>Банківська комісія за переказ</t>
  </si>
  <si>
    <t>Інші банківські послуги</t>
  </si>
  <si>
    <t>Редагування усного перекладу</t>
  </si>
  <si>
    <t>Редагування письмового перекладу</t>
  </si>
  <si>
    <t xml:space="preserve">Всього по розділу І "Надходження": </t>
  </si>
  <si>
    <t>Витрати:</t>
  </si>
  <si>
    <t>Надходження:</t>
  </si>
  <si>
    <t>Розділ: Підозділ: Стаття: Пункт:</t>
  </si>
  <si>
    <t>Підрозділ:</t>
  </si>
  <si>
    <t>а</t>
  </si>
  <si>
    <t>б</t>
  </si>
  <si>
    <t>в</t>
  </si>
  <si>
    <t xml:space="preserve">Всього по підрозділу 1 "Гонорари та авторські винагороди": </t>
  </si>
  <si>
    <t xml:space="preserve">Всього по підрозділу 2 "Оплата праці": </t>
  </si>
  <si>
    <t xml:space="preserve">Всього по підрозділу 3 "Соціальні внески": </t>
  </si>
  <si>
    <t>Всього по підрозділу 4 "Витрати пов'язані з відрядженнями":</t>
  </si>
  <si>
    <t>Всього по підрозділу 5 "Обладнання і нематеріальні активи":</t>
  </si>
  <si>
    <t>6.1</t>
  </si>
  <si>
    <t>6.2</t>
  </si>
  <si>
    <t>6.3</t>
  </si>
  <si>
    <t>6.4</t>
  </si>
  <si>
    <t>6.5</t>
  </si>
  <si>
    <t>Всього по підрозділу 6 "Витрати пов'язані з орендою":</t>
  </si>
  <si>
    <t>7.1</t>
  </si>
  <si>
    <t>Всього по пірозділу 7 "Витрати на харчування та напої":</t>
  </si>
  <si>
    <t>8.1</t>
  </si>
  <si>
    <t>8.2</t>
  </si>
  <si>
    <t>8.3</t>
  </si>
  <si>
    <t>Всього по підрозділу 8 "Матеріальні витрати":</t>
  </si>
  <si>
    <t>9.1</t>
  </si>
  <si>
    <t>г</t>
  </si>
  <si>
    <t>д</t>
  </si>
  <si>
    <t>е</t>
  </si>
  <si>
    <t>ж</t>
  </si>
  <si>
    <t>з</t>
  </si>
  <si>
    <t>и</t>
  </si>
  <si>
    <t>11</t>
  </si>
  <si>
    <t xml:space="preserve">Найменування методичних, навчальних, інформаційних матеріалів </t>
  </si>
  <si>
    <t>13</t>
  </si>
  <si>
    <t>Всього по підрозділу 13 "Витрати з перекладу":</t>
  </si>
  <si>
    <t xml:space="preserve">Найменування послуги </t>
  </si>
  <si>
    <t xml:space="preserve">Всього по розділу ІІ "Витрати": </t>
  </si>
  <si>
    <t>РЕЗУЛЬТАТ РЕАЛІЗАЦІЇ ПРОЕКТУ</t>
  </si>
  <si>
    <t>8</t>
  </si>
  <si>
    <t>Обладнання, інструменти, інвентар  які необхідні для використання його при реалізації проекту грантоотримувача</t>
  </si>
  <si>
    <t>До статті кошторису "Нематеріальні активи" відносять витрати на закупівлю нематеріальних активів (програмне забезпечення, право на використання, ліцензії  та інші нематериальні активи). Для відображення нематеріальних активів алгоритм заповнення колонок таблиці такий самий як для  "Обладнання, інструменти, інвентар".                                                                                                                                         Дана стаття фінансується тільки за рахунок співфінансування.</t>
  </si>
  <si>
    <t>10</t>
  </si>
  <si>
    <t>12</t>
  </si>
  <si>
    <t>1.4</t>
  </si>
  <si>
    <t>2.6.</t>
  </si>
  <si>
    <t>Вимогою проекту є обов'язкове залучення бухгалтера та аудитора (як штатних або позаштатних працівників). Якщо сума товарів, робіт, послуг наданих юридичною особою або фізичною особою-підприємцем перевищую 30 000,00 грн., ця сума має бути підтверджена на момент звітування 3 (трьома) комерційними ціновими пропозиціями від інших постачальників товарів, робіт, послуг до яких звертався грантоотримувач в цілях дослідження цінового ринку пропозицій.</t>
  </si>
  <si>
    <t>1.5</t>
  </si>
  <si>
    <t>1.6</t>
  </si>
  <si>
    <t>1.7</t>
  </si>
  <si>
    <t>Місцевий бюджет</t>
  </si>
  <si>
    <t>Інші інстуційні донори</t>
  </si>
  <si>
    <t>Приватні донори</t>
  </si>
  <si>
    <t>Кошти організацій-партнерів</t>
  </si>
  <si>
    <t>Реінвестиції (дохід отриманий від реалізації книг, квитків, програм та інше)</t>
  </si>
  <si>
    <t xml:space="preserve">До статті кошторису "Оренда сценічно-постановочних засобів" відносять вартість оренди декорації та декораційне оформлення, предмети бутафорії та  реквізиту, сценічні костюми, взуття, головні убори, перуки, маски та тощо.  В графі "Кількість" вказується кількість орендованих засобів.  В графі "Вартість за одиницю" вказується вартість оренди за одиницю засобів.  В графі  "Загальна сума" за формулою буде обрахована загальна сума вартості оренди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оренди сценічно-постановочних засобів.     </t>
  </si>
  <si>
    <t>До статті кошторису "Витрати на харчування та напої" відносять вартість послуг з організації харчування з виїздним обслуговуванням не пов'язане в відрядженням. В графі "Кількість" вказується кількість людей, яким будуть надані послуги. В графі Вартість за одиницю" вказується вартість  за обслуговування однієї людини. (Вартість обслуговування однїєї людини не може перевищувати 100 грн. До вартості обслуговування заборонено включати алкогольні напої).  В графі  "Загальна сума" за формулою буде обрахована загальна сума послуг з харчування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 харчування для проекту. На момент звітності необхідно надати копії листів з реєстрації всіх осіб, на яких були заплановані послуги з харчування.</t>
  </si>
  <si>
    <t xml:space="preserve">До статті кошторису «Матеріальні витрати» відносяться основні та допоміжні матеріали, необхідні для виконання та реалізації проекту, а саме:
1) вартість сировини, запасів та матеріалів (фарба, холст, тканина, фурнітура, нитки, деревина, цвяхи, ін.), які безпосередньо відносяться на вартість створення картин та малюнків, побудову декорацій та декораційного оформлення, бутафорії, реквізиту, пошиття костюмів, виробництво перук, гримерні та пастижерські матеріали для створення образу акторам та виконавцям, тощо;
2) вартість паливно-мастильних матеріалів (для власного транспорту); 
3) носії інформації (вінчестери, флеш-накопичувачі, диски, тощо), які беруть участь у реалізації проекту.
У разі створення за рахунок коштів гранту сценічно-постановочних засобів (декорацій, сценічних костюмів, взуття, головних уборів, перук, масок, гриму, тощо) або предметів народного вжитку (напр., народні костюми, тощо) Грантоотримувач зобов`язаний надати ескізи, малюнки, схеми та конструкції моделей; калькуляцію витрат матеріалів на одиницю виробу; схеми розкрою, тощо.                                                                                   В графі "Кількість" вказується кількість матеріалів.  В графі "Вартість за одиницю" вказується вартість  за одну штуку продукції.  В графі "Загальна сума" за формулою буде обрахована загальна сума вартості матеріалів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матеріалів.                                  
</t>
  </si>
  <si>
    <t xml:space="preserve">До статті кошторису «Матеріальні витрати» відносяться основні та допоміжні матеріали, необхідні для виконання та реалізації проекту, а саме:
1) вартість сировини, запасів та матеріалів (фарба, холст, тканина, фурнітура, нитки, деревина, цвяхи, ін.), які безпосередньо відносяться на вартість створення картин та малюнків, побудову декорацій та декораційного оформлення, бутафорії, реквізиту, пошиття костюмів, виробництво перук, гримерні та пастижерські матеріали для створення образу акторам та виконавцям, тощо;
2) вартість паливно-мастильних матеріалів (для власного транспорту); 
3) носії інформації (вінчестери, флеш-накопичувачі, диски, тощо), які беруть участь у реалізації проекту.
У разі створення за рахунок коштів гранту сценічно-постановочних засобів (декорацій, сценічних костюмів, взуття, головних уборів, перук, масок, гриму, тощо) або предметів народного вжитку (напр., народні костюми, тощо) Грантоотримувач зобов`язаний надати ескізи, малюнки, схеми та конструкції моделей; калькуляцію витрат матеріалів на одиницю виробу; схеми розкрою, тощо.                                         В графі "Кількість" вказується кількість матеріалів.  В графі "Вартість за одиницю" вказується вартість  за одну штуку продукції.  В графі "Загальна сума" за формулою буде обрахована загальна сума вартості матеріалів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матеріалів.                                  
</t>
  </si>
  <si>
    <t xml:space="preserve">До статті кошторису "Поліграфічні послуги" відносять вартість поліграфічної продукції, виготовлення макетів, нанесення логотопів. В графі "Кількість" вказується кількість поліграфічної продукції (кількість буклетів, брошюр, банерів, плакатів, кількість розроблених макетів, кількість нанесених логотипів, тощо).  В графі "Вартість за одиницю" вказується вартість  за одну штуку продукції.  В графі "Загальна сума" за формулою буде обрахована загальна сума вартості поліграфічної продукції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поліграфічної  продукції для проекту.                                                          </t>
  </si>
  <si>
    <t xml:space="preserve">До статті кошторису "Поліграфічні послуги" відносять вартість поліграфічної продукції, виготовлення макетів, нанесення логотопів. В графі "Кількість" вказується кількість поліграфічної продукції (кількість буклетів, брошюр, банерів, плакатів, кількість розроблених макетів, кількість нанесених логотипів, тощо).      В графі "Вартість за одиницю" вказується вартість  за одну штуку продукції.  В графі "Загальна сума" за формулою буде обрахована загальна сума вартості поліграфічної продукції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поліграфічної  продукції для проекту.                                                          </t>
  </si>
  <si>
    <t>Придбання методичних, навчальних, інформаційних матеріалів, в т.ч. на електронних носіях інформації</t>
  </si>
  <si>
    <t xml:space="preserve">Придбання методичних, навчальних, інформаційних матеріалів, в т.ч. на електронних носіях інформації  -  до відповідної статті відносять вартість придбання методичних, навчальних, інформаційних матеріалів, в т.ч. на електронних носіях інформації.   В графі "Кількість" вказується кількість придбаних методичних, навчальних, інформаційних матеріалів, в т.ч. на електроних носіях. В графі "Вартість за одиницю" вказується вартість  за одну одиницю.  В графі "Загальна сума" за формулою буде обрахована загальна сума придбаних методичних, навчальних, інформаційних матеріалів, в т.ч. на електронних носіях інформації  (формулу не видаляти), яка планується за кошти гранту УКФ. У випадку співфінансування, інформація про це має бути  зазначена в графі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придбаних методичних, навчальних, інформаційних матеріалів, в т.ч. на електронних носіях інформації для проекту.                                      </t>
  </si>
  <si>
    <t xml:space="preserve">Послуги з перекладу -  до відповідної статті відносять вартість усних та письмових перекладів та їх редагування.  В графі "Кількість" вказується кількість годин для усного перекладу та кількість сторінок для письмового перекладу. В графі "Вартість за одиницю" вказується вартість  за одну годину/за одну сторінку.  В графі "Всього" за формулою буде обрахована загальна сума вартості перекладу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по проекту" згідно встановлених формул буде відображена загальна сума вартості перекладів для проекту.                   </t>
  </si>
  <si>
    <t xml:space="preserve">До статті кошторису "Послуги страхування" відносять витрати обов'язкового страхування предметів мистецтва,  культури,  страхування матеріальних цінностей, які пов'язані з реалізацією проекту, наприклад страхування виставочних експонатів.  Графа "Кількість" не заповнюється.  Графа "Вартість за одиницю" не заповнюється.  В графі "Загальна сума" вказується сума фактичних витрат на страхові послуги із зазначенням об'єктів страхування.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страхових послуг  для проекту. </t>
  </si>
  <si>
    <t>До статті "Видавничі послуги" відносять вартість послуг з публікації (послуги коректора, послуги верстки, художнє оформлення, присвоєння кодів, склеювання сторінок, оформлення палітурки, друк журналів, книг). В графі "Кількість" вказується кількість одиниць з надання послуг (наприклад, кількість сторінок, кількість знаків, кількість таблиць і малюнків, тираж). В графі "Вартість за одиницю" вказується вартість  за одну одиницю послуг.  В графі "Загальна сума" за формулою буде обрахована загальна вартість послуг щодо друку публікацій (формулу не видаляти), які плануються за кошти гранту УКФ.У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щодо друку публікацій для проекту.</t>
  </si>
  <si>
    <t>До статті кошторису "Адміністратівні витрати" відносять витрати, які носять адміністративний характер та безпосередньо пов'язані з обслуговванням даного проекту.  В графі "Кількість" вказується кількість одиниць з надання послуг (наприклад, яка визначається на підставі угоди). В графі "Вартість за одиницю" вказується вартість  за одну одиницю послуг.  В графі "Загальна сума" за формулою буде обрахована загальна вартість послуг (формулу не видаляти), які плануються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t>
  </si>
  <si>
    <r>
      <t xml:space="preserve">Інші прямі витрати  -   до відповідної статті відносять вартість інших документально підтверджених прямих витрат з урахування особливостей та специфіки проекту, які не ввійшли в перелік вищевказаних статей витрат.                                                                                                                                                                                                     </t>
    </r>
    <r>
      <rPr>
        <b/>
        <sz val="10"/>
        <rFont val="Arial"/>
        <family val="2"/>
        <charset val="204"/>
      </rPr>
      <t xml:space="preserve">Витрати мобільного та стаціонарного зв'язку за рахунок гранту УКФ не фінансуються.  </t>
    </r>
    <r>
      <rPr>
        <sz val="10"/>
        <rFont val="Arial"/>
        <family val="2"/>
        <charset val="204"/>
      </rPr>
      <t xml:space="preserve">       </t>
    </r>
  </si>
  <si>
    <r>
      <t xml:space="preserve">Інші прямі витрати  -   до відповідної статті відносять вартість інших документально підтверджених прямих витрат з урахування особливостей та специфіки проекту, які не ввійшли в перелік вищевказаних статей витрат.                                                                                                                                                                                                     </t>
    </r>
    <r>
      <rPr>
        <b/>
        <sz val="10"/>
        <rFont val="Arial"/>
        <family val="2"/>
        <charset val="204"/>
      </rPr>
      <t xml:space="preserve">Витрати мобільного та стаціонарного зв'язку за рахунок гранту УКФ не фінансуються.         </t>
    </r>
  </si>
  <si>
    <t xml:space="preserve"> Повне ПІБ (з деталізацією,  за що наданий гонорар)</t>
  </si>
  <si>
    <t>До статті кошторису «Гонорари» включаються вартість гонорарів та авторських винагород. Наприклад: авторські винагороди за сценарій, музичну партитуру, оповідання, п`єсу, малюнки, креслення, ескізи, тощо. За рахунок гранту УКФ можливе фінансування гонорару та авторских винагород: мінімальна сума згідно постанови КМУ №72 від 18.01.2003 року, №1252 від 26.09.2001 року,  максимальна 50 000,00 грн. У випадку перевищення максимальної суми гонорару або авторської винагороди різниця фінансується за рахунок співфінансування. В графі "Найменування витрат" вказується ПІБ (з деталізацією, за що особа отримала гонорар або винагороду). Після підписання Грантової Угоди забороняється збільшення гонорарів та авторської винагороди.</t>
  </si>
  <si>
    <t>Послуги з просування</t>
  </si>
  <si>
    <t>Загальна сума, грн. (=10*11)</t>
  </si>
  <si>
    <t>Загальна сума, грн. (=13*14)</t>
  </si>
  <si>
    <t>Загальна планова сума витрат по проекту, грн. (=6+9+12+15)</t>
  </si>
  <si>
    <t>фото-, відеофіксація</t>
  </si>
  <si>
    <t>рекламні витрати</t>
  </si>
  <si>
    <t>SMM, SO (SEO)</t>
  </si>
  <si>
    <t>Інші</t>
  </si>
  <si>
    <t>Всього по підрозділу 10 "Послуги з просування":</t>
  </si>
  <si>
    <t>Створення web-ресурсу</t>
  </si>
  <si>
    <t>Всього по підрозділу 11 "Створення web-ресурсу":</t>
  </si>
  <si>
    <t>Витрати зі створення сайту</t>
  </si>
  <si>
    <t>Витрати з обслуговування сайту</t>
  </si>
  <si>
    <t xml:space="preserve">До статті кошторису "Послуги з просування" відносять витрати на просування та популяризяцію результатів проекту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з просування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 просування.                       </t>
  </si>
  <si>
    <t xml:space="preserve">До статті кошторису "Послуги з просування" відносять витрати на просування та популяризяцію результатів проекту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з просування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 просування.          </t>
  </si>
  <si>
    <t xml:space="preserve">До статті кошторису "Створення web-ресурсу" відносять витрати зі створення  та обслуговування сайту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на створення та обслуговування  web-ресурсу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зі створення web-ресурсу для проекту.                       </t>
  </si>
  <si>
    <t xml:space="preserve">До статті кошторису "Створення web-ресурсу" відносять витрати зі створення  та обслуговування сайту згідно розроблених технічних завдань та інших документів. Графа "Кількість" не заповнюється. Графа "Вартість за одиницю"не заповнюється.  В графі "Загальна сума" вказується загальна сума послуг з витрат на створення та обслуговування  web-ресурсу згідно акта виконаних робіт,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вартості послуг зі створення web-ресурсу для проекту.                          </t>
  </si>
  <si>
    <t>Всього по підрозділу 12 "Придбання методичних, навчальних, інформаційних матеріалів, в т.ч. на електроних носіїв інформації":</t>
  </si>
  <si>
    <t>Всього по підрозділу 14 "Адміністративні витрати":</t>
  </si>
  <si>
    <t>14</t>
  </si>
  <si>
    <t>14.1</t>
  </si>
  <si>
    <t>14.2</t>
  </si>
  <si>
    <t>14.3</t>
  </si>
  <si>
    <t>14.4</t>
  </si>
  <si>
    <t>Всього по підрозділу 14 "Інші прямі витрати":</t>
  </si>
  <si>
    <t>Послуги копірайтера</t>
  </si>
  <si>
    <t>є</t>
  </si>
  <si>
    <t>Всього по підрозділу 9 "Поліграфічні послуги":</t>
  </si>
  <si>
    <t>До статті кошторису «Оплата праці» включаються витрати на виплату основної заробітної плати та виплата премії не більше 100 % від суми заробітної плати відповідно до Єдиної тарифної сітки згідно постанови КМУ № 1298 від 30.08.2002 р., а також витрати на оплату праці відповідно до укладених трудових договорів, договорів підряду працівників, безпосередньо зайняті організацією та реалізацією проекту .
Витрати на оплату праці не включаються до кошторису у разі,  коли працівники Грантоотримувача беруть участь в організації та реалізації проекту в межах своїх професійних та посадових обов`язків та отримують за це зарплату за основним місцем роботи.
Витрати на оплату праці за трудовими та цивільно-правовими договорами включаються у кошторис у тому випадку, коли Грантоотримувач не має у штаті спеціалістів та працівників певних професій, які мають бути залучені для реалізації грантового проекту.  Для працівників, які задіяні в проекті, внесіть інформацію про співробітника та його посаду. В колонку "період" внесіть кількість місяців, за які планується виплата заробітної плати (згідно фактично відпрацьованого за даним проектом часу, наприклад, 15 днів місяця = 0,5 місяця). В колонку "Вартість за одиницю" внесіть місячну суму  заробітної плати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заробітної плати по проекту.                                                                                                                                                                               Сума наданих послуг за договором цивільно-правового характеру не може перевищувати 20 000,00 грн.                          Після підписання Грантової Угоди забороняється збільшення оплати праці.</t>
  </si>
  <si>
    <t>До статті кошторису «Оплата праці» включаються витрати на виплату основної заробітної плати та виплата премії не більше 100 % від суми заробітної плати відповідно до Єдиної тарифної сітки згідно постанови КМУ № 1298 від 30.08.2002 р., а також витрати на оплату праці відповідно до укладених трудових договорів, договорів підряду працівників, безпосередньо зайняті організацією та реалізацією проекту .
Витрати на оплату праці не включаються до кошторису у разі,  коли працівники Грантоотримувача беруть участь в організації та реалізації проекту в межах своїх професійних та посадових обов`язків та отримують за це зарплату за основним місцем роботи.
Витрати на оплату праці за трудовими та цивільно-правовими договорами включаються у кошторис у тому випадку, коли Грантоотримувач не має у штаті спеціалістів та працівників певних професій, які мають бути залучені для реалізації грантового проекту.  Для працівників, які задіяні в проекті, внесіть інформацію про співробітника та його посаду. В колонку "період" внесіть кількість місяців, за які планується виплата заробітної плати (згідно фактично відпрацьованого за даним проектом часу, наприклад, 15 днів місяця = 0,5 місяця). В колонку "Вартість за одиницю" внесіть місячну суму  заробітної плати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випадку співфінансування, інформація про це має бути  зазначена в графі "Витрати за рахунок співфінансування" вкладки "Кошторис витрат". В колонці "Загальна сума планових витрат по проекту" згідно встановлених формул буде відображена загальна сума заробітної плати по проекту.                                                                                                                                                               Сума наданих послуг за договором цивільно-правового характеру не може перевищувати 20 000,00 грн. Після підписання Грантової Угоди забороняється збільшення оплати праці.</t>
  </si>
  <si>
    <t>РОЗДІЛ  І  НАДХОДЖЕННЯ</t>
  </si>
  <si>
    <t>Вкладка "Кошторис витрат"</t>
  </si>
  <si>
    <t>Вкладка "Дохідна частина"</t>
  </si>
  <si>
    <t>Заплановані надходження коштів  необхідно вказати по кожному окремому виду надходжень, згідно запланованих джерел фінансування.</t>
  </si>
  <si>
    <t xml:space="preserve">Програма «Підсилення потужності українського аудіовізуального сектору»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</si>
</sst>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_-;\-* #,##0.00\ _₴_-;_-* &quot;-&quot;??\ _₴_-;_-@_-"/>
    <numFmt numFmtId="164" formatCode="_-* #,##0.00&quot;₴&quot;_-;\-* #,##0.00&quot;₴&quot;_-;_-* &quot;-&quot;??&quot;₴&quot;_-;_-@_-"/>
    <numFmt numFmtId="165" formatCode="&quot;$&quot;#,##0"/>
    <numFmt numFmtId="166" formatCode="_(&quot;$&quot;* #,##0.00_);_(&quot;$&quot;* \(#,##0.00\);_(&quot;$&quot;* &quot;-&quot;??_);_(@_)"/>
    <numFmt numFmtId="167" formatCode="#,##0.00_ ;[Red]\-#,##0.00\ "/>
    <numFmt numFmtId="168" formatCode="_(* #,##0_);_(* \(#,##0\);_(* &quot;-&quot;_);_(@_)"/>
    <numFmt numFmtId="169" formatCode="_(&quot;$&quot;* #,##0_);_(&quot;$&quot;* \(#,##0\);_(&quot;$&quot;* &quot;-&quot;??_);_(@_)"/>
    <numFmt numFmtId="170" formatCode="#,##0_ ;\-#,##0\ "/>
  </numFmts>
  <fonts count="24" x14ac:knownFonts="1">
    <font>
      <sz val="11"/>
      <color theme="1"/>
      <name val="Calibri"/>
      <family val="2"/>
      <charset val="204"/>
      <scheme val="minor"/>
    </font>
    <font>
      <sz val="11"/>
      <color theme="1"/>
      <name val="Calibri"/>
      <family val="2"/>
      <charset val="204"/>
      <scheme val="minor"/>
    </font>
    <font>
      <sz val="10"/>
      <name val="Arial"/>
      <family val="2"/>
    </font>
    <font>
      <b/>
      <sz val="10"/>
      <name val="Arial"/>
      <family val="2"/>
    </font>
    <font>
      <b/>
      <i/>
      <sz val="10"/>
      <name val="Arial"/>
      <family val="2"/>
      <charset val="204"/>
    </font>
    <font>
      <b/>
      <sz val="10"/>
      <name val="Arial"/>
      <family val="2"/>
      <charset val="204"/>
    </font>
    <font>
      <b/>
      <sz val="10"/>
      <color rgb="FFC00000"/>
      <name val="Arial"/>
      <family val="2"/>
    </font>
    <font>
      <b/>
      <sz val="10"/>
      <color rgb="FFC00000"/>
      <name val="Arial"/>
      <family val="2"/>
      <charset val="204"/>
    </font>
    <font>
      <sz val="10"/>
      <name val="Arial"/>
      <family val="2"/>
      <charset val="204"/>
    </font>
    <font>
      <b/>
      <sz val="11"/>
      <color theme="1"/>
      <name val="Calibri"/>
      <family val="2"/>
      <charset val="204"/>
      <scheme val="minor"/>
    </font>
    <font>
      <b/>
      <sz val="12"/>
      <color rgb="FF000000"/>
      <name val="Arial"/>
      <family val="2"/>
      <charset val="204"/>
    </font>
    <font>
      <b/>
      <sz val="12"/>
      <name val="Arial"/>
      <family val="2"/>
      <charset val="204"/>
    </font>
    <font>
      <b/>
      <sz val="10"/>
      <color theme="0"/>
      <name val="Arial"/>
      <family val="2"/>
      <charset val="204"/>
    </font>
    <font>
      <b/>
      <sz val="12"/>
      <color theme="1"/>
      <name val="Arial"/>
      <family val="2"/>
      <charset val="204"/>
    </font>
    <font>
      <b/>
      <sz val="10"/>
      <color rgb="FFFF0000"/>
      <name val="Arial"/>
      <family val="2"/>
      <charset val="204"/>
    </font>
    <font>
      <sz val="12"/>
      <name val="Times New Roman"/>
      <family val="1"/>
    </font>
    <font>
      <b/>
      <sz val="12"/>
      <color theme="1"/>
      <name val="Times New Roman"/>
      <family val="1"/>
      <charset val="204"/>
    </font>
    <font>
      <sz val="12"/>
      <color theme="1"/>
      <name val="Times New Roman"/>
      <family val="1"/>
      <charset val="204"/>
    </font>
    <font>
      <sz val="12"/>
      <color rgb="FF222222"/>
      <name val="Times New Roman"/>
      <family val="1"/>
      <charset val="204"/>
    </font>
    <font>
      <b/>
      <sz val="12"/>
      <name val="Arial"/>
      <family val="2"/>
    </font>
    <font>
      <sz val="12"/>
      <name val="Arial"/>
      <family val="2"/>
    </font>
    <font>
      <b/>
      <sz val="12"/>
      <color rgb="FFC00000"/>
      <name val="Arial"/>
      <family val="2"/>
    </font>
    <font>
      <sz val="12"/>
      <color theme="1"/>
      <name val="Calibri"/>
      <family val="2"/>
      <charset val="204"/>
      <scheme val="minor"/>
    </font>
    <font>
      <b/>
      <i/>
      <sz val="12"/>
      <name val="Arial"/>
      <family val="2"/>
      <charset val="204"/>
    </font>
  </fonts>
  <fills count="13">
    <fill>
      <patternFill patternType="none"/>
    </fill>
    <fill>
      <patternFill patternType="gray125"/>
    </fill>
    <fill>
      <patternFill patternType="solid">
        <fgColor rgb="FFCCFFFF"/>
        <bgColor rgb="FF000000"/>
      </patternFill>
    </fill>
    <fill>
      <patternFill patternType="solid">
        <fgColor rgb="FFFFFF00"/>
        <bgColor rgb="FF000000"/>
      </patternFill>
    </fill>
    <fill>
      <patternFill patternType="solid">
        <fgColor theme="0" tint="-4.9989318521683403E-2"/>
        <bgColor rgb="FF000000"/>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59999389629810485"/>
        <bgColor rgb="FF000000"/>
      </patternFill>
    </fill>
    <fill>
      <patternFill patternType="solid">
        <fgColor theme="6" tint="0.79998168889431442"/>
        <bgColor rgb="FF000000"/>
      </patternFill>
    </fill>
    <fill>
      <patternFill patternType="solid">
        <fgColor theme="0" tint="-0.249977111117893"/>
        <bgColor indexed="64"/>
      </patternFill>
    </fill>
    <fill>
      <patternFill patternType="solid">
        <fgColor theme="7" tint="0.79998168889431442"/>
        <bgColor rgb="FF000000"/>
      </patternFill>
    </fill>
    <fill>
      <patternFill patternType="solid">
        <fgColor theme="6" tint="0.79998168889431442"/>
        <bgColor indexed="64"/>
      </patternFill>
    </fill>
    <fill>
      <patternFill patternType="solid">
        <fgColor rgb="FFFFFF00"/>
        <bgColor indexed="64"/>
      </patternFill>
    </fill>
  </fills>
  <borders count="76">
    <border>
      <left/>
      <right/>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medium">
        <color auto="1"/>
      </left>
      <right style="medium">
        <color auto="1"/>
      </right>
      <top style="thin">
        <color auto="1"/>
      </top>
      <bottom/>
      <diagonal/>
    </border>
    <border>
      <left/>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bottom style="thin">
        <color auto="1"/>
      </bottom>
      <diagonal/>
    </border>
    <border>
      <left style="thin">
        <color auto="1"/>
      </left>
      <right/>
      <top style="thin">
        <color auto="1"/>
      </top>
      <bottom/>
      <diagonal/>
    </border>
    <border>
      <left style="medium">
        <color auto="1"/>
      </left>
      <right/>
      <top/>
      <bottom style="medium">
        <color auto="1"/>
      </bottom>
      <diagonal/>
    </border>
    <border>
      <left style="medium">
        <color auto="1"/>
      </left>
      <right/>
      <top style="medium">
        <color auto="1"/>
      </top>
      <bottom/>
      <diagonal/>
    </border>
    <border>
      <left style="thin">
        <color auto="1"/>
      </left>
      <right/>
      <top/>
      <bottom style="thin">
        <color auto="1"/>
      </bottom>
      <diagonal/>
    </border>
    <border>
      <left style="medium">
        <color auto="1"/>
      </left>
      <right/>
      <top/>
      <bottom/>
      <diagonal/>
    </border>
    <border>
      <left/>
      <right style="medium">
        <color indexed="64"/>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style="thin">
        <color auto="1"/>
      </bottom>
      <diagonal/>
    </border>
    <border>
      <left style="medium">
        <color auto="1"/>
      </left>
      <right style="thin">
        <color auto="1"/>
      </right>
      <top/>
      <bottom/>
      <diagonal/>
    </border>
    <border>
      <left/>
      <right style="thin">
        <color auto="1"/>
      </right>
      <top/>
      <bottom style="medium">
        <color auto="1"/>
      </bottom>
      <diagonal/>
    </border>
    <border>
      <left style="thin">
        <color auto="1"/>
      </left>
      <right style="thin">
        <color auto="1"/>
      </right>
      <top/>
      <bottom/>
      <diagonal/>
    </border>
    <border>
      <left/>
      <right style="medium">
        <color auto="1"/>
      </right>
      <top style="thin">
        <color auto="1"/>
      </top>
      <bottom/>
      <diagonal/>
    </border>
    <border>
      <left/>
      <right style="thin">
        <color auto="1"/>
      </right>
      <top style="medium">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style="medium">
        <color auto="1"/>
      </top>
      <bottom/>
      <diagonal/>
    </border>
    <border>
      <left style="thin">
        <color auto="1"/>
      </left>
      <right/>
      <top/>
      <bottom style="medium">
        <color indexed="64"/>
      </bottom>
      <diagonal/>
    </border>
    <border>
      <left style="medium">
        <color auto="1"/>
      </left>
      <right style="thin">
        <color auto="1"/>
      </right>
      <top/>
      <bottom style="medium">
        <color indexed="64"/>
      </bottom>
      <diagonal/>
    </border>
    <border>
      <left style="thin">
        <color auto="1"/>
      </left>
      <right style="medium">
        <color auto="1"/>
      </right>
      <top/>
      <bottom/>
      <diagonal/>
    </border>
    <border>
      <left style="thin">
        <color auto="1"/>
      </left>
      <right style="thin">
        <color auto="1"/>
      </right>
      <top/>
      <bottom style="medium">
        <color auto="1"/>
      </bottom>
      <diagonal/>
    </border>
    <border>
      <left style="medium">
        <color auto="1"/>
      </left>
      <right/>
      <top style="thin">
        <color auto="1"/>
      </top>
      <bottom/>
      <diagonal/>
    </border>
    <border>
      <left/>
      <right style="thin">
        <color auto="1"/>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s>
  <cellStyleXfs count="5">
    <xf numFmtId="0" fontId="0" fillId="0" borderId="0"/>
    <xf numFmtId="164" fontId="1" fillId="0" borderId="0" applyFont="0" applyFill="0" applyBorder="0" applyAlignment="0" applyProtection="0"/>
    <xf numFmtId="0" fontId="2" fillId="0" borderId="0"/>
    <xf numFmtId="166" fontId="2" fillId="0" borderId="0" applyFont="0" applyFill="0" applyBorder="0" applyAlignment="0" applyProtection="0"/>
    <xf numFmtId="43" fontId="1" fillId="0" borderId="0" applyFont="0" applyFill="0" applyBorder="0" applyAlignment="0" applyProtection="0"/>
  </cellStyleXfs>
  <cellXfs count="471">
    <xf numFmtId="0" fontId="0" fillId="0" borderId="0" xfId="0"/>
    <xf numFmtId="0" fontId="2" fillId="0" borderId="0" xfId="2" applyFont="1" applyFill="1" applyBorder="1"/>
    <xf numFmtId="0" fontId="3" fillId="0" borderId="0" xfId="2" applyFont="1" applyFill="1" applyBorder="1"/>
    <xf numFmtId="0" fontId="3" fillId="0" borderId="0" xfId="2" applyFont="1" applyFill="1" applyBorder="1" applyAlignment="1">
      <alignment vertical="center"/>
    </xf>
    <xf numFmtId="0" fontId="2" fillId="0" borderId="0" xfId="2" applyFont="1" applyFill="1" applyBorder="1" applyAlignment="1">
      <alignment horizontal="left" vertical="center"/>
    </xf>
    <xf numFmtId="0" fontId="3" fillId="0" borderId="0" xfId="2" applyFont="1" applyFill="1" applyBorder="1" applyAlignment="1">
      <alignment horizontal="left" vertical="center"/>
    </xf>
    <xf numFmtId="0" fontId="2" fillId="0" borderId="0" xfId="2" applyFont="1" applyFill="1" applyBorder="1" applyAlignment="1">
      <alignment vertical="center"/>
    </xf>
    <xf numFmtId="0" fontId="8" fillId="0" borderId="0" xfId="2" applyFont="1" applyFill="1" applyBorder="1"/>
    <xf numFmtId="169" fontId="7" fillId="0" borderId="0" xfId="1" applyNumberFormat="1" applyFont="1" applyFill="1" applyBorder="1"/>
    <xf numFmtId="168" fontId="8" fillId="0" borderId="0" xfId="1" applyNumberFormat="1" applyFont="1" applyFill="1" applyBorder="1"/>
    <xf numFmtId="0" fontId="5" fillId="0" borderId="0" xfId="2" applyFont="1" applyFill="1" applyBorder="1" applyAlignment="1">
      <alignment horizontal="center" vertical="center"/>
    </xf>
    <xf numFmtId="0" fontId="5" fillId="0" borderId="0" xfId="2" applyFont="1" applyFill="1" applyBorder="1" applyAlignment="1">
      <alignment horizontal="center"/>
    </xf>
    <xf numFmtId="0" fontId="9" fillId="0" borderId="0" xfId="0" applyFont="1" applyAlignment="1">
      <alignment horizontal="center"/>
    </xf>
    <xf numFmtId="0" fontId="4" fillId="0" borderId="0" xfId="2" applyFont="1" applyFill="1" applyBorder="1" applyAlignment="1">
      <alignment vertical="center" wrapText="1"/>
    </xf>
    <xf numFmtId="0" fontId="10" fillId="0" borderId="0" xfId="0" applyFont="1" applyFill="1" applyBorder="1" applyAlignment="1"/>
    <xf numFmtId="0" fontId="13" fillId="0" borderId="0" xfId="0" applyFont="1" applyAlignment="1"/>
    <xf numFmtId="0" fontId="12" fillId="0" borderId="0" xfId="2" applyFont="1" applyFill="1" applyBorder="1" applyAlignment="1">
      <alignment wrapText="1"/>
    </xf>
    <xf numFmtId="165" fontId="5" fillId="4" borderId="16" xfId="0" applyNumberFormat="1" applyFont="1" applyFill="1" applyBorder="1" applyAlignment="1">
      <alignment horizontal="center" vertical="center" wrapText="1"/>
    </xf>
    <xf numFmtId="165" fontId="5" fillId="4" borderId="6"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165" fontId="5" fillId="4" borderId="16" xfId="0" applyNumberFormat="1" applyFont="1" applyFill="1" applyBorder="1" applyAlignment="1">
      <alignment horizontal="center" vertical="center" wrapText="1"/>
    </xf>
    <xf numFmtId="165" fontId="5" fillId="4" borderId="6" xfId="0" applyNumberFormat="1" applyFont="1" applyFill="1" applyBorder="1" applyAlignment="1">
      <alignment horizontal="center" vertical="center" wrapText="1"/>
    </xf>
    <xf numFmtId="0" fontId="9" fillId="0" borderId="0" xfId="0" applyFont="1"/>
    <xf numFmtId="0" fontId="3" fillId="0" borderId="0" xfId="0" applyFont="1"/>
    <xf numFmtId="0" fontId="2" fillId="0" borderId="0" xfId="0" applyFont="1"/>
    <xf numFmtId="3" fontId="2" fillId="0" borderId="0" xfId="0" applyNumberFormat="1" applyFont="1"/>
    <xf numFmtId="0" fontId="15" fillId="0" borderId="0" xfId="0" applyFont="1"/>
    <xf numFmtId="0" fontId="0" fillId="0" borderId="40" xfId="0" applyBorder="1"/>
    <xf numFmtId="0" fontId="17" fillId="0" borderId="0" xfId="0" applyFont="1" applyAlignment="1">
      <alignment vertical="center"/>
    </xf>
    <xf numFmtId="0" fontId="18" fillId="0" borderId="0" xfId="0" applyFont="1" applyAlignment="1">
      <alignment wrapText="1"/>
    </xf>
    <xf numFmtId="0" fontId="16" fillId="0" borderId="0" xfId="0" applyFont="1"/>
    <xf numFmtId="0" fontId="0" fillId="0" borderId="40" xfId="0" applyBorder="1" applyAlignment="1">
      <alignment wrapText="1"/>
    </xf>
    <xf numFmtId="9" fontId="0" fillId="0" borderId="40" xfId="0" applyNumberFormat="1" applyBorder="1" applyAlignment="1">
      <alignment horizontal="center"/>
    </xf>
    <xf numFmtId="165" fontId="5" fillId="4" borderId="16" xfId="0" applyNumberFormat="1" applyFont="1" applyFill="1" applyBorder="1" applyAlignment="1">
      <alignment horizontal="center" vertical="center" wrapText="1"/>
    </xf>
    <xf numFmtId="165" fontId="5" fillId="4" borderId="6" xfId="0" applyNumberFormat="1" applyFont="1" applyFill="1" applyBorder="1" applyAlignment="1">
      <alignment horizontal="center" vertical="center" wrapText="1"/>
    </xf>
    <xf numFmtId="0" fontId="3" fillId="0" borderId="0" xfId="0" applyFont="1" applyFill="1" applyBorder="1" applyAlignment="1">
      <alignment horizontal="left"/>
    </xf>
    <xf numFmtId="0" fontId="2" fillId="0" borderId="0" xfId="2" applyFont="1" applyFill="1" applyBorder="1" applyAlignment="1">
      <alignment horizontal="left"/>
    </xf>
    <xf numFmtId="0" fontId="0" fillId="0" borderId="0" xfId="0" applyAlignment="1">
      <alignment horizontal="left"/>
    </xf>
    <xf numFmtId="0" fontId="5" fillId="10" borderId="16" xfId="2" applyFont="1" applyFill="1" applyBorder="1" applyAlignment="1">
      <alignment horizontal="center" vertical="center"/>
    </xf>
    <xf numFmtId="3" fontId="5" fillId="10" borderId="16" xfId="0" applyNumberFormat="1" applyFont="1" applyFill="1" applyBorder="1" applyAlignment="1">
      <alignment horizontal="center" vertical="center" wrapText="1"/>
    </xf>
    <xf numFmtId="0" fontId="5" fillId="10" borderId="16" xfId="0" applyNumberFormat="1" applyFont="1" applyFill="1" applyBorder="1" applyAlignment="1">
      <alignment horizontal="center" vertical="center" wrapText="1"/>
    </xf>
    <xf numFmtId="0" fontId="0" fillId="0" borderId="0" xfId="0" applyAlignment="1">
      <alignment vertical="top"/>
    </xf>
    <xf numFmtId="43" fontId="2" fillId="0" borderId="24" xfId="4" applyFont="1" applyFill="1" applyBorder="1" applyAlignment="1">
      <alignment horizontal="center" vertical="top"/>
    </xf>
    <xf numFmtId="43" fontId="2" fillId="0" borderId="19" xfId="4" applyFont="1" applyFill="1" applyBorder="1" applyAlignment="1">
      <alignment horizontal="center" vertical="top"/>
    </xf>
    <xf numFmtId="43" fontId="2" fillId="0" borderId="25" xfId="4" applyFont="1" applyFill="1" applyBorder="1" applyAlignment="1">
      <alignment horizontal="center" vertical="top"/>
    </xf>
    <xf numFmtId="43" fontId="2" fillId="0" borderId="25" xfId="4" applyFont="1" applyFill="1" applyBorder="1" applyAlignment="1">
      <alignment vertical="top"/>
    </xf>
    <xf numFmtId="43" fontId="2" fillId="0" borderId="38" xfId="4" applyFont="1" applyFill="1" applyBorder="1" applyAlignment="1">
      <alignment vertical="top"/>
    </xf>
    <xf numFmtId="43" fontId="2" fillId="0" borderId="39" xfId="4" applyFont="1" applyFill="1" applyBorder="1" applyAlignment="1">
      <alignment horizontal="center" vertical="top"/>
    </xf>
    <xf numFmtId="43" fontId="2" fillId="0" borderId="40" xfId="4" applyFont="1" applyFill="1" applyBorder="1" applyAlignment="1">
      <alignment horizontal="center" vertical="top"/>
    </xf>
    <xf numFmtId="43" fontId="2" fillId="0" borderId="41" xfId="4" applyFont="1" applyFill="1" applyBorder="1" applyAlignment="1">
      <alignment vertical="top"/>
    </xf>
    <xf numFmtId="0" fontId="5" fillId="6" borderId="10" xfId="2" applyFont="1" applyFill="1" applyBorder="1" applyAlignment="1">
      <alignment vertical="top"/>
    </xf>
    <xf numFmtId="43" fontId="2" fillId="0" borderId="27" xfId="4" applyFont="1" applyFill="1" applyBorder="1" applyAlignment="1">
      <alignment horizontal="center" vertical="top"/>
    </xf>
    <xf numFmtId="43" fontId="2" fillId="0" borderId="24" xfId="4" applyFont="1" applyFill="1" applyBorder="1" applyAlignment="1">
      <alignment vertical="top"/>
    </xf>
    <xf numFmtId="43" fontId="2" fillId="0" borderId="19" xfId="4" applyFont="1" applyFill="1" applyBorder="1" applyAlignment="1">
      <alignment vertical="top"/>
    </xf>
    <xf numFmtId="170" fontId="5" fillId="0" borderId="31" xfId="4" applyNumberFormat="1" applyFont="1" applyFill="1" applyBorder="1" applyAlignment="1">
      <alignment horizontal="center" vertical="top"/>
    </xf>
    <xf numFmtId="43" fontId="2" fillId="0" borderId="39" xfId="4" applyFont="1" applyFill="1" applyBorder="1" applyAlignment="1">
      <alignment vertical="top"/>
    </xf>
    <xf numFmtId="43" fontId="2" fillId="0" borderId="40" xfId="4" applyFont="1" applyFill="1" applyBorder="1" applyAlignment="1">
      <alignment vertical="top"/>
    </xf>
    <xf numFmtId="0" fontId="2" fillId="0" borderId="37" xfId="2" applyFont="1" applyFill="1" applyBorder="1" applyAlignment="1">
      <alignment vertical="top"/>
    </xf>
    <xf numFmtId="167" fontId="5" fillId="7" borderId="10" xfId="1" applyNumberFormat="1" applyFont="1" applyFill="1" applyBorder="1" applyAlignment="1">
      <alignment vertical="top"/>
    </xf>
    <xf numFmtId="43" fontId="8" fillId="0" borderId="24" xfId="4" applyFont="1" applyFill="1" applyBorder="1" applyAlignment="1">
      <alignment horizontal="center" vertical="top"/>
    </xf>
    <xf numFmtId="43" fontId="8" fillId="0" borderId="19" xfId="4" applyFont="1" applyFill="1" applyBorder="1" applyAlignment="1">
      <alignment horizontal="center" vertical="top"/>
    </xf>
    <xf numFmtId="43" fontId="8" fillId="0" borderId="25" xfId="4" applyFont="1" applyFill="1" applyBorder="1" applyAlignment="1">
      <alignment horizontal="center" vertical="top"/>
    </xf>
    <xf numFmtId="43" fontId="8" fillId="0" borderId="24" xfId="4" applyFont="1" applyFill="1" applyBorder="1" applyAlignment="1">
      <alignment vertical="top"/>
    </xf>
    <xf numFmtId="43" fontId="8" fillId="0" borderId="25" xfId="4" applyFont="1" applyFill="1" applyBorder="1" applyAlignment="1">
      <alignment vertical="top"/>
    </xf>
    <xf numFmtId="43" fontId="8" fillId="0" borderId="27" xfId="4" applyFont="1" applyFill="1" applyBorder="1" applyAlignment="1">
      <alignment horizontal="center" vertical="top"/>
    </xf>
    <xf numFmtId="43" fontId="8" fillId="0" borderId="39" xfId="4" applyFont="1" applyFill="1" applyBorder="1" applyAlignment="1">
      <alignment horizontal="center" vertical="top"/>
    </xf>
    <xf numFmtId="43" fontId="8" fillId="0" borderId="40" xfId="4" applyFont="1" applyFill="1" applyBorder="1" applyAlignment="1">
      <alignment horizontal="center" vertical="top"/>
    </xf>
    <xf numFmtId="43" fontId="8" fillId="0" borderId="39" xfId="4" applyFont="1" applyFill="1" applyBorder="1" applyAlignment="1">
      <alignment vertical="top"/>
    </xf>
    <xf numFmtId="43" fontId="8" fillId="0" borderId="41" xfId="4" applyFont="1" applyFill="1" applyBorder="1" applyAlignment="1">
      <alignment vertical="top"/>
    </xf>
    <xf numFmtId="43" fontId="5" fillId="6" borderId="3" xfId="4" applyFont="1" applyFill="1" applyBorder="1" applyAlignment="1">
      <alignment vertical="top"/>
    </xf>
    <xf numFmtId="43" fontId="8" fillId="0" borderId="29" xfId="4" applyFont="1" applyFill="1" applyBorder="1" applyAlignment="1">
      <alignment vertical="top" wrapText="1"/>
    </xf>
    <xf numFmtId="43" fontId="8" fillId="0" borderId="19" xfId="4" applyFont="1" applyFill="1" applyBorder="1" applyAlignment="1">
      <alignment vertical="top"/>
    </xf>
    <xf numFmtId="43" fontId="5" fillId="7" borderId="10" xfId="4" applyFont="1" applyFill="1" applyBorder="1" applyAlignment="1">
      <alignment horizontal="center" vertical="top"/>
    </xf>
    <xf numFmtId="43" fontId="8" fillId="0" borderId="24" xfId="4" applyFont="1" applyFill="1" applyBorder="1" applyAlignment="1">
      <alignment vertical="top" wrapText="1"/>
    </xf>
    <xf numFmtId="43" fontId="8" fillId="0" borderId="19" xfId="4" applyFont="1" applyFill="1" applyBorder="1" applyAlignment="1">
      <alignment vertical="top" wrapText="1"/>
    </xf>
    <xf numFmtId="43" fontId="8" fillId="0" borderId="25" xfId="4" applyFont="1" applyFill="1" applyBorder="1" applyAlignment="1">
      <alignment vertical="top" wrapText="1"/>
    </xf>
    <xf numFmtId="43" fontId="8" fillId="0" borderId="39" xfId="4" applyFont="1" applyFill="1" applyBorder="1" applyAlignment="1">
      <alignment vertical="top" wrapText="1"/>
    </xf>
    <xf numFmtId="43" fontId="8" fillId="0" borderId="40" xfId="4" applyFont="1" applyFill="1" applyBorder="1" applyAlignment="1">
      <alignment vertical="top" wrapText="1"/>
    </xf>
    <xf numFmtId="43" fontId="5" fillId="5" borderId="32" xfId="4" applyFont="1" applyFill="1" applyBorder="1" applyAlignment="1">
      <alignment vertical="top"/>
    </xf>
    <xf numFmtId="43" fontId="5" fillId="5" borderId="33" xfId="4" applyFont="1" applyFill="1" applyBorder="1" applyAlignment="1">
      <alignment vertical="top"/>
    </xf>
    <xf numFmtId="43" fontId="5" fillId="5" borderId="35" xfId="4" applyFont="1" applyFill="1" applyBorder="1" applyAlignment="1">
      <alignment vertical="top"/>
    </xf>
    <xf numFmtId="49" fontId="5" fillId="0" borderId="19" xfId="4" applyNumberFormat="1" applyFont="1" applyFill="1" applyBorder="1" applyAlignment="1">
      <alignment horizontal="center" vertical="top"/>
    </xf>
    <xf numFmtId="49" fontId="5" fillId="5" borderId="22" xfId="4" applyNumberFormat="1" applyFont="1" applyFill="1" applyBorder="1" applyAlignment="1">
      <alignment horizontal="center" vertical="top"/>
    </xf>
    <xf numFmtId="49" fontId="5" fillId="0" borderId="27" xfId="4" applyNumberFormat="1" applyFont="1" applyFill="1" applyBorder="1" applyAlignment="1">
      <alignment horizontal="center" vertical="top"/>
    </xf>
    <xf numFmtId="43" fontId="2" fillId="0" borderId="27" xfId="4" applyFont="1" applyFill="1" applyBorder="1" applyAlignment="1">
      <alignment vertical="top"/>
    </xf>
    <xf numFmtId="0" fontId="2" fillId="0" borderId="25" xfId="2" applyFont="1" applyFill="1" applyBorder="1" applyAlignment="1">
      <alignment vertical="top"/>
    </xf>
    <xf numFmtId="0" fontId="2" fillId="0" borderId="28" xfId="2" applyFont="1" applyFill="1" applyBorder="1" applyAlignment="1">
      <alignment vertical="top"/>
    </xf>
    <xf numFmtId="49" fontId="5" fillId="0" borderId="40" xfId="4" applyNumberFormat="1" applyFont="1" applyFill="1" applyBorder="1" applyAlignment="1">
      <alignment horizontal="center" vertical="top"/>
    </xf>
    <xf numFmtId="0" fontId="2" fillId="0" borderId="41" xfId="2" applyFont="1" applyFill="1" applyBorder="1" applyAlignment="1">
      <alignment vertical="top"/>
    </xf>
    <xf numFmtId="0" fontId="8" fillId="0" borderId="25" xfId="2" applyFont="1" applyFill="1" applyBorder="1" applyAlignment="1">
      <alignment vertical="top"/>
    </xf>
    <xf numFmtId="43" fontId="8" fillId="0" borderId="27" xfId="4" applyFont="1" applyFill="1" applyBorder="1" applyAlignment="1">
      <alignment vertical="top"/>
    </xf>
    <xf numFmtId="0" fontId="8" fillId="0" borderId="28" xfId="2" applyFont="1" applyFill="1" applyBorder="1" applyAlignment="1">
      <alignment vertical="top"/>
    </xf>
    <xf numFmtId="0" fontId="2" fillId="6" borderId="34" xfId="2" applyFont="1" applyFill="1" applyBorder="1" applyAlignment="1">
      <alignment vertical="top"/>
    </xf>
    <xf numFmtId="43" fontId="5" fillId="5" borderId="21" xfId="4" applyFont="1" applyFill="1" applyBorder="1" applyAlignment="1">
      <alignment vertical="top"/>
    </xf>
    <xf numFmtId="43" fontId="5" fillId="5" borderId="22" xfId="4" applyFont="1" applyFill="1" applyBorder="1" applyAlignment="1">
      <alignment vertical="top"/>
    </xf>
    <xf numFmtId="43" fontId="5" fillId="5" borderId="23" xfId="4" applyFont="1" applyFill="1" applyBorder="1" applyAlignment="1">
      <alignment vertical="top"/>
    </xf>
    <xf numFmtId="43" fontId="2" fillId="0" borderId="26" xfId="4" applyFont="1" applyFill="1" applyBorder="1" applyAlignment="1">
      <alignment horizontal="center" vertical="top"/>
    </xf>
    <xf numFmtId="43" fontId="2" fillId="0" borderId="28" xfId="4" applyFont="1" applyFill="1" applyBorder="1" applyAlignment="1">
      <alignment horizontal="center" vertical="top"/>
    </xf>
    <xf numFmtId="43" fontId="2" fillId="0" borderId="26" xfId="4" applyFont="1" applyFill="1" applyBorder="1" applyAlignment="1">
      <alignment vertical="top"/>
    </xf>
    <xf numFmtId="43" fontId="2" fillId="0" borderId="28" xfId="4" applyFont="1" applyFill="1" applyBorder="1" applyAlignment="1">
      <alignment vertical="top"/>
    </xf>
    <xf numFmtId="0" fontId="5" fillId="5" borderId="23" xfId="2" applyFont="1" applyFill="1" applyBorder="1" applyAlignment="1">
      <alignment vertical="top"/>
    </xf>
    <xf numFmtId="43" fontId="4" fillId="5" borderId="46" xfId="4" applyFont="1" applyFill="1" applyBorder="1" applyAlignment="1">
      <alignment vertical="top"/>
    </xf>
    <xf numFmtId="0" fontId="8" fillId="6" borderId="34" xfId="2" applyFont="1" applyFill="1" applyBorder="1" applyAlignment="1">
      <alignment vertical="top"/>
    </xf>
    <xf numFmtId="0" fontId="5" fillId="6" borderId="34" xfId="2" applyFont="1" applyFill="1" applyBorder="1" applyAlignment="1">
      <alignment vertical="top" wrapText="1"/>
    </xf>
    <xf numFmtId="0" fontId="2" fillId="6" borderId="48" xfId="2" applyFont="1" applyFill="1" applyBorder="1" applyAlignment="1">
      <alignment vertical="top"/>
    </xf>
    <xf numFmtId="0" fontId="8" fillId="0" borderId="41" xfId="2" applyFont="1" applyFill="1" applyBorder="1" applyAlignment="1">
      <alignment vertical="top"/>
    </xf>
    <xf numFmtId="0" fontId="8" fillId="6" borderId="48" xfId="2" applyFont="1" applyFill="1" applyBorder="1" applyAlignment="1">
      <alignment vertical="top"/>
    </xf>
    <xf numFmtId="0" fontId="5" fillId="6" borderId="4" xfId="2" applyFont="1" applyFill="1" applyBorder="1" applyAlignment="1">
      <alignment vertical="top"/>
    </xf>
    <xf numFmtId="43" fontId="8" fillId="0" borderId="41" xfId="4" applyFont="1" applyFill="1" applyBorder="1" applyAlignment="1">
      <alignment horizontal="center" vertical="top"/>
    </xf>
    <xf numFmtId="43" fontId="8" fillId="0" borderId="26" xfId="4" applyFont="1" applyFill="1" applyBorder="1" applyAlignment="1">
      <alignment horizontal="center" vertical="top"/>
    </xf>
    <xf numFmtId="43" fontId="8" fillId="0" borderId="28" xfId="4" applyFont="1" applyFill="1" applyBorder="1" applyAlignment="1">
      <alignment horizontal="center" vertical="top"/>
    </xf>
    <xf numFmtId="43" fontId="8" fillId="0" borderId="26" xfId="4" applyFont="1" applyFill="1" applyBorder="1" applyAlignment="1">
      <alignment vertical="top"/>
    </xf>
    <xf numFmtId="43" fontId="8" fillId="0" borderId="28" xfId="4" applyFont="1" applyFill="1" applyBorder="1" applyAlignment="1">
      <alignment vertical="top"/>
    </xf>
    <xf numFmtId="43" fontId="2" fillId="0" borderId="29" xfId="4" applyFont="1" applyFill="1" applyBorder="1" applyAlignment="1">
      <alignment vertical="top"/>
    </xf>
    <xf numFmtId="43" fontId="2" fillId="0" borderId="65" xfId="4" applyFont="1" applyFill="1" applyBorder="1" applyAlignment="1">
      <alignment vertical="top"/>
    </xf>
    <xf numFmtId="43" fontId="8" fillId="0" borderId="43" xfId="4" applyFont="1" applyFill="1" applyBorder="1" applyAlignment="1">
      <alignment vertical="top" wrapText="1"/>
    </xf>
    <xf numFmtId="0" fontId="5" fillId="10" borderId="1" xfId="0" applyNumberFormat="1" applyFont="1" applyFill="1" applyBorder="1" applyAlignment="1">
      <alignment horizontal="center" vertical="center" wrapText="1"/>
    </xf>
    <xf numFmtId="43" fontId="2" fillId="0" borderId="41" xfId="4" applyFont="1" applyFill="1" applyBorder="1" applyAlignment="1">
      <alignment horizontal="center" vertical="top"/>
    </xf>
    <xf numFmtId="43" fontId="8" fillId="0" borderId="41" xfId="4" applyFont="1" applyFill="1" applyBorder="1" applyAlignment="1">
      <alignment vertical="top" wrapText="1"/>
    </xf>
    <xf numFmtId="43" fontId="14" fillId="0" borderId="30" xfId="4" applyFont="1" applyFill="1" applyBorder="1" applyAlignment="1">
      <alignment vertical="top"/>
    </xf>
    <xf numFmtId="43" fontId="14" fillId="0" borderId="67" xfId="4" applyFont="1" applyFill="1" applyBorder="1" applyAlignment="1">
      <alignment vertical="top"/>
    </xf>
    <xf numFmtId="43" fontId="7" fillId="5" borderId="66" xfId="4" applyFont="1" applyFill="1" applyBorder="1" applyAlignment="1">
      <alignment vertical="top"/>
    </xf>
    <xf numFmtId="43" fontId="14" fillId="0" borderId="62" xfId="4" applyFont="1" applyFill="1" applyBorder="1" applyAlignment="1">
      <alignment vertical="top"/>
    </xf>
    <xf numFmtId="43" fontId="7" fillId="0" borderId="67" xfId="4" applyFont="1" applyFill="1" applyBorder="1" applyAlignment="1">
      <alignment vertical="top"/>
    </xf>
    <xf numFmtId="43" fontId="7" fillId="5" borderId="36" xfId="4" applyFont="1" applyFill="1" applyBorder="1" applyAlignment="1">
      <alignment vertical="top"/>
    </xf>
    <xf numFmtId="43" fontId="7" fillId="0" borderId="62" xfId="4" applyFont="1" applyFill="1" applyBorder="1" applyAlignment="1">
      <alignment vertical="top"/>
    </xf>
    <xf numFmtId="43" fontId="7" fillId="0" borderId="56" xfId="4" applyFont="1" applyFill="1" applyBorder="1" applyAlignment="1">
      <alignment vertical="top"/>
    </xf>
    <xf numFmtId="43" fontId="5" fillId="11" borderId="54" xfId="4" applyFont="1" applyFill="1" applyBorder="1" applyAlignment="1">
      <alignment horizontal="center" vertical="top"/>
    </xf>
    <xf numFmtId="43" fontId="5" fillId="11" borderId="57" xfId="4" applyFont="1" applyFill="1" applyBorder="1" applyAlignment="1">
      <alignment horizontal="center" vertical="top"/>
    </xf>
    <xf numFmtId="43" fontId="5" fillId="11" borderId="20" xfId="4" applyFont="1" applyFill="1" applyBorder="1" applyAlignment="1">
      <alignment vertical="top"/>
    </xf>
    <xf numFmtId="43" fontId="5" fillId="11" borderId="13" xfId="4" applyFont="1" applyFill="1" applyBorder="1" applyAlignment="1">
      <alignment vertical="top"/>
    </xf>
    <xf numFmtId="43" fontId="5" fillId="11" borderId="16" xfId="4" applyFont="1" applyFill="1" applyBorder="1" applyAlignment="1">
      <alignment vertical="top"/>
    </xf>
    <xf numFmtId="43" fontId="5" fillId="11" borderId="1" xfId="4" applyFont="1" applyFill="1" applyBorder="1" applyAlignment="1">
      <alignment vertical="top"/>
    </xf>
    <xf numFmtId="0" fontId="5" fillId="11" borderId="10" xfId="2" applyFont="1" applyFill="1" applyBorder="1" applyAlignment="1">
      <alignment vertical="top"/>
    </xf>
    <xf numFmtId="43" fontId="5" fillId="8" borderId="53" xfId="4" applyFont="1" applyFill="1" applyBorder="1" applyAlignment="1">
      <alignment vertical="top"/>
    </xf>
    <xf numFmtId="43" fontId="5" fillId="8" borderId="6" xfId="4" applyFont="1" applyFill="1" applyBorder="1" applyAlignment="1">
      <alignment vertical="top"/>
    </xf>
    <xf numFmtId="43" fontId="5" fillId="8" borderId="63" xfId="4" applyFont="1" applyFill="1" applyBorder="1" applyAlignment="1">
      <alignment vertical="top"/>
    </xf>
    <xf numFmtId="167" fontId="5" fillId="8" borderId="6" xfId="1" applyNumberFormat="1" applyFont="1" applyFill="1" applyBorder="1" applyAlignment="1">
      <alignment vertical="top"/>
    </xf>
    <xf numFmtId="0" fontId="8" fillId="6" borderId="4" xfId="2" applyFont="1" applyFill="1" applyBorder="1" applyAlignment="1">
      <alignment vertical="top"/>
    </xf>
    <xf numFmtId="43" fontId="5" fillId="11" borderId="8" xfId="4" applyFont="1" applyFill="1" applyBorder="1" applyAlignment="1">
      <alignment horizontal="center" vertical="top"/>
    </xf>
    <xf numFmtId="0" fontId="8" fillId="11" borderId="4" xfId="2" applyFont="1" applyFill="1" applyBorder="1" applyAlignment="1">
      <alignment vertical="top"/>
    </xf>
    <xf numFmtId="43" fontId="7" fillId="0" borderId="48" xfId="4" applyFont="1" applyFill="1" applyBorder="1" applyAlignment="1">
      <alignment vertical="top"/>
    </xf>
    <xf numFmtId="43" fontId="4" fillId="5" borderId="64" xfId="4" applyFont="1" applyFill="1" applyBorder="1" applyAlignment="1">
      <alignment vertical="top"/>
    </xf>
    <xf numFmtId="43" fontId="2" fillId="0" borderId="43" xfId="4" applyFont="1" applyFill="1" applyBorder="1" applyAlignment="1">
      <alignment vertical="top"/>
    </xf>
    <xf numFmtId="43" fontId="2" fillId="0" borderId="65" xfId="4" applyFont="1" applyFill="1" applyBorder="1" applyAlignment="1">
      <alignment vertical="top" wrapText="1"/>
    </xf>
    <xf numFmtId="43" fontId="8" fillId="0" borderId="65" xfId="4" applyFont="1" applyFill="1" applyBorder="1" applyAlignment="1">
      <alignment vertical="top" wrapText="1"/>
    </xf>
    <xf numFmtId="43" fontId="4" fillId="5" borderId="64" xfId="4" applyFont="1" applyFill="1" applyBorder="1" applyAlignment="1">
      <alignment vertical="top" wrapText="1"/>
    </xf>
    <xf numFmtId="43" fontId="2" fillId="0" borderId="29" xfId="4" applyFont="1" applyFill="1" applyBorder="1" applyAlignment="1">
      <alignment vertical="top" wrapText="1"/>
    </xf>
    <xf numFmtId="43" fontId="2" fillId="0" borderId="43" xfId="4" applyFont="1" applyFill="1" applyBorder="1" applyAlignment="1">
      <alignment vertical="top" wrapText="1"/>
    </xf>
    <xf numFmtId="43" fontId="2" fillId="0" borderId="29" xfId="4" applyFont="1" applyFill="1" applyBorder="1" applyAlignment="1">
      <alignment horizontal="left" vertical="top" wrapText="1"/>
    </xf>
    <xf numFmtId="43" fontId="2" fillId="0" borderId="43" xfId="4" applyFont="1" applyFill="1" applyBorder="1" applyAlignment="1">
      <alignment horizontal="left" vertical="top" wrapText="1"/>
    </xf>
    <xf numFmtId="43" fontId="4" fillId="5" borderId="64" xfId="4" applyFont="1" applyFill="1" applyBorder="1" applyAlignment="1">
      <alignment horizontal="left" vertical="top"/>
    </xf>
    <xf numFmtId="43" fontId="8" fillId="0" borderId="29" xfId="4" applyFont="1" applyFill="1" applyBorder="1" applyAlignment="1">
      <alignment vertical="top"/>
    </xf>
    <xf numFmtId="43" fontId="8" fillId="0" borderId="43" xfId="4" applyFont="1" applyFill="1" applyBorder="1" applyAlignment="1">
      <alignment vertical="top"/>
    </xf>
    <xf numFmtId="43" fontId="8" fillId="0" borderId="65" xfId="4" applyFont="1" applyFill="1" applyBorder="1" applyAlignment="1">
      <alignment vertical="top"/>
    </xf>
    <xf numFmtId="43" fontId="4" fillId="5" borderId="64" xfId="4" applyFont="1" applyFill="1" applyBorder="1" applyAlignment="1">
      <alignment horizontal="left" vertical="top" wrapText="1"/>
    </xf>
    <xf numFmtId="0" fontId="5" fillId="6" borderId="45" xfId="2" applyFont="1" applyFill="1" applyBorder="1" applyAlignment="1">
      <alignment horizontal="center" vertical="top"/>
    </xf>
    <xf numFmtId="0" fontId="3" fillId="6" borderId="2" xfId="2" applyFont="1" applyFill="1" applyBorder="1" applyAlignment="1">
      <alignment vertical="top"/>
    </xf>
    <xf numFmtId="167" fontId="2" fillId="6" borderId="3" xfId="2" applyNumberFormat="1" applyFont="1" applyFill="1" applyBorder="1" applyAlignment="1">
      <alignment vertical="top"/>
    </xf>
    <xf numFmtId="167" fontId="2" fillId="6" borderId="3" xfId="1" applyNumberFormat="1" applyFont="1" applyFill="1" applyBorder="1" applyAlignment="1">
      <alignment vertical="top"/>
    </xf>
    <xf numFmtId="167" fontId="6" fillId="6" borderId="3" xfId="2" applyNumberFormat="1" applyFont="1" applyFill="1" applyBorder="1" applyAlignment="1">
      <alignment vertical="top"/>
    </xf>
    <xf numFmtId="0" fontId="2" fillId="6" borderId="4" xfId="2" applyFont="1" applyFill="1" applyBorder="1" applyAlignment="1">
      <alignment vertical="top"/>
    </xf>
    <xf numFmtId="43" fontId="5" fillId="11" borderId="61" xfId="4" applyFont="1" applyFill="1" applyBorder="1" applyAlignment="1">
      <alignment vertical="top"/>
    </xf>
    <xf numFmtId="0" fontId="5" fillId="5" borderId="35" xfId="2" applyFont="1" applyFill="1" applyBorder="1" applyAlignment="1">
      <alignment vertical="top"/>
    </xf>
    <xf numFmtId="43" fontId="3" fillId="6" borderId="2" xfId="4" applyFont="1" applyFill="1" applyBorder="1" applyAlignment="1">
      <alignment horizontal="left" vertical="top"/>
    </xf>
    <xf numFmtId="43" fontId="2" fillId="6" borderId="3" xfId="4" applyFont="1" applyFill="1" applyBorder="1" applyAlignment="1">
      <alignment vertical="top"/>
    </xf>
    <xf numFmtId="43" fontId="6" fillId="6" borderId="3" xfId="4" applyFont="1" applyFill="1" applyBorder="1" applyAlignment="1">
      <alignment vertical="top"/>
    </xf>
    <xf numFmtId="43" fontId="5" fillId="6" borderId="2" xfId="4" applyFont="1" applyFill="1" applyBorder="1" applyAlignment="1">
      <alignment horizontal="left" vertical="top" wrapText="1"/>
    </xf>
    <xf numFmtId="43" fontId="8" fillId="11" borderId="20" xfId="4" applyFont="1" applyFill="1" applyBorder="1" applyAlignment="1">
      <alignment vertical="top"/>
    </xf>
    <xf numFmtId="43" fontId="5" fillId="11" borderId="15" xfId="4" applyFont="1" applyFill="1" applyBorder="1" applyAlignment="1">
      <alignment vertical="top"/>
    </xf>
    <xf numFmtId="43" fontId="5" fillId="11" borderId="14" xfId="4" applyFont="1" applyFill="1" applyBorder="1" applyAlignment="1">
      <alignment vertical="top"/>
    </xf>
    <xf numFmtId="43" fontId="5" fillId="11" borderId="57" xfId="4" applyFont="1" applyFill="1" applyBorder="1" applyAlignment="1">
      <alignment vertical="top"/>
    </xf>
    <xf numFmtId="0" fontId="8" fillId="11" borderId="14" xfId="2" applyFont="1" applyFill="1" applyBorder="1" applyAlignment="1">
      <alignment vertical="top"/>
    </xf>
    <xf numFmtId="43" fontId="4" fillId="5" borderId="46" xfId="4" applyFont="1" applyFill="1" applyBorder="1" applyAlignment="1">
      <alignment vertical="top" wrapText="1"/>
    </xf>
    <xf numFmtId="43" fontId="5" fillId="6" borderId="2" xfId="4" applyFont="1" applyFill="1" applyBorder="1" applyAlignment="1">
      <alignment horizontal="left" vertical="top"/>
    </xf>
    <xf numFmtId="43" fontId="8" fillId="6" borderId="3" xfId="4" applyFont="1" applyFill="1" applyBorder="1" applyAlignment="1">
      <alignment vertical="top"/>
    </xf>
    <xf numFmtId="43" fontId="7" fillId="6" borderId="3" xfId="4" applyFont="1" applyFill="1" applyBorder="1" applyAlignment="1">
      <alignment vertical="top"/>
    </xf>
    <xf numFmtId="43" fontId="4" fillId="5" borderId="46" xfId="4" applyFont="1" applyFill="1" applyBorder="1" applyAlignment="1">
      <alignment horizontal="left" vertical="top"/>
    </xf>
    <xf numFmtId="43" fontId="2" fillId="0" borderId="42" xfId="4" applyFont="1" applyFill="1" applyBorder="1" applyAlignment="1">
      <alignment vertical="top"/>
    </xf>
    <xf numFmtId="43" fontId="2" fillId="0" borderId="32" xfId="4" applyFont="1" applyFill="1" applyBorder="1" applyAlignment="1">
      <alignment vertical="top"/>
    </xf>
    <xf numFmtId="43" fontId="2" fillId="0" borderId="33" xfId="4" applyFont="1" applyFill="1" applyBorder="1" applyAlignment="1">
      <alignment vertical="top"/>
    </xf>
    <xf numFmtId="43" fontId="2" fillId="0" borderId="35" xfId="4" applyFont="1" applyFill="1" applyBorder="1" applyAlignment="1">
      <alignment vertical="top"/>
    </xf>
    <xf numFmtId="0" fontId="2" fillId="0" borderId="34" xfId="2" applyFont="1" applyFill="1" applyBorder="1" applyAlignment="1">
      <alignment vertical="top"/>
    </xf>
    <xf numFmtId="43" fontId="2" fillId="6" borderId="3" xfId="4" applyFont="1" applyFill="1" applyBorder="1" applyAlignment="1">
      <alignment horizontal="center" vertical="top"/>
    </xf>
    <xf numFmtId="43" fontId="3" fillId="6" borderId="3" xfId="4" applyFont="1" applyFill="1" applyBorder="1" applyAlignment="1">
      <alignment vertical="top"/>
    </xf>
    <xf numFmtId="43" fontId="5" fillId="7" borderId="16" xfId="4" applyFont="1" applyFill="1" applyBorder="1" applyAlignment="1">
      <alignment horizontal="center" vertical="top"/>
    </xf>
    <xf numFmtId="43" fontId="5" fillId="7" borderId="14" xfId="4" applyFont="1" applyFill="1" applyBorder="1" applyAlignment="1">
      <alignment horizontal="center" vertical="top"/>
    </xf>
    <xf numFmtId="43" fontId="5" fillId="7" borderId="16" xfId="4" applyFont="1" applyFill="1" applyBorder="1" applyAlignment="1">
      <alignment vertical="top"/>
    </xf>
    <xf numFmtId="43" fontId="5" fillId="7" borderId="14" xfId="4" applyFont="1" applyFill="1" applyBorder="1" applyAlignment="1">
      <alignment vertical="top"/>
    </xf>
    <xf numFmtId="43" fontId="5" fillId="7" borderId="1" xfId="4" applyFont="1" applyFill="1" applyBorder="1" applyAlignment="1">
      <alignment vertical="top"/>
    </xf>
    <xf numFmtId="167" fontId="5" fillId="7" borderId="16" xfId="1" applyNumberFormat="1" applyFont="1" applyFill="1" applyBorder="1" applyAlignment="1">
      <alignment vertical="top"/>
    </xf>
    <xf numFmtId="43" fontId="8" fillId="0" borderId="0" xfId="4" applyFont="1" applyFill="1" applyBorder="1"/>
    <xf numFmtId="43" fontId="7" fillId="0" borderId="0" xfId="4" applyFont="1" applyFill="1" applyBorder="1"/>
    <xf numFmtId="0" fontId="0" fillId="0" borderId="0" xfId="0" applyBorder="1"/>
    <xf numFmtId="43" fontId="5" fillId="3" borderId="10" xfId="4" applyFont="1" applyFill="1" applyBorder="1"/>
    <xf numFmtId="43" fontId="5" fillId="3" borderId="7" xfId="4" applyFont="1" applyFill="1" applyBorder="1"/>
    <xf numFmtId="167" fontId="5" fillId="3" borderId="10" xfId="1" applyNumberFormat="1" applyFont="1" applyFill="1" applyBorder="1"/>
    <xf numFmtId="0" fontId="9" fillId="0" borderId="0" xfId="0" applyFont="1" applyAlignment="1">
      <alignment vertical="top"/>
    </xf>
    <xf numFmtId="165" fontId="5" fillId="4" borderId="17" xfId="0" applyNumberFormat="1" applyFont="1" applyFill="1" applyBorder="1" applyAlignment="1">
      <alignment horizontal="center" vertical="center" wrapText="1"/>
    </xf>
    <xf numFmtId="0" fontId="5" fillId="2" borderId="6" xfId="2" applyFont="1" applyFill="1" applyBorder="1" applyAlignment="1">
      <alignment horizontal="center" vertical="center" wrapText="1"/>
    </xf>
    <xf numFmtId="0" fontId="5" fillId="2" borderId="0" xfId="2" applyFont="1" applyFill="1" applyBorder="1" applyAlignment="1">
      <alignment horizontal="center" vertical="center"/>
    </xf>
    <xf numFmtId="0" fontId="5" fillId="2" borderId="47" xfId="2" applyFont="1" applyFill="1" applyBorder="1" applyAlignment="1">
      <alignment horizontal="center" vertical="center"/>
    </xf>
    <xf numFmtId="165" fontId="5" fillId="2" borderId="6" xfId="0" applyNumberFormat="1" applyFont="1" applyFill="1" applyBorder="1" applyAlignment="1">
      <alignment horizontal="center" vertical="center" wrapText="1"/>
    </xf>
    <xf numFmtId="0" fontId="8" fillId="11" borderId="10" xfId="2" applyFont="1" applyFill="1" applyBorder="1" applyAlignment="1">
      <alignment vertical="top"/>
    </xf>
    <xf numFmtId="0" fontId="0" fillId="0" borderId="0" xfId="0" applyAlignment="1">
      <alignment wrapText="1"/>
    </xf>
    <xf numFmtId="3" fontId="5" fillId="4" borderId="16" xfId="0" applyNumberFormat="1" applyFont="1" applyFill="1" applyBorder="1" applyAlignment="1">
      <alignment horizontal="center" vertical="center" wrapText="1"/>
    </xf>
    <xf numFmtId="43" fontId="2" fillId="0" borderId="42" xfId="4" applyFont="1" applyFill="1" applyBorder="1" applyAlignment="1">
      <alignment vertical="top" wrapText="1"/>
    </xf>
    <xf numFmtId="43" fontId="2" fillId="0" borderId="38" xfId="4" applyFont="1" applyFill="1" applyBorder="1" applyAlignment="1">
      <alignment vertical="top" wrapText="1"/>
    </xf>
    <xf numFmtId="0" fontId="19" fillId="12" borderId="2" xfId="2" applyFont="1" applyFill="1" applyBorder="1" applyAlignment="1">
      <alignment vertical="top"/>
    </xf>
    <xf numFmtId="0" fontId="22" fillId="0" borderId="0" xfId="0" applyFont="1" applyAlignment="1">
      <alignment vertical="top"/>
    </xf>
    <xf numFmtId="43" fontId="11" fillId="12" borderId="54" xfId="4" applyFont="1" applyFill="1" applyBorder="1" applyAlignment="1">
      <alignment horizontal="center" vertical="top"/>
    </xf>
    <xf numFmtId="0" fontId="11" fillId="12" borderId="17" xfId="2" applyFont="1" applyFill="1" applyBorder="1" applyAlignment="1">
      <alignment vertical="top"/>
    </xf>
    <xf numFmtId="43" fontId="11" fillId="12" borderId="69" xfId="4" applyFont="1" applyFill="1" applyBorder="1" applyAlignment="1">
      <alignment vertical="top"/>
    </xf>
    <xf numFmtId="43" fontId="11" fillId="12" borderId="17" xfId="4" applyFont="1" applyFill="1" applyBorder="1" applyAlignment="1">
      <alignment vertical="top"/>
    </xf>
    <xf numFmtId="43" fontId="11" fillId="12" borderId="70" xfId="4" applyFont="1" applyFill="1" applyBorder="1" applyAlignment="1">
      <alignment vertical="top"/>
    </xf>
    <xf numFmtId="49" fontId="5" fillId="0" borderId="33" xfId="4" applyNumberFormat="1" applyFont="1" applyFill="1" applyBorder="1" applyAlignment="1">
      <alignment horizontal="center" vertical="top"/>
    </xf>
    <xf numFmtId="43" fontId="2" fillId="0" borderId="46" xfId="4" applyFont="1" applyFill="1" applyBorder="1" applyAlignment="1">
      <alignment vertical="top"/>
    </xf>
    <xf numFmtId="0" fontId="11" fillId="12" borderId="2" xfId="2" applyFont="1" applyFill="1" applyBorder="1" applyAlignment="1">
      <alignment horizontal="center" vertical="top"/>
    </xf>
    <xf numFmtId="0" fontId="11" fillId="12" borderId="4" xfId="2" applyFont="1" applyFill="1" applyBorder="1" applyAlignment="1">
      <alignment vertical="top" wrapText="1"/>
    </xf>
    <xf numFmtId="0" fontId="3" fillId="0" borderId="0" xfId="0" applyFont="1" applyFill="1" applyBorder="1" applyAlignment="1"/>
    <xf numFmtId="0" fontId="5" fillId="10" borderId="16" xfId="2" applyFont="1" applyFill="1" applyBorder="1" applyAlignment="1">
      <alignment vertical="center" wrapText="1"/>
    </xf>
    <xf numFmtId="0" fontId="19" fillId="12" borderId="10" xfId="2" applyFont="1" applyFill="1" applyBorder="1" applyAlignment="1">
      <alignment vertical="top"/>
    </xf>
    <xf numFmtId="43" fontId="5" fillId="0" borderId="32" xfId="4" applyFont="1" applyFill="1" applyBorder="1" applyAlignment="1">
      <alignment vertical="top"/>
    </xf>
    <xf numFmtId="43" fontId="5" fillId="0" borderId="24" xfId="4" applyFont="1" applyFill="1" applyBorder="1" applyAlignment="1">
      <alignment vertical="top"/>
    </xf>
    <xf numFmtId="43" fontId="5" fillId="0" borderId="26" xfId="4" applyFont="1" applyFill="1" applyBorder="1" applyAlignment="1">
      <alignment vertical="top"/>
    </xf>
    <xf numFmtId="43" fontId="23" fillId="12" borderId="17" xfId="4" applyFont="1" applyFill="1" applyBorder="1" applyAlignment="1">
      <alignment vertical="top"/>
    </xf>
    <xf numFmtId="0" fontId="3" fillId="6" borderId="16" xfId="2" applyFont="1" applyFill="1" applyBorder="1" applyAlignment="1">
      <alignment vertical="top"/>
    </xf>
    <xf numFmtId="43" fontId="4" fillId="11" borderId="17" xfId="4" applyFont="1" applyFill="1" applyBorder="1" applyAlignment="1">
      <alignment vertical="top"/>
    </xf>
    <xf numFmtId="43" fontId="5" fillId="0" borderId="39" xfId="4" applyFont="1" applyFill="1" applyBorder="1" applyAlignment="1">
      <alignment vertical="top"/>
    </xf>
    <xf numFmtId="43" fontId="4" fillId="11" borderId="16" xfId="4" applyFont="1" applyFill="1" applyBorder="1" applyAlignment="1">
      <alignment vertical="top"/>
    </xf>
    <xf numFmtId="43" fontId="3" fillId="6" borderId="13" xfId="4" applyFont="1" applyFill="1" applyBorder="1" applyAlignment="1">
      <alignment vertical="top"/>
    </xf>
    <xf numFmtId="43" fontId="4" fillId="11" borderId="7" xfId="4" applyFont="1" applyFill="1" applyBorder="1" applyAlignment="1">
      <alignment vertical="top"/>
    </xf>
    <xf numFmtId="43" fontId="3" fillId="6" borderId="6" xfId="4" applyFont="1" applyFill="1" applyBorder="1" applyAlignment="1">
      <alignment vertical="top"/>
    </xf>
    <xf numFmtId="43" fontId="3" fillId="6" borderId="16" xfId="4" applyFont="1" applyFill="1" applyBorder="1" applyAlignment="1">
      <alignment vertical="top"/>
    </xf>
    <xf numFmtId="43" fontId="3" fillId="6" borderId="34" xfId="4" applyFont="1" applyFill="1" applyBorder="1" applyAlignment="1">
      <alignment vertical="top"/>
    </xf>
    <xf numFmtId="43" fontId="5" fillId="0" borderId="31" xfId="4" applyFont="1" applyFill="1" applyBorder="1" applyAlignment="1">
      <alignment vertical="top"/>
    </xf>
    <xf numFmtId="43" fontId="5" fillId="0" borderId="37" xfId="4" applyFont="1" applyFill="1" applyBorder="1" applyAlignment="1">
      <alignment vertical="top"/>
    </xf>
    <xf numFmtId="43" fontId="3" fillId="6" borderId="10" xfId="4" applyFont="1" applyFill="1" applyBorder="1" applyAlignment="1">
      <alignment vertical="top"/>
    </xf>
    <xf numFmtId="0" fontId="8" fillId="0" borderId="0" xfId="2" applyFont="1" applyFill="1" applyBorder="1" applyAlignment="1"/>
    <xf numFmtId="0" fontId="2" fillId="0" borderId="0" xfId="2" applyFont="1" applyFill="1" applyBorder="1" applyAlignment="1"/>
    <xf numFmtId="0" fontId="0" fillId="0" borderId="0" xfId="0" applyAlignment="1"/>
    <xf numFmtId="49" fontId="5" fillId="6" borderId="20" xfId="4" applyNumberFormat="1" applyFont="1" applyFill="1" applyBorder="1" applyAlignment="1">
      <alignment horizontal="center" vertical="top"/>
    </xf>
    <xf numFmtId="49" fontId="5" fillId="6" borderId="47" xfId="4" applyNumberFormat="1" applyFont="1" applyFill="1" applyBorder="1" applyAlignment="1">
      <alignment horizontal="center" vertical="top"/>
    </xf>
    <xf numFmtId="49" fontId="5" fillId="6" borderId="20" xfId="4" applyNumberFormat="1" applyFont="1" applyFill="1" applyBorder="1" applyAlignment="1">
      <alignment horizontal="center" vertical="top" wrapText="1"/>
    </xf>
    <xf numFmtId="49" fontId="5" fillId="6" borderId="45" xfId="4" applyNumberFormat="1" applyFont="1" applyFill="1" applyBorder="1" applyAlignment="1">
      <alignment horizontal="center" vertical="top"/>
    </xf>
    <xf numFmtId="49" fontId="5" fillId="6" borderId="49" xfId="4" applyNumberFormat="1" applyFont="1" applyFill="1" applyBorder="1" applyAlignment="1">
      <alignment horizontal="center" vertical="top"/>
    </xf>
    <xf numFmtId="43" fontId="5" fillId="6" borderId="45" xfId="4" applyFont="1" applyFill="1" applyBorder="1" applyAlignment="1">
      <alignment horizontal="left" vertical="top"/>
    </xf>
    <xf numFmtId="43" fontId="5" fillId="6" borderId="68" xfId="4" applyFont="1" applyFill="1" applyBorder="1" applyAlignment="1">
      <alignment horizontal="center" vertical="top"/>
    </xf>
    <xf numFmtId="43" fontId="5" fillId="6" borderId="68" xfId="4" applyFont="1" applyFill="1" applyBorder="1" applyAlignment="1">
      <alignment vertical="top"/>
    </xf>
    <xf numFmtId="43" fontId="7" fillId="6" borderId="68" xfId="4" applyFont="1" applyFill="1" applyBorder="1" applyAlignment="1">
      <alignment vertical="top"/>
    </xf>
    <xf numFmtId="0" fontId="5" fillId="6" borderId="1" xfId="2" applyFont="1" applyFill="1" applyBorder="1" applyAlignment="1">
      <alignment vertical="top"/>
    </xf>
    <xf numFmtId="43" fontId="5" fillId="7" borderId="6" xfId="4" applyFont="1" applyFill="1" applyBorder="1" applyAlignment="1">
      <alignment horizontal="center" vertical="top"/>
    </xf>
    <xf numFmtId="43" fontId="5" fillId="7" borderId="71" xfId="4" applyFont="1" applyFill="1" applyBorder="1" applyAlignment="1">
      <alignment horizontal="center" vertical="top"/>
    </xf>
    <xf numFmtId="43" fontId="5" fillId="7" borderId="6" xfId="4" applyFont="1" applyFill="1" applyBorder="1" applyAlignment="1">
      <alignment vertical="top"/>
    </xf>
    <xf numFmtId="43" fontId="5" fillId="7" borderId="71" xfId="4" applyFont="1" applyFill="1" applyBorder="1" applyAlignment="1">
      <alignment vertical="top"/>
    </xf>
    <xf numFmtId="43" fontId="5" fillId="7" borderId="5" xfId="4" applyFont="1" applyFill="1" applyBorder="1" applyAlignment="1">
      <alignment vertical="top"/>
    </xf>
    <xf numFmtId="167" fontId="5" fillId="7" borderId="6" xfId="1" applyNumberFormat="1" applyFont="1" applyFill="1" applyBorder="1" applyAlignment="1">
      <alignment vertical="top"/>
    </xf>
    <xf numFmtId="170" fontId="5" fillId="0" borderId="19" xfId="4" applyNumberFormat="1" applyFont="1" applyFill="1" applyBorder="1" applyAlignment="1">
      <alignment horizontal="center" vertical="top"/>
    </xf>
    <xf numFmtId="43" fontId="5" fillId="0" borderId="21" xfId="4" applyFont="1" applyFill="1" applyBorder="1" applyAlignment="1">
      <alignment vertical="top"/>
    </xf>
    <xf numFmtId="170" fontId="5" fillId="0" borderId="22" xfId="4" applyNumberFormat="1" applyFont="1" applyFill="1" applyBorder="1" applyAlignment="1">
      <alignment horizontal="center" vertical="top"/>
    </xf>
    <xf numFmtId="43" fontId="8" fillId="0" borderId="22" xfId="4" applyFont="1" applyFill="1" applyBorder="1" applyAlignment="1">
      <alignment vertical="top"/>
    </xf>
    <xf numFmtId="43" fontId="8" fillId="0" borderId="22" xfId="4" applyFont="1" applyFill="1" applyBorder="1" applyAlignment="1">
      <alignment horizontal="center" vertical="top"/>
    </xf>
    <xf numFmtId="170" fontId="5" fillId="0" borderId="27" xfId="4" applyNumberFormat="1" applyFont="1" applyFill="1" applyBorder="1" applyAlignment="1">
      <alignment horizontal="center" vertical="top"/>
    </xf>
    <xf numFmtId="3" fontId="5" fillId="10" borderId="45" xfId="0" applyNumberFormat="1" applyFont="1" applyFill="1" applyBorder="1" applyAlignment="1">
      <alignment horizontal="center" vertical="center" wrapText="1"/>
    </xf>
    <xf numFmtId="43" fontId="2" fillId="0" borderId="52" xfId="4" applyFont="1" applyFill="1" applyBorder="1" applyAlignment="1">
      <alignment horizontal="center" vertical="top"/>
    </xf>
    <xf numFmtId="43" fontId="2" fillId="0" borderId="50" xfId="4" applyFont="1" applyFill="1" applyBorder="1" applyAlignment="1">
      <alignment horizontal="center" vertical="top"/>
    </xf>
    <xf numFmtId="43" fontId="2" fillId="0" borderId="51" xfId="4" applyFont="1" applyFill="1" applyBorder="1" applyAlignment="1">
      <alignment horizontal="center" vertical="top"/>
    </xf>
    <xf numFmtId="43" fontId="11" fillId="12" borderId="44" xfId="4" applyFont="1" applyFill="1" applyBorder="1" applyAlignment="1">
      <alignment vertical="top"/>
    </xf>
    <xf numFmtId="43" fontId="5" fillId="5" borderId="52" xfId="4" applyFont="1" applyFill="1" applyBorder="1" applyAlignment="1">
      <alignment vertical="top"/>
    </xf>
    <xf numFmtId="43" fontId="2" fillId="0" borderId="73" xfId="4" applyFont="1" applyFill="1" applyBorder="1" applyAlignment="1">
      <alignment horizontal="center" vertical="top"/>
    </xf>
    <xf numFmtId="43" fontId="5" fillId="5" borderId="49" xfId="4" applyFont="1" applyFill="1" applyBorder="1" applyAlignment="1">
      <alignment vertical="top"/>
    </xf>
    <xf numFmtId="43" fontId="5" fillId="11" borderId="45" xfId="4" applyFont="1" applyFill="1" applyBorder="1" applyAlignment="1">
      <alignment vertical="top"/>
    </xf>
    <xf numFmtId="43" fontId="5" fillId="5" borderId="52" xfId="4" applyFont="1" applyFill="1" applyBorder="1" applyAlignment="1">
      <alignment horizontal="center" vertical="top"/>
    </xf>
    <xf numFmtId="43" fontId="5" fillId="8" borderId="47" xfId="4" applyFont="1" applyFill="1" applyBorder="1" applyAlignment="1">
      <alignment vertical="top"/>
    </xf>
    <xf numFmtId="43" fontId="8" fillId="0" borderId="50" xfId="4" applyFont="1" applyFill="1" applyBorder="1" applyAlignment="1">
      <alignment horizontal="center" vertical="top"/>
    </xf>
    <xf numFmtId="43" fontId="8" fillId="0" borderId="51" xfId="4" applyFont="1" applyFill="1" applyBorder="1" applyAlignment="1">
      <alignment horizontal="center" vertical="top"/>
    </xf>
    <xf numFmtId="43" fontId="8" fillId="11" borderId="45" xfId="4" applyFont="1" applyFill="1" applyBorder="1" applyAlignment="1">
      <alignment vertical="top"/>
    </xf>
    <xf numFmtId="43" fontId="2" fillId="0" borderId="50" xfId="4" applyFont="1" applyFill="1" applyBorder="1" applyAlignment="1">
      <alignment vertical="top"/>
    </xf>
    <xf numFmtId="43" fontId="2" fillId="0" borderId="51" xfId="4" applyFont="1" applyFill="1" applyBorder="1" applyAlignment="1">
      <alignment vertical="top"/>
    </xf>
    <xf numFmtId="43" fontId="8" fillId="0" borderId="50" xfId="4" applyFont="1" applyFill="1" applyBorder="1" applyAlignment="1">
      <alignment vertical="top" wrapText="1"/>
    </xf>
    <xf numFmtId="43" fontId="8" fillId="0" borderId="73" xfId="4" applyFont="1" applyFill="1" applyBorder="1" applyAlignment="1">
      <alignment vertical="top" wrapText="1"/>
    </xf>
    <xf numFmtId="43" fontId="8" fillId="0" borderId="73" xfId="4" applyFont="1" applyFill="1" applyBorder="1" applyAlignment="1">
      <alignment horizontal="center" vertical="top"/>
    </xf>
    <xf numFmtId="43" fontId="5" fillId="7" borderId="45" xfId="4" applyFont="1" applyFill="1" applyBorder="1" applyAlignment="1">
      <alignment horizontal="center" vertical="top"/>
    </xf>
    <xf numFmtId="43" fontId="8" fillId="0" borderId="64" xfId="4" applyFont="1" applyFill="1" applyBorder="1" applyAlignment="1">
      <alignment horizontal="center" vertical="top"/>
    </xf>
    <xf numFmtId="43" fontId="8" fillId="0" borderId="29" xfId="4" applyFont="1" applyFill="1" applyBorder="1" applyAlignment="1">
      <alignment horizontal="center" vertical="top"/>
    </xf>
    <xf numFmtId="43" fontId="8" fillId="0" borderId="65" xfId="4" applyFont="1" applyFill="1" applyBorder="1" applyAlignment="1">
      <alignment horizontal="center" vertical="top"/>
    </xf>
    <xf numFmtId="43" fontId="5" fillId="7" borderId="47" xfId="4" applyFont="1" applyFill="1" applyBorder="1" applyAlignment="1">
      <alignment horizontal="center" vertical="top"/>
    </xf>
    <xf numFmtId="43" fontId="5" fillId="7" borderId="2" xfId="4" applyFont="1" applyFill="1" applyBorder="1" applyAlignment="1">
      <alignment horizontal="center" vertical="top"/>
    </xf>
    <xf numFmtId="167" fontId="2" fillId="6" borderId="2" xfId="2" applyNumberFormat="1" applyFont="1" applyFill="1" applyBorder="1" applyAlignment="1">
      <alignment vertical="top"/>
    </xf>
    <xf numFmtId="167" fontId="2" fillId="6" borderId="4" xfId="2" applyNumberFormat="1" applyFont="1" applyFill="1" applyBorder="1" applyAlignment="1">
      <alignment vertical="top"/>
    </xf>
    <xf numFmtId="43" fontId="2" fillId="6" borderId="2" xfId="4" applyFont="1" applyFill="1" applyBorder="1" applyAlignment="1">
      <alignment vertical="top"/>
    </xf>
    <xf numFmtId="43" fontId="2" fillId="6" borderId="4" xfId="4" applyFont="1" applyFill="1" applyBorder="1" applyAlignment="1">
      <alignment vertical="top"/>
    </xf>
    <xf numFmtId="43" fontId="8" fillId="6" borderId="2" xfId="4" applyFont="1" applyFill="1" applyBorder="1" applyAlignment="1">
      <alignment vertical="top"/>
    </xf>
    <xf numFmtId="43" fontId="8" fillId="6" borderId="4" xfId="4" applyFont="1" applyFill="1" applyBorder="1" applyAlignment="1">
      <alignment vertical="top"/>
    </xf>
    <xf numFmtId="43" fontId="5" fillId="6" borderId="2" xfId="4" applyFont="1" applyFill="1" applyBorder="1" applyAlignment="1">
      <alignment vertical="top"/>
    </xf>
    <xf numFmtId="43" fontId="5" fillId="6" borderId="4" xfId="4" applyFont="1" applyFill="1" applyBorder="1" applyAlignment="1">
      <alignment vertical="top"/>
    </xf>
    <xf numFmtId="43" fontId="5" fillId="6" borderId="45" xfId="4" applyFont="1" applyFill="1" applyBorder="1" applyAlignment="1">
      <alignment vertical="top"/>
    </xf>
    <xf numFmtId="43" fontId="5" fillId="6" borderId="1" xfId="4" applyFont="1" applyFill="1" applyBorder="1" applyAlignment="1">
      <alignment vertical="top"/>
    </xf>
    <xf numFmtId="43" fontId="8" fillId="0" borderId="21" xfId="4" applyFont="1" applyFill="1" applyBorder="1" applyAlignment="1">
      <alignment horizontal="center" vertical="top"/>
    </xf>
    <xf numFmtId="43" fontId="8" fillId="0" borderId="23" xfId="4" applyFont="1" applyFill="1" applyBorder="1" applyAlignment="1">
      <alignment horizontal="center" vertical="top"/>
    </xf>
    <xf numFmtId="167" fontId="2" fillId="6" borderId="2" xfId="1" applyNumberFormat="1" applyFont="1" applyFill="1" applyBorder="1" applyAlignment="1">
      <alignment vertical="top"/>
    </xf>
    <xf numFmtId="167" fontId="2" fillId="6" borderId="4" xfId="1" applyNumberFormat="1" applyFont="1" applyFill="1" applyBorder="1" applyAlignment="1">
      <alignment vertical="top"/>
    </xf>
    <xf numFmtId="43" fontId="8" fillId="0" borderId="21" xfId="4" applyFont="1" applyFill="1" applyBorder="1" applyAlignment="1">
      <alignment vertical="top"/>
    </xf>
    <xf numFmtId="43" fontId="8" fillId="0" borderId="23" xfId="4" applyFont="1" applyFill="1" applyBorder="1" applyAlignment="1">
      <alignment vertical="top"/>
    </xf>
    <xf numFmtId="0" fontId="5" fillId="0" borderId="0" xfId="2" applyFont="1" applyFill="1" applyBorder="1" applyAlignment="1">
      <alignment horizontal="center" vertical="center" wrapText="1"/>
    </xf>
    <xf numFmtId="165" fontId="5" fillId="0" borderId="0" xfId="0" applyNumberFormat="1" applyFont="1" applyFill="1" applyBorder="1" applyAlignment="1">
      <alignment horizontal="center" vertical="center" wrapText="1"/>
    </xf>
    <xf numFmtId="0" fontId="0" fillId="0" borderId="0" xfId="0" applyFill="1" applyBorder="1"/>
    <xf numFmtId="0" fontId="3" fillId="6" borderId="10" xfId="2" applyFont="1" applyFill="1" applyBorder="1" applyAlignment="1">
      <alignment vertical="top"/>
    </xf>
    <xf numFmtId="165" fontId="5" fillId="0" borderId="10" xfId="0" applyNumberFormat="1" applyFont="1" applyFill="1" applyBorder="1" applyAlignment="1">
      <alignment horizontal="center" vertical="center" wrapText="1"/>
    </xf>
    <xf numFmtId="43" fontId="5" fillId="8" borderId="55" xfId="4" applyFont="1" applyFill="1" applyBorder="1" applyAlignment="1">
      <alignment vertical="top"/>
    </xf>
    <xf numFmtId="43" fontId="5" fillId="8" borderId="61" xfId="4" applyFont="1" applyFill="1" applyBorder="1" applyAlignment="1">
      <alignment vertical="top"/>
    </xf>
    <xf numFmtId="167" fontId="5" fillId="0" borderId="0" xfId="1" applyNumberFormat="1" applyFont="1" applyFill="1" applyBorder="1"/>
    <xf numFmtId="0" fontId="8" fillId="0" borderId="10" xfId="2" applyFont="1" applyFill="1" applyBorder="1"/>
    <xf numFmtId="3" fontId="5" fillId="4" borderId="45" xfId="0" applyNumberFormat="1" applyFont="1" applyFill="1" applyBorder="1" applyAlignment="1">
      <alignment horizontal="center" vertical="center" wrapText="1"/>
    </xf>
    <xf numFmtId="0" fontId="3" fillId="0" borderId="0" xfId="2" applyFont="1" applyFill="1" applyBorder="1" applyAlignment="1">
      <alignment vertical="center" wrapText="1"/>
    </xf>
    <xf numFmtId="0" fontId="5" fillId="10" borderId="45" xfId="2" applyFont="1" applyFill="1" applyBorder="1" applyAlignment="1">
      <alignment horizontal="center" vertical="center" wrapText="1"/>
    </xf>
    <xf numFmtId="43" fontId="11" fillId="12" borderId="69" xfId="4" applyFont="1" applyFill="1" applyBorder="1" applyAlignment="1">
      <alignment vertical="top" wrapText="1"/>
    </xf>
    <xf numFmtId="0" fontId="3" fillId="6" borderId="2" xfId="2" applyFont="1" applyFill="1" applyBorder="1" applyAlignment="1">
      <alignment vertical="top" wrapText="1"/>
    </xf>
    <xf numFmtId="43" fontId="5" fillId="11" borderId="20" xfId="4" applyFont="1" applyFill="1" applyBorder="1" applyAlignment="1">
      <alignment vertical="top" wrapText="1"/>
    </xf>
    <xf numFmtId="43" fontId="3" fillId="6" borderId="2" xfId="4" applyFont="1" applyFill="1" applyBorder="1" applyAlignment="1">
      <alignment horizontal="left" vertical="top" wrapText="1"/>
    </xf>
    <xf numFmtId="43" fontId="5" fillId="8" borderId="61" xfId="4" applyFont="1" applyFill="1" applyBorder="1" applyAlignment="1">
      <alignment vertical="top" wrapText="1"/>
    </xf>
    <xf numFmtId="43" fontId="8" fillId="11" borderId="20" xfId="4" applyFont="1" applyFill="1" applyBorder="1" applyAlignment="1">
      <alignment vertical="top" wrapText="1"/>
    </xf>
    <xf numFmtId="43" fontId="4" fillId="5" borderId="46" xfId="4" applyFont="1" applyFill="1" applyBorder="1" applyAlignment="1">
      <alignment horizontal="left" vertical="top" wrapText="1"/>
    </xf>
    <xf numFmtId="43" fontId="5" fillId="6" borderId="45" xfId="4" applyFont="1" applyFill="1" applyBorder="1" applyAlignment="1">
      <alignment horizontal="left" vertical="top" wrapText="1"/>
    </xf>
    <xf numFmtId="43" fontId="8" fillId="0" borderId="22" xfId="4" applyFont="1" applyFill="1" applyBorder="1" applyAlignment="1">
      <alignment vertical="top" wrapText="1"/>
    </xf>
    <xf numFmtId="43" fontId="8" fillId="0" borderId="27" xfId="4" applyFont="1" applyFill="1" applyBorder="1" applyAlignment="1">
      <alignment vertical="top" wrapText="1"/>
    </xf>
    <xf numFmtId="0" fontId="8" fillId="0" borderId="0" xfId="2" applyFont="1" applyFill="1" applyBorder="1" applyAlignment="1">
      <alignment wrapText="1"/>
    </xf>
    <xf numFmtId="0" fontId="2" fillId="0" borderId="0" xfId="2" applyFont="1" applyFill="1" applyBorder="1" applyAlignment="1">
      <alignment wrapText="1"/>
    </xf>
    <xf numFmtId="167" fontId="20" fillId="12" borderId="68" xfId="2" applyNumberFormat="1" applyFont="1" applyFill="1" applyBorder="1" applyAlignment="1">
      <alignment vertical="top"/>
    </xf>
    <xf numFmtId="167" fontId="20" fillId="12" borderId="45" xfId="2" applyNumberFormat="1" applyFont="1" applyFill="1" applyBorder="1" applyAlignment="1">
      <alignment vertical="top"/>
    </xf>
    <xf numFmtId="167" fontId="20" fillId="12" borderId="1" xfId="2" applyNumberFormat="1" applyFont="1" applyFill="1" applyBorder="1" applyAlignment="1">
      <alignment vertical="top"/>
    </xf>
    <xf numFmtId="167" fontId="20" fillId="12" borderId="45" xfId="1" applyNumberFormat="1" applyFont="1" applyFill="1" applyBorder="1" applyAlignment="1">
      <alignment vertical="top"/>
    </xf>
    <xf numFmtId="167" fontId="20" fillId="12" borderId="68" xfId="1" applyNumberFormat="1" applyFont="1" applyFill="1" applyBorder="1" applyAlignment="1">
      <alignment vertical="top"/>
    </xf>
    <xf numFmtId="167" fontId="20" fillId="12" borderId="1" xfId="1" applyNumberFormat="1" applyFont="1" applyFill="1" applyBorder="1" applyAlignment="1">
      <alignment vertical="top"/>
    </xf>
    <xf numFmtId="167" fontId="21" fillId="12" borderId="68" xfId="2" applyNumberFormat="1" applyFont="1" applyFill="1" applyBorder="1" applyAlignment="1">
      <alignment vertical="top"/>
    </xf>
    <xf numFmtId="0" fontId="20" fillId="12" borderId="1" xfId="2" applyFont="1" applyFill="1" applyBorder="1" applyAlignment="1">
      <alignment vertical="top"/>
    </xf>
    <xf numFmtId="43" fontId="2" fillId="0" borderId="19" xfId="4" applyFont="1" applyFill="1" applyBorder="1" applyAlignment="1">
      <alignment vertical="top" wrapText="1"/>
    </xf>
    <xf numFmtId="43" fontId="2" fillId="0" borderId="27" xfId="4" applyFont="1" applyFill="1" applyBorder="1" applyAlignment="1">
      <alignment vertical="top" wrapText="1"/>
    </xf>
    <xf numFmtId="0" fontId="19" fillId="12" borderId="45" xfId="2" applyFont="1" applyFill="1" applyBorder="1" applyAlignment="1">
      <alignment vertical="top"/>
    </xf>
    <xf numFmtId="0" fontId="11" fillId="12" borderId="68" xfId="2" applyFont="1" applyFill="1" applyBorder="1" applyAlignment="1">
      <alignment horizontal="center" vertical="top"/>
    </xf>
    <xf numFmtId="0" fontId="19" fillId="12" borderId="68" xfId="2" applyFont="1" applyFill="1" applyBorder="1" applyAlignment="1">
      <alignment vertical="top" wrapText="1"/>
    </xf>
    <xf numFmtId="49" fontId="5" fillId="5" borderId="33" xfId="4" applyNumberFormat="1" applyFont="1" applyFill="1" applyBorder="1" applyAlignment="1">
      <alignment horizontal="center" vertical="top"/>
    </xf>
    <xf numFmtId="43" fontId="4" fillId="5" borderId="33" xfId="4" applyFont="1" applyFill="1" applyBorder="1" applyAlignment="1">
      <alignment vertical="top" wrapText="1"/>
    </xf>
    <xf numFmtId="0" fontId="3" fillId="6" borderId="3" xfId="2" applyFont="1" applyFill="1" applyBorder="1" applyAlignment="1">
      <alignment vertical="top" wrapText="1"/>
    </xf>
    <xf numFmtId="0" fontId="5" fillId="6" borderId="10" xfId="2" applyFont="1" applyFill="1" applyBorder="1" applyAlignment="1">
      <alignment horizontal="center" vertical="top"/>
    </xf>
    <xf numFmtId="43" fontId="2" fillId="0" borderId="40" xfId="4" applyFont="1" applyFill="1" applyBorder="1" applyAlignment="1">
      <alignment vertical="top" wrapText="1"/>
    </xf>
    <xf numFmtId="43" fontId="4" fillId="11" borderId="10" xfId="4" applyFont="1" applyFill="1" applyBorder="1" applyAlignment="1">
      <alignment vertical="top"/>
    </xf>
    <xf numFmtId="43" fontId="5" fillId="11" borderId="74" xfId="4" applyFont="1" applyFill="1" applyBorder="1" applyAlignment="1">
      <alignment horizontal="center" vertical="top"/>
    </xf>
    <xf numFmtId="43" fontId="5" fillId="11" borderId="18" xfId="4" applyFont="1" applyFill="1" applyBorder="1" applyAlignment="1">
      <alignment vertical="top" wrapText="1"/>
    </xf>
    <xf numFmtId="43" fontId="5" fillId="11" borderId="2" xfId="4" applyFont="1" applyFill="1" applyBorder="1" applyAlignment="1">
      <alignment vertical="top"/>
    </xf>
    <xf numFmtId="43" fontId="5" fillId="11" borderId="7" xfId="4" applyFont="1" applyFill="1" applyBorder="1" applyAlignment="1">
      <alignment vertical="top"/>
    </xf>
    <xf numFmtId="43" fontId="5" fillId="11" borderId="10" xfId="4" applyFont="1" applyFill="1" applyBorder="1" applyAlignment="1">
      <alignment vertical="top"/>
    </xf>
    <xf numFmtId="43" fontId="5" fillId="11" borderId="4" xfId="4" applyFont="1" applyFill="1" applyBorder="1" applyAlignment="1">
      <alignment vertical="top"/>
    </xf>
    <xf numFmtId="43" fontId="6" fillId="6" borderId="4" xfId="4" applyFont="1" applyFill="1" applyBorder="1" applyAlignment="1">
      <alignment vertical="top"/>
    </xf>
    <xf numFmtId="43" fontId="2" fillId="0" borderId="29" xfId="4" applyFont="1" applyFill="1" applyBorder="1" applyAlignment="1">
      <alignment horizontal="center" vertical="top"/>
    </xf>
    <xf numFmtId="43" fontId="2" fillId="0" borderId="65" xfId="4" applyFont="1" applyFill="1" applyBorder="1" applyAlignment="1">
      <alignment horizontal="center" vertical="top"/>
    </xf>
    <xf numFmtId="43" fontId="5" fillId="5" borderId="46" xfId="4" applyFont="1" applyFill="1" applyBorder="1" applyAlignment="1">
      <alignment vertical="top"/>
    </xf>
    <xf numFmtId="43" fontId="2" fillId="0" borderId="43" xfId="4" applyFont="1" applyFill="1" applyBorder="1" applyAlignment="1">
      <alignment horizontal="center" vertical="top"/>
    </xf>
    <xf numFmtId="0" fontId="8" fillId="0" borderId="58" xfId="2" applyFont="1" applyFill="1" applyBorder="1" applyAlignment="1">
      <alignment vertical="top"/>
    </xf>
    <xf numFmtId="0" fontId="8" fillId="0" borderId="59" xfId="2" applyFont="1" applyFill="1" applyBorder="1" applyAlignment="1">
      <alignment vertical="top"/>
    </xf>
    <xf numFmtId="0" fontId="8" fillId="0" borderId="60" xfId="2" applyFont="1" applyFill="1" applyBorder="1" applyAlignment="1">
      <alignment vertical="top"/>
    </xf>
    <xf numFmtId="43" fontId="7" fillId="0" borderId="75" xfId="4" applyFont="1" applyFill="1" applyBorder="1" applyAlignment="1">
      <alignment vertical="top"/>
    </xf>
    <xf numFmtId="43" fontId="7" fillId="0" borderId="31" xfId="4" applyFont="1" applyFill="1" applyBorder="1" applyAlignment="1">
      <alignment vertical="top"/>
    </xf>
    <xf numFmtId="43" fontId="7" fillId="0" borderId="12" xfId="4" applyFont="1" applyFill="1" applyBorder="1" applyAlignment="1">
      <alignment vertical="top"/>
    </xf>
    <xf numFmtId="0" fontId="5" fillId="5" borderId="58" xfId="2" applyFont="1" applyFill="1" applyBorder="1" applyAlignment="1">
      <alignment vertical="top"/>
    </xf>
    <xf numFmtId="0" fontId="8" fillId="0" borderId="56" xfId="2" applyFont="1" applyFill="1" applyBorder="1" applyAlignment="1">
      <alignment vertical="top"/>
    </xf>
    <xf numFmtId="43" fontId="7" fillId="5" borderId="75" xfId="4" applyFont="1" applyFill="1" applyBorder="1" applyAlignment="1">
      <alignment vertical="top"/>
    </xf>
    <xf numFmtId="3" fontId="2" fillId="0" borderId="0" xfId="0" applyNumberFormat="1" applyFont="1" applyBorder="1"/>
    <xf numFmtId="43" fontId="2" fillId="0" borderId="0" xfId="4" applyFont="1" applyFill="1" applyBorder="1" applyAlignment="1">
      <alignment vertical="top" wrapText="1"/>
    </xf>
    <xf numFmtId="43" fontId="2" fillId="6" borderId="68" xfId="4" applyFont="1" applyFill="1" applyBorder="1" applyAlignment="1">
      <alignment horizontal="center" vertical="top"/>
    </xf>
    <xf numFmtId="43" fontId="2" fillId="6" borderId="45" xfId="4" applyFont="1" applyFill="1" applyBorder="1" applyAlignment="1">
      <alignment vertical="top"/>
    </xf>
    <xf numFmtId="43" fontId="2" fillId="6" borderId="68" xfId="4" applyFont="1" applyFill="1" applyBorder="1" applyAlignment="1">
      <alignment vertical="top"/>
    </xf>
    <xf numFmtId="43" fontId="2" fillId="6" borderId="1" xfId="4" applyFont="1" applyFill="1" applyBorder="1" applyAlignment="1">
      <alignment vertical="top"/>
    </xf>
    <xf numFmtId="43" fontId="3" fillId="6" borderId="68" xfId="4" applyFont="1" applyFill="1" applyBorder="1" applyAlignment="1">
      <alignment vertical="top"/>
    </xf>
    <xf numFmtId="0" fontId="2" fillId="6" borderId="1" xfId="2" applyFont="1" applyFill="1" applyBorder="1" applyAlignment="1">
      <alignment vertical="top"/>
    </xf>
    <xf numFmtId="43" fontId="4" fillId="11" borderId="70" xfId="4" applyFont="1" applyFill="1" applyBorder="1" applyAlignment="1">
      <alignment vertical="top"/>
    </xf>
    <xf numFmtId="43" fontId="5" fillId="11" borderId="72" xfId="4" applyFont="1" applyFill="1" applyBorder="1" applyAlignment="1">
      <alignment horizontal="center" vertical="top"/>
    </xf>
    <xf numFmtId="43" fontId="8" fillId="11" borderId="61" xfId="4" applyFont="1" applyFill="1" applyBorder="1" applyAlignment="1">
      <alignment vertical="top" wrapText="1"/>
    </xf>
    <xf numFmtId="43" fontId="8" fillId="11" borderId="47" xfId="4" applyFont="1" applyFill="1" applyBorder="1" applyAlignment="1">
      <alignment vertical="top"/>
    </xf>
    <xf numFmtId="43" fontId="5" fillId="11" borderId="53" xfId="4" applyFont="1" applyFill="1" applyBorder="1" applyAlignment="1">
      <alignment vertical="top"/>
    </xf>
    <xf numFmtId="43" fontId="5" fillId="11" borderId="55" xfId="4" applyFont="1" applyFill="1" applyBorder="1" applyAlignment="1">
      <alignment vertical="top"/>
    </xf>
    <xf numFmtId="43" fontId="5" fillId="11" borderId="71" xfId="4" applyFont="1" applyFill="1" applyBorder="1" applyAlignment="1">
      <alignment vertical="top"/>
    </xf>
    <xf numFmtId="43" fontId="5" fillId="11" borderId="63" xfId="4" applyFont="1" applyFill="1" applyBorder="1" applyAlignment="1">
      <alignment vertical="top"/>
    </xf>
    <xf numFmtId="0" fontId="8" fillId="11" borderId="71" xfId="2" applyFont="1" applyFill="1" applyBorder="1" applyAlignment="1">
      <alignment vertical="top"/>
    </xf>
    <xf numFmtId="43" fontId="2" fillId="0" borderId="22" xfId="4" applyFont="1" applyFill="1" applyBorder="1" applyAlignment="1">
      <alignment vertical="top" wrapText="1"/>
    </xf>
    <xf numFmtId="43" fontId="2" fillId="0" borderId="22" xfId="4" applyFont="1" applyFill="1" applyBorder="1" applyAlignment="1">
      <alignment vertical="top"/>
    </xf>
    <xf numFmtId="0" fontId="2" fillId="0" borderId="23" xfId="2" applyFont="1" applyFill="1" applyBorder="1" applyAlignment="1">
      <alignment vertical="top"/>
    </xf>
    <xf numFmtId="43" fontId="2" fillId="0" borderId="64" xfId="4" applyFont="1" applyFill="1" applyBorder="1" applyAlignment="1">
      <alignment horizontal="center" vertical="top"/>
    </xf>
    <xf numFmtId="43" fontId="2" fillId="0" borderId="21" xfId="4" applyFont="1" applyFill="1" applyBorder="1" applyAlignment="1">
      <alignment vertical="top"/>
    </xf>
    <xf numFmtId="43" fontId="2" fillId="0" borderId="23" xfId="4" applyFont="1" applyFill="1" applyBorder="1" applyAlignment="1">
      <alignment vertical="top"/>
    </xf>
    <xf numFmtId="43" fontId="7" fillId="0" borderId="66" xfId="4" applyFont="1" applyFill="1" applyBorder="1" applyAlignment="1">
      <alignment vertical="top"/>
    </xf>
    <xf numFmtId="43" fontId="7" fillId="0" borderId="30" xfId="4" applyFont="1" applyFill="1" applyBorder="1" applyAlignment="1">
      <alignment vertical="top"/>
    </xf>
    <xf numFmtId="49" fontId="5" fillId="0" borderId="19" xfId="4" quotePrefix="1" applyNumberFormat="1" applyFont="1" applyFill="1" applyBorder="1" applyAlignment="1">
      <alignment horizontal="center" vertical="top"/>
    </xf>
    <xf numFmtId="0" fontId="9" fillId="12" borderId="7" xfId="0" applyFont="1" applyFill="1" applyBorder="1"/>
    <xf numFmtId="0" fontId="9" fillId="12" borderId="8" xfId="0" applyFont="1" applyFill="1" applyBorder="1"/>
    <xf numFmtId="0" fontId="9" fillId="12" borderId="9" xfId="0" applyFont="1" applyFill="1" applyBorder="1"/>
    <xf numFmtId="0" fontId="9" fillId="9" borderId="10" xfId="0" applyFont="1" applyFill="1" applyBorder="1" applyAlignment="1">
      <alignment horizontal="center"/>
    </xf>
    <xf numFmtId="9" fontId="9" fillId="12" borderId="9" xfId="0" applyNumberFormat="1" applyFont="1" applyFill="1" applyBorder="1" applyAlignment="1">
      <alignment horizontal="center"/>
    </xf>
    <xf numFmtId="43" fontId="9" fillId="12" borderId="9" xfId="4" applyFont="1" applyFill="1" applyBorder="1" applyAlignment="1">
      <alignment horizontal="center"/>
    </xf>
    <xf numFmtId="0" fontId="0" fillId="0" borderId="24" xfId="0" applyBorder="1" applyAlignment="1">
      <alignment horizontal="center"/>
    </xf>
    <xf numFmtId="0" fontId="9" fillId="0" borderId="7" xfId="0" applyFont="1" applyBorder="1" applyAlignment="1">
      <alignment horizontal="center"/>
    </xf>
    <xf numFmtId="0" fontId="9" fillId="0" borderId="8" xfId="0" applyFont="1" applyBorder="1"/>
    <xf numFmtId="9" fontId="9" fillId="0" borderId="8" xfId="0" applyNumberFormat="1" applyFont="1" applyBorder="1" applyAlignment="1">
      <alignment horizontal="center"/>
    </xf>
    <xf numFmtId="0" fontId="0" fillId="0" borderId="32" xfId="0" applyBorder="1" applyAlignment="1">
      <alignment horizontal="center"/>
    </xf>
    <xf numFmtId="0" fontId="0" fillId="0" borderId="55" xfId="0" applyBorder="1" applyAlignment="1">
      <alignment wrapText="1"/>
    </xf>
    <xf numFmtId="9" fontId="0" fillId="0" borderId="55" xfId="0" applyNumberFormat="1" applyBorder="1" applyAlignment="1">
      <alignment horizontal="center"/>
    </xf>
    <xf numFmtId="0" fontId="9" fillId="0" borderId="8" xfId="0" applyFont="1" applyBorder="1" applyAlignment="1">
      <alignment wrapText="1"/>
    </xf>
    <xf numFmtId="43" fontId="9" fillId="0" borderId="9" xfId="4" applyFont="1" applyBorder="1" applyAlignment="1">
      <alignment horizontal="center"/>
    </xf>
    <xf numFmtId="43" fontId="0" fillId="0" borderId="71" xfId="4" applyFont="1" applyBorder="1" applyAlignment="1">
      <alignment horizontal="center"/>
    </xf>
    <xf numFmtId="43" fontId="0" fillId="0" borderId="41" xfId="4" applyFont="1" applyBorder="1" applyAlignment="1">
      <alignment horizontal="center"/>
    </xf>
    <xf numFmtId="43" fontId="0" fillId="0" borderId="41" xfId="4" applyFont="1" applyBorder="1"/>
    <xf numFmtId="165" fontId="5" fillId="0" borderId="10" xfId="0" applyNumberFormat="1" applyFont="1" applyFill="1" applyBorder="1" applyAlignment="1">
      <alignment vertical="center" wrapText="1"/>
    </xf>
    <xf numFmtId="0" fontId="16" fillId="0" borderId="0" xfId="0" applyFont="1" applyAlignment="1">
      <alignment horizontal="left" wrapText="1"/>
    </xf>
    <xf numFmtId="0" fontId="8" fillId="0" borderId="1" xfId="2" applyFont="1" applyFill="1" applyBorder="1" applyAlignment="1">
      <alignment horizontal="left" vertical="center" wrapText="1"/>
    </xf>
    <xf numFmtId="0" fontId="8" fillId="0" borderId="5" xfId="2" applyFont="1" applyFill="1" applyBorder="1" applyAlignment="1">
      <alignment horizontal="left" vertical="center" wrapText="1"/>
    </xf>
    <xf numFmtId="0" fontId="8" fillId="0" borderId="17" xfId="2" applyFont="1" applyFill="1" applyBorder="1" applyAlignment="1">
      <alignment horizontal="left" vertical="center" wrapText="1"/>
    </xf>
    <xf numFmtId="0" fontId="2" fillId="0" borderId="16" xfId="2" applyFont="1" applyFill="1" applyBorder="1" applyAlignment="1">
      <alignment horizontal="left" vertical="center" wrapText="1"/>
    </xf>
    <xf numFmtId="0" fontId="2" fillId="0" borderId="6" xfId="2" applyFont="1" applyFill="1" applyBorder="1" applyAlignment="1">
      <alignment horizontal="left" vertical="center" wrapText="1"/>
    </xf>
    <xf numFmtId="0" fontId="2" fillId="0" borderId="17" xfId="2" applyFont="1" applyFill="1" applyBorder="1" applyAlignment="1">
      <alignment horizontal="left" vertical="center" wrapText="1"/>
    </xf>
    <xf numFmtId="0" fontId="8" fillId="0" borderId="16" xfId="2" applyFont="1" applyFill="1" applyBorder="1" applyAlignment="1">
      <alignment horizontal="left" vertical="center" wrapText="1"/>
    </xf>
    <xf numFmtId="0" fontId="8" fillId="0" borderId="6" xfId="2" applyFont="1" applyFill="1" applyBorder="1" applyAlignment="1">
      <alignment horizontal="left" vertical="center" wrapText="1"/>
    </xf>
    <xf numFmtId="0" fontId="8" fillId="0" borderId="37" xfId="2" applyFont="1" applyFill="1" applyBorder="1" applyAlignment="1">
      <alignment horizontal="left" vertical="top" wrapText="1"/>
    </xf>
    <xf numFmtId="0" fontId="8" fillId="0" borderId="6" xfId="2" applyFont="1" applyFill="1" applyBorder="1" applyAlignment="1">
      <alignment horizontal="left" vertical="top" wrapText="1"/>
    </xf>
    <xf numFmtId="0" fontId="8" fillId="0" borderId="17" xfId="2" applyFont="1" applyFill="1" applyBorder="1" applyAlignment="1">
      <alignment horizontal="left" vertical="top" wrapText="1"/>
    </xf>
    <xf numFmtId="0" fontId="8" fillId="0" borderId="16" xfId="2" applyFont="1" applyFill="1" applyBorder="1" applyAlignment="1">
      <alignment horizontal="left" vertical="top" wrapText="1"/>
    </xf>
    <xf numFmtId="0" fontId="2" fillId="0" borderId="37" xfId="2" applyFont="1" applyFill="1" applyBorder="1" applyAlignment="1">
      <alignment horizontal="left" vertical="top" wrapText="1"/>
    </xf>
    <xf numFmtId="0" fontId="2" fillId="0" borderId="6" xfId="2" applyFont="1" applyFill="1" applyBorder="1" applyAlignment="1">
      <alignment horizontal="left" vertical="top" wrapText="1"/>
    </xf>
    <xf numFmtId="0" fontId="2" fillId="0" borderId="37" xfId="2" applyFont="1" applyFill="1" applyBorder="1" applyAlignment="1">
      <alignment horizontal="left" vertical="center" wrapText="1"/>
    </xf>
    <xf numFmtId="0" fontId="2" fillId="0" borderId="16" xfId="2" applyFont="1" applyFill="1" applyBorder="1" applyAlignment="1">
      <alignment horizontal="left" vertical="top" wrapText="1"/>
    </xf>
    <xf numFmtId="0" fontId="2" fillId="0" borderId="17" xfId="2" applyFont="1" applyFill="1" applyBorder="1" applyAlignment="1">
      <alignment horizontal="left" vertical="top" wrapText="1"/>
    </xf>
    <xf numFmtId="0" fontId="8" fillId="0" borderId="37" xfId="2" applyFont="1" applyFill="1" applyBorder="1" applyAlignment="1">
      <alignment horizontal="left" vertical="center" wrapText="1"/>
    </xf>
    <xf numFmtId="0" fontId="2" fillId="0" borderId="5" xfId="2" applyFont="1" applyFill="1" applyBorder="1" applyAlignment="1">
      <alignment horizontal="left" vertical="center" wrapText="1"/>
    </xf>
    <xf numFmtId="0" fontId="10" fillId="0" borderId="0" xfId="0" applyFont="1" applyFill="1" applyBorder="1" applyAlignment="1">
      <alignment horizontal="center"/>
    </xf>
    <xf numFmtId="0" fontId="5" fillId="4" borderId="16" xfId="2" applyFont="1" applyFill="1" applyBorder="1" applyAlignment="1">
      <alignment horizontal="center" vertical="center" wrapText="1"/>
    </xf>
    <xf numFmtId="0" fontId="5" fillId="4" borderId="6" xfId="2" applyFont="1" applyFill="1" applyBorder="1" applyAlignment="1">
      <alignment horizontal="center" vertical="center" wrapText="1"/>
    </xf>
    <xf numFmtId="0" fontId="5" fillId="4" borderId="1" xfId="2" applyFont="1" applyFill="1" applyBorder="1" applyAlignment="1">
      <alignment horizontal="center" vertical="center"/>
    </xf>
    <xf numFmtId="0" fontId="5" fillId="4" borderId="5" xfId="2" applyFont="1" applyFill="1" applyBorder="1" applyAlignment="1">
      <alignment horizontal="center" vertical="center"/>
    </xf>
    <xf numFmtId="0" fontId="5" fillId="4" borderId="45" xfId="2" applyFont="1" applyFill="1" applyBorder="1" applyAlignment="1">
      <alignment horizontal="center" vertical="center" wrapText="1"/>
    </xf>
    <xf numFmtId="0" fontId="5" fillId="4" borderId="47" xfId="2" applyFont="1" applyFill="1" applyBorder="1" applyAlignment="1">
      <alignment horizontal="center" vertical="center" wrapText="1"/>
    </xf>
    <xf numFmtId="3" fontId="5" fillId="4" borderId="45" xfId="0" applyNumberFormat="1" applyFont="1" applyFill="1" applyBorder="1" applyAlignment="1">
      <alignment horizontal="center" vertical="center" wrapText="1"/>
    </xf>
    <xf numFmtId="3" fontId="5" fillId="4" borderId="47" xfId="0" applyNumberFormat="1" applyFont="1" applyFill="1" applyBorder="1" applyAlignment="1">
      <alignment horizontal="center" vertical="center" wrapText="1"/>
    </xf>
    <xf numFmtId="0" fontId="5" fillId="4" borderId="2"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4" xfId="2" applyFont="1" applyFill="1" applyBorder="1" applyAlignment="1">
      <alignment horizontal="center" vertical="center" wrapText="1"/>
    </xf>
    <xf numFmtId="43" fontId="4" fillId="7" borderId="2" xfId="4" applyFont="1" applyFill="1" applyBorder="1" applyAlignment="1">
      <alignment horizontal="left" vertical="top" wrapText="1"/>
    </xf>
    <xf numFmtId="43" fontId="4" fillId="7" borderId="3" xfId="4" applyFont="1" applyFill="1" applyBorder="1" applyAlignment="1">
      <alignment horizontal="left" vertical="top" wrapText="1"/>
    </xf>
    <xf numFmtId="43" fontId="4" fillId="7" borderId="4" xfId="4" applyFont="1" applyFill="1" applyBorder="1" applyAlignment="1">
      <alignment horizontal="left" vertical="top" wrapText="1"/>
    </xf>
    <xf numFmtId="43" fontId="11" fillId="3" borderId="2" xfId="4" applyFont="1" applyFill="1" applyBorder="1" applyAlignment="1">
      <alignment horizontal="left"/>
    </xf>
    <xf numFmtId="43" fontId="11" fillId="3" borderId="3" xfId="4" applyFont="1" applyFill="1" applyBorder="1" applyAlignment="1">
      <alignment horizontal="left"/>
    </xf>
    <xf numFmtId="43" fontId="11" fillId="3" borderId="4" xfId="4" applyFont="1" applyFill="1" applyBorder="1" applyAlignment="1">
      <alignment horizontal="left"/>
    </xf>
    <xf numFmtId="43" fontId="8" fillId="0" borderId="0" xfId="4" applyFont="1" applyFill="1" applyBorder="1" applyAlignment="1">
      <alignment horizontal="center"/>
    </xf>
    <xf numFmtId="43" fontId="5" fillId="7" borderId="70" xfId="4" applyFont="1" applyFill="1" applyBorder="1" applyAlignment="1">
      <alignment horizontal="left" vertical="top"/>
    </xf>
    <xf numFmtId="43" fontId="5" fillId="7" borderId="72" xfId="4" applyFont="1" applyFill="1" applyBorder="1" applyAlignment="1">
      <alignment horizontal="left" vertical="top"/>
    </xf>
    <xf numFmtId="43" fontId="5" fillId="7" borderId="61" xfId="4" applyFont="1" applyFill="1" applyBorder="1" applyAlignment="1">
      <alignment horizontal="left" vertical="top"/>
    </xf>
    <xf numFmtId="43" fontId="5" fillId="7" borderId="7" xfId="4" applyFont="1" applyFill="1" applyBorder="1" applyAlignment="1">
      <alignment horizontal="left" vertical="top"/>
    </xf>
    <xf numFmtId="43" fontId="5" fillId="7" borderId="8" xfId="4" applyFont="1" applyFill="1" applyBorder="1" applyAlignment="1">
      <alignment horizontal="left" vertical="top"/>
    </xf>
    <xf numFmtId="43" fontId="5" fillId="7" borderId="18" xfId="4" applyFont="1" applyFill="1" applyBorder="1" applyAlignment="1">
      <alignment horizontal="left" vertical="top"/>
    </xf>
    <xf numFmtId="165" fontId="5" fillId="4" borderId="1"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wrapText="1"/>
    </xf>
    <xf numFmtId="0" fontId="5" fillId="4" borderId="2" xfId="2" applyFont="1" applyFill="1" applyBorder="1" applyAlignment="1">
      <alignment horizontal="center" vertical="center"/>
    </xf>
    <xf numFmtId="0" fontId="5" fillId="4" borderId="3" xfId="2" applyFont="1" applyFill="1" applyBorder="1" applyAlignment="1">
      <alignment horizontal="center" vertical="center"/>
    </xf>
    <xf numFmtId="0" fontId="5" fillId="4" borderId="4" xfId="2" applyFont="1" applyFill="1" applyBorder="1" applyAlignment="1">
      <alignment horizontal="center" vertical="center"/>
    </xf>
    <xf numFmtId="0" fontId="13" fillId="0" borderId="0" xfId="0" applyFont="1" applyBorder="1" applyAlignment="1">
      <alignment horizontal="center"/>
    </xf>
    <xf numFmtId="0" fontId="10" fillId="0" borderId="0" xfId="0" applyFont="1" applyFill="1" applyBorder="1" applyAlignment="1">
      <alignment horizontal="center" wrapText="1"/>
    </xf>
    <xf numFmtId="0" fontId="5" fillId="4" borderId="17" xfId="2" applyFont="1" applyFill="1" applyBorder="1" applyAlignment="1">
      <alignment horizontal="center" vertical="center" wrapText="1"/>
    </xf>
    <xf numFmtId="0" fontId="5" fillId="4" borderId="11" xfId="2" applyFont="1" applyFill="1" applyBorder="1" applyAlignment="1">
      <alignment horizontal="center" vertical="center"/>
    </xf>
    <xf numFmtId="0" fontId="5" fillId="4" borderId="45" xfId="2" applyFont="1" applyFill="1" applyBorder="1" applyAlignment="1">
      <alignment horizontal="center" vertical="center"/>
    </xf>
    <xf numFmtId="0" fontId="5" fillId="4" borderId="47" xfId="2" applyFont="1" applyFill="1" applyBorder="1" applyAlignment="1">
      <alignment horizontal="center" vertical="center"/>
    </xf>
    <xf numFmtId="0" fontId="5" fillId="4" borderId="44" xfId="2" applyFont="1" applyFill="1" applyBorder="1" applyAlignment="1">
      <alignment horizontal="center" vertical="center"/>
    </xf>
    <xf numFmtId="165" fontId="8" fillId="0" borderId="6" xfId="0" applyNumberFormat="1" applyFont="1" applyFill="1" applyBorder="1" applyAlignment="1">
      <alignment horizontal="left" vertical="center" wrapText="1"/>
    </xf>
    <xf numFmtId="0" fontId="9" fillId="0" borderId="0" xfId="0" applyFont="1" applyAlignment="1">
      <alignment horizontal="left"/>
    </xf>
  </cellXfs>
  <cellStyles count="5">
    <cellStyle name="Currency 3" xfId="3" xr:uid="{00000000-0005-0000-0000-000000000000}"/>
    <cellStyle name="Normal 2" xfId="2" xr:uid="{00000000-0005-0000-0000-000001000000}"/>
    <cellStyle name="Грошовий" xfId="1" builtinId="4"/>
    <cellStyle name="Звичайний" xfId="0" builtinId="0"/>
    <cellStyle name="Фінансовий" xfId="4" builtinId="3"/>
  </cellStyles>
  <dxfs count="0"/>
  <tableStyles count="0" defaultTableStyle="TableStyleMedium2" defaultPivotStyle="PivotStyleLight16"/>
  <colors>
    <mruColors>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219075</xdr:colOff>
      <xdr:row>0</xdr:row>
      <xdr:rowOff>104775</xdr:rowOff>
    </xdr:from>
    <xdr:to>
      <xdr:col>5</xdr:col>
      <xdr:colOff>8369</xdr:colOff>
      <xdr:row>4</xdr:row>
      <xdr:rowOff>171450</xdr:rowOff>
    </xdr:to>
    <xdr:pic>
      <xdr:nvPicPr>
        <xdr:cNvPr id="2" name="Picture 4" descr="Mac SSD:Users:andrew:Desktop:logo.png">
          <a:extLst>
            <a:ext uri="{FF2B5EF4-FFF2-40B4-BE49-F238E27FC236}">
              <a16:creationId xmlns:a16="http://schemas.microsoft.com/office/drawing/2014/main" id="{B0F04D36-9622-4854-B86D-90FBB4538F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104775"/>
          <a:ext cx="1999094" cy="1533525"/>
        </a:xfrm>
        <a:prstGeom prst="rect">
          <a:avLst/>
        </a:prstGeom>
        <a:noFill/>
        <a:ln>
          <a:noFill/>
        </a:ln>
      </xdr:spPr>
    </xdr:pic>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I22"/>
  <sheetViews>
    <sheetView tabSelected="1" workbookViewId="0">
      <selection activeCell="G7" sqref="G7"/>
    </sheetView>
  </sheetViews>
  <sheetFormatPr defaultRowHeight="15" x14ac:dyDescent="0.25"/>
  <cols>
    <col min="1" max="1" width="6.7109375" customWidth="1"/>
    <col min="2" max="2" width="35.5703125" customWidth="1"/>
    <col min="3" max="3" width="32.7109375" customWidth="1"/>
    <col min="4" max="4" width="32.28515625" customWidth="1"/>
    <col min="5" max="5" width="0.85546875" customWidth="1"/>
    <col min="9" max="9" width="30.42578125" customWidth="1"/>
  </cols>
  <sheetData>
    <row r="1" spans="1:9" ht="69.75" customHeight="1" x14ac:dyDescent="0.25"/>
    <row r="2" spans="1:9" x14ac:dyDescent="0.25">
      <c r="A2" s="22"/>
      <c r="B2" s="470" t="s">
        <v>265</v>
      </c>
    </row>
    <row r="3" spans="1:9" x14ac:dyDescent="0.25">
      <c r="I3" s="193"/>
    </row>
    <row r="4" spans="1:9" s="26" customFormat="1" ht="15.75" x14ac:dyDescent="0.25">
      <c r="A4" s="23" t="s">
        <v>67</v>
      </c>
      <c r="B4" s="24"/>
      <c r="C4" s="24"/>
      <c r="D4" s="25"/>
      <c r="E4" s="25"/>
      <c r="F4" s="25"/>
      <c r="G4" s="25"/>
      <c r="H4" s="25"/>
      <c r="I4" s="367"/>
    </row>
    <row r="5" spans="1:9" s="26" customFormat="1" ht="15.75" x14ac:dyDescent="0.25">
      <c r="A5" s="23" t="s">
        <v>1</v>
      </c>
      <c r="B5" s="24"/>
      <c r="C5" s="24"/>
      <c r="D5" s="25"/>
      <c r="E5" s="25"/>
      <c r="F5" s="25"/>
      <c r="G5" s="25"/>
      <c r="H5" s="25"/>
      <c r="I5" s="367"/>
    </row>
    <row r="6" spans="1:9" ht="15.75" thickBot="1" x14ac:dyDescent="0.3">
      <c r="I6" s="193"/>
    </row>
    <row r="7" spans="1:9" ht="25.5" customHeight="1" thickBot="1" x14ac:dyDescent="0.3">
      <c r="A7" s="396"/>
      <c r="B7" s="396" t="s">
        <v>68</v>
      </c>
      <c r="C7" s="396" t="s">
        <v>69</v>
      </c>
      <c r="D7" s="396" t="s">
        <v>70</v>
      </c>
      <c r="I7" s="193"/>
    </row>
    <row r="8" spans="1:9" ht="25.5" customHeight="1" thickBot="1" x14ac:dyDescent="0.3">
      <c r="A8" s="393"/>
      <c r="B8" s="394" t="s">
        <v>261</v>
      </c>
      <c r="C8" s="394"/>
      <c r="D8" s="395"/>
      <c r="I8" s="193"/>
    </row>
    <row r="9" spans="1:9" ht="25.5" customHeight="1" thickBot="1" x14ac:dyDescent="0.3">
      <c r="A9" s="400">
        <v>1</v>
      </c>
      <c r="B9" s="401" t="s">
        <v>71</v>
      </c>
      <c r="C9" s="402"/>
      <c r="D9" s="407"/>
      <c r="I9" s="193"/>
    </row>
    <row r="10" spans="1:9" ht="29.25" customHeight="1" thickBot="1" x14ac:dyDescent="0.3">
      <c r="A10" s="400">
        <v>2</v>
      </c>
      <c r="B10" s="406" t="s">
        <v>74</v>
      </c>
      <c r="C10" s="402"/>
      <c r="D10" s="407">
        <f>SUM(D11:D17)</f>
        <v>0</v>
      </c>
      <c r="I10" s="193"/>
    </row>
    <row r="11" spans="1:9" ht="29.25" customHeight="1" x14ac:dyDescent="0.25">
      <c r="A11" s="403" t="s">
        <v>75</v>
      </c>
      <c r="B11" s="404" t="s">
        <v>213</v>
      </c>
      <c r="C11" s="405"/>
      <c r="D11" s="408"/>
      <c r="I11" s="368"/>
    </row>
    <row r="12" spans="1:9" ht="29.25" customHeight="1" x14ac:dyDescent="0.25">
      <c r="A12" s="399" t="s">
        <v>80</v>
      </c>
      <c r="B12" s="31" t="s">
        <v>76</v>
      </c>
      <c r="C12" s="32"/>
      <c r="D12" s="409"/>
      <c r="I12" s="368"/>
    </row>
    <row r="13" spans="1:9" ht="29.25" customHeight="1" x14ac:dyDescent="0.25">
      <c r="A13" s="399" t="s">
        <v>81</v>
      </c>
      <c r="B13" s="31" t="s">
        <v>77</v>
      </c>
      <c r="C13" s="32"/>
      <c r="D13" s="409"/>
      <c r="I13" s="368"/>
    </row>
    <row r="14" spans="1:9" ht="29.25" customHeight="1" x14ac:dyDescent="0.25">
      <c r="A14" s="399" t="s">
        <v>82</v>
      </c>
      <c r="B14" s="31" t="s">
        <v>78</v>
      </c>
      <c r="C14" s="32"/>
      <c r="D14" s="409"/>
      <c r="I14" s="368"/>
    </row>
    <row r="15" spans="1:9" ht="29.25" customHeight="1" x14ac:dyDescent="0.25">
      <c r="A15" s="399" t="s">
        <v>83</v>
      </c>
      <c r="B15" s="31" t="s">
        <v>79</v>
      </c>
      <c r="C15" s="32"/>
      <c r="D15" s="409"/>
      <c r="I15" s="368"/>
    </row>
    <row r="16" spans="1:9" ht="49.5" customHeight="1" x14ac:dyDescent="0.25">
      <c r="A16" s="399" t="s">
        <v>205</v>
      </c>
      <c r="B16" s="31" t="s">
        <v>214</v>
      </c>
      <c r="C16" s="32"/>
      <c r="D16" s="409"/>
      <c r="I16" s="368"/>
    </row>
    <row r="17" spans="1:9" ht="15.75" thickBot="1" x14ac:dyDescent="0.3">
      <c r="A17" s="399"/>
      <c r="B17" s="27"/>
      <c r="C17" s="27"/>
      <c r="D17" s="410"/>
      <c r="I17" s="193"/>
    </row>
    <row r="18" spans="1:9" ht="23.25" customHeight="1" thickBot="1" x14ac:dyDescent="0.3">
      <c r="A18" s="393"/>
      <c r="B18" s="394" t="s">
        <v>72</v>
      </c>
      <c r="C18" s="397">
        <f>C9+C10</f>
        <v>0</v>
      </c>
      <c r="D18" s="398">
        <f>D9+D10</f>
        <v>0</v>
      </c>
      <c r="I18" s="193"/>
    </row>
    <row r="19" spans="1:9" x14ac:dyDescent="0.25">
      <c r="I19" s="193"/>
    </row>
    <row r="20" spans="1:9" ht="15.75" x14ac:dyDescent="0.25">
      <c r="A20" s="28"/>
      <c r="B20" s="29"/>
      <c r="I20" s="193"/>
    </row>
    <row r="21" spans="1:9" ht="36.75" customHeight="1" x14ac:dyDescent="0.25">
      <c r="A21" s="412" t="s">
        <v>73</v>
      </c>
      <c r="B21" s="412"/>
      <c r="C21" s="412"/>
      <c r="D21" s="412"/>
      <c r="E21" s="412"/>
    </row>
    <row r="22" spans="1:9" ht="15.75" x14ac:dyDescent="0.25">
      <c r="A22" s="30"/>
      <c r="B22" s="30"/>
      <c r="C22" s="30"/>
    </row>
  </sheetData>
  <mergeCells count="1">
    <mergeCell ref="A21:E21"/>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S172"/>
  <sheetViews>
    <sheetView zoomScale="87" zoomScaleNormal="87" zoomScaleSheetLayoutView="40" zoomScalePageLayoutView="70" workbookViewId="0">
      <pane xSplit="3" ySplit="8" topLeftCell="D63" activePane="bottomRight" state="frozen"/>
      <selection pane="topRight" activeCell="D1" sqref="D1"/>
      <selection pane="bottomLeft" activeCell="A9" sqref="A9"/>
      <selection pane="bottomRight" activeCell="A123" sqref="A123"/>
    </sheetView>
  </sheetViews>
  <sheetFormatPr defaultColWidth="8.85546875" defaultRowHeight="15" outlineLevelCol="1" x14ac:dyDescent="0.25"/>
  <cols>
    <col min="1" max="1" width="11.42578125" style="240" customWidth="1"/>
    <col min="2" max="2" width="6.7109375" style="12" customWidth="1"/>
    <col min="3" max="3" width="36" style="204" customWidth="1"/>
    <col min="4" max="4" width="11.85546875" customWidth="1"/>
    <col min="5" max="5" width="10.7109375" customWidth="1"/>
    <col min="6" max="6" width="12.7109375" customWidth="1"/>
    <col min="7" max="7" width="18.7109375" customWidth="1"/>
    <col min="8" max="8" width="10.7109375" customWidth="1" outlineLevel="1"/>
    <col min="9" max="9" width="12.7109375" customWidth="1" outlineLevel="1"/>
    <col min="10" max="10" width="18.7109375" customWidth="1" outlineLevel="1"/>
    <col min="11" max="11" width="10.7109375" customWidth="1" outlineLevel="1"/>
    <col min="12" max="12" width="12.7109375" customWidth="1" outlineLevel="1"/>
    <col min="13" max="13" width="18.7109375" customWidth="1" outlineLevel="1"/>
    <col min="14" max="14" width="10.7109375" customWidth="1" outlineLevel="1"/>
    <col min="15" max="15" width="12.7109375" customWidth="1" outlineLevel="1"/>
    <col min="16" max="16" width="18.7109375" customWidth="1" outlineLevel="1"/>
    <col min="17" max="17" width="18.7109375" customWidth="1"/>
    <col min="18" max="18" width="19.7109375" customWidth="1"/>
    <col min="19" max="19" width="101.28515625" customWidth="1"/>
  </cols>
  <sheetData>
    <row r="1" spans="1:19" ht="15.75" x14ac:dyDescent="0.25">
      <c r="A1" s="432" t="s">
        <v>126</v>
      </c>
      <c r="B1" s="432"/>
      <c r="C1" s="432"/>
      <c r="D1" s="432"/>
      <c r="E1" s="432"/>
      <c r="F1" s="1"/>
      <c r="G1" s="1"/>
      <c r="H1" s="1"/>
      <c r="I1" s="1"/>
      <c r="J1" s="1"/>
      <c r="K1" s="1"/>
      <c r="L1" s="1"/>
      <c r="M1" s="1"/>
      <c r="N1" s="1"/>
      <c r="O1" s="1"/>
      <c r="P1" s="1"/>
      <c r="Q1" s="2"/>
      <c r="R1" s="1"/>
      <c r="S1" s="1"/>
    </row>
    <row r="2" spans="1:19" x14ac:dyDescent="0.25">
      <c r="A2" s="3" t="s">
        <v>0</v>
      </c>
      <c r="B2" s="10"/>
      <c r="C2" s="314"/>
      <c r="D2" s="4"/>
      <c r="E2" s="4"/>
      <c r="F2" s="4"/>
      <c r="G2" s="4"/>
      <c r="H2" s="4"/>
      <c r="I2" s="4"/>
      <c r="J2" s="4"/>
      <c r="K2" s="4"/>
      <c r="L2" s="4"/>
      <c r="M2" s="4"/>
      <c r="N2" s="4"/>
      <c r="O2" s="4"/>
      <c r="P2" s="4"/>
      <c r="Q2" s="5"/>
      <c r="R2" s="6"/>
      <c r="S2" s="6"/>
    </row>
    <row r="3" spans="1:19" ht="15.75" customHeight="1" x14ac:dyDescent="0.25">
      <c r="A3" s="219" t="s">
        <v>1</v>
      </c>
      <c r="B3" s="10"/>
      <c r="C3" s="314"/>
      <c r="D3" s="4"/>
      <c r="E3" s="4"/>
      <c r="F3" s="4"/>
      <c r="G3" s="4"/>
      <c r="H3" s="16"/>
      <c r="I3" s="16"/>
      <c r="J3" s="16"/>
      <c r="K3" s="16"/>
      <c r="L3" s="16"/>
      <c r="M3" s="16"/>
      <c r="N3" s="16"/>
      <c r="O3" s="16"/>
      <c r="P3" s="16"/>
      <c r="Q3" s="13"/>
      <c r="R3" s="6"/>
      <c r="S3" s="6"/>
    </row>
    <row r="4" spans="1:19" ht="15.75" thickBot="1" x14ac:dyDescent="0.3">
      <c r="A4" s="219"/>
      <c r="B4" s="10"/>
      <c r="C4" s="314"/>
      <c r="D4" s="4"/>
      <c r="E4" s="4"/>
      <c r="F4" s="4"/>
      <c r="G4" s="4"/>
      <c r="H4" s="16"/>
      <c r="I4" s="16"/>
      <c r="J4" s="16"/>
      <c r="K4" s="16"/>
      <c r="L4" s="16"/>
      <c r="M4" s="16"/>
      <c r="N4" s="16"/>
      <c r="O4" s="16"/>
      <c r="P4" s="16"/>
      <c r="Q4" s="13"/>
      <c r="R4" s="6"/>
      <c r="S4" s="6"/>
    </row>
    <row r="5" spans="1:19" ht="26.25" customHeight="1" thickBot="1" x14ac:dyDescent="0.3">
      <c r="A5" s="433" t="s">
        <v>163</v>
      </c>
      <c r="B5" s="435" t="s">
        <v>99</v>
      </c>
      <c r="C5" s="437" t="s">
        <v>2</v>
      </c>
      <c r="D5" s="439" t="s">
        <v>4</v>
      </c>
      <c r="E5" s="459" t="s">
        <v>3</v>
      </c>
      <c r="F5" s="460"/>
      <c r="G5" s="461"/>
      <c r="H5" s="459" t="s">
        <v>58</v>
      </c>
      <c r="I5" s="460"/>
      <c r="J5" s="461"/>
      <c r="K5" s="459" t="s">
        <v>58</v>
      </c>
      <c r="L5" s="460"/>
      <c r="M5" s="461"/>
      <c r="N5" s="459" t="s">
        <v>58</v>
      </c>
      <c r="O5" s="460"/>
      <c r="P5" s="461"/>
      <c r="Q5" s="457" t="s">
        <v>234</v>
      </c>
      <c r="R5" s="20"/>
      <c r="S5" s="17"/>
    </row>
    <row r="6" spans="1:19" ht="71.25" customHeight="1" thickBot="1" x14ac:dyDescent="0.3">
      <c r="A6" s="434"/>
      <c r="B6" s="436"/>
      <c r="C6" s="438"/>
      <c r="D6" s="440"/>
      <c r="E6" s="441" t="s">
        <v>45</v>
      </c>
      <c r="F6" s="442"/>
      <c r="G6" s="443"/>
      <c r="H6" s="441" t="s">
        <v>45</v>
      </c>
      <c r="I6" s="442"/>
      <c r="J6" s="443"/>
      <c r="K6" s="441" t="s">
        <v>45</v>
      </c>
      <c r="L6" s="442"/>
      <c r="M6" s="443"/>
      <c r="N6" s="441" t="s">
        <v>45</v>
      </c>
      <c r="O6" s="442"/>
      <c r="P6" s="443"/>
      <c r="Q6" s="458"/>
      <c r="R6" s="21" t="s">
        <v>57</v>
      </c>
      <c r="S6" s="34" t="s">
        <v>63</v>
      </c>
    </row>
    <row r="7" spans="1:19" ht="41.25" customHeight="1" thickBot="1" x14ac:dyDescent="0.3">
      <c r="A7" s="434"/>
      <c r="B7" s="436"/>
      <c r="C7" s="438"/>
      <c r="D7" s="440"/>
      <c r="E7" s="313" t="s">
        <v>64</v>
      </c>
      <c r="F7" s="205" t="s">
        <v>52</v>
      </c>
      <c r="G7" s="19" t="s">
        <v>55</v>
      </c>
      <c r="H7" s="313" t="s">
        <v>64</v>
      </c>
      <c r="I7" s="205" t="s">
        <v>53</v>
      </c>
      <c r="J7" s="19" t="s">
        <v>54</v>
      </c>
      <c r="K7" s="313" t="s">
        <v>64</v>
      </c>
      <c r="L7" s="205" t="s">
        <v>53</v>
      </c>
      <c r="M7" s="19" t="s">
        <v>232</v>
      </c>
      <c r="N7" s="313" t="s">
        <v>64</v>
      </c>
      <c r="O7" s="205" t="s">
        <v>53</v>
      </c>
      <c r="P7" s="19" t="s">
        <v>233</v>
      </c>
      <c r="Q7" s="458"/>
      <c r="R7" s="21"/>
      <c r="S7" s="18"/>
    </row>
    <row r="8" spans="1:19" ht="15.75" thickBot="1" x14ac:dyDescent="0.3">
      <c r="A8" s="220" t="s">
        <v>56</v>
      </c>
      <c r="B8" s="38">
        <v>1</v>
      </c>
      <c r="C8" s="315">
        <v>2</v>
      </c>
      <c r="D8" s="263">
        <v>3</v>
      </c>
      <c r="E8" s="39">
        <v>4</v>
      </c>
      <c r="F8" s="39">
        <v>5</v>
      </c>
      <c r="G8" s="39">
        <v>6</v>
      </c>
      <c r="H8" s="40">
        <v>7</v>
      </c>
      <c r="I8" s="40">
        <v>8</v>
      </c>
      <c r="J8" s="40">
        <v>9</v>
      </c>
      <c r="K8" s="40">
        <v>10</v>
      </c>
      <c r="L8" s="40">
        <v>11</v>
      </c>
      <c r="M8" s="40">
        <v>12</v>
      </c>
      <c r="N8" s="40">
        <v>13</v>
      </c>
      <c r="O8" s="40">
        <v>14</v>
      </c>
      <c r="P8" s="40">
        <v>15</v>
      </c>
      <c r="Q8" s="116">
        <v>16</v>
      </c>
      <c r="R8" s="40">
        <v>17</v>
      </c>
      <c r="S8" s="40">
        <v>18</v>
      </c>
    </row>
    <row r="9" spans="1:19" s="209" customFormat="1" ht="20.100000000000001" customHeight="1" thickBot="1" x14ac:dyDescent="0.3">
      <c r="A9" s="338" t="s">
        <v>47</v>
      </c>
      <c r="B9" s="339" t="s">
        <v>85</v>
      </c>
      <c r="C9" s="340" t="s">
        <v>161</v>
      </c>
      <c r="D9" s="328"/>
      <c r="E9" s="329"/>
      <c r="F9" s="328"/>
      <c r="G9" s="330"/>
      <c r="H9" s="331"/>
      <c r="I9" s="332"/>
      <c r="J9" s="333"/>
      <c r="K9" s="331"/>
      <c r="L9" s="332"/>
      <c r="M9" s="333"/>
      <c r="N9" s="331"/>
      <c r="O9" s="332"/>
      <c r="P9" s="333"/>
      <c r="Q9" s="334"/>
      <c r="R9" s="335"/>
      <c r="S9" s="218"/>
    </row>
    <row r="10" spans="1:19" s="41" customFormat="1" ht="20.100000000000001" customHeight="1" thickBot="1" x14ac:dyDescent="0.3">
      <c r="A10" s="157" t="s">
        <v>164</v>
      </c>
      <c r="B10" s="344">
        <v>1</v>
      </c>
      <c r="C10" s="343" t="s">
        <v>84</v>
      </c>
      <c r="D10" s="158"/>
      <c r="E10" s="288"/>
      <c r="F10" s="158"/>
      <c r="G10" s="289"/>
      <c r="H10" s="300"/>
      <c r="I10" s="159"/>
      <c r="J10" s="301"/>
      <c r="K10" s="300"/>
      <c r="L10" s="159"/>
      <c r="M10" s="301"/>
      <c r="N10" s="300"/>
      <c r="O10" s="159"/>
      <c r="P10" s="301"/>
      <c r="Q10" s="160"/>
      <c r="R10" s="161"/>
      <c r="S10" s="413" t="s">
        <v>230</v>
      </c>
    </row>
    <row r="11" spans="1:19" s="197" customFormat="1" ht="28.5" customHeight="1" x14ac:dyDescent="0.25">
      <c r="A11" s="78" t="s">
        <v>48</v>
      </c>
      <c r="B11" s="341" t="s">
        <v>88</v>
      </c>
      <c r="C11" s="342" t="s">
        <v>127</v>
      </c>
      <c r="D11" s="356"/>
      <c r="E11" s="78">
        <f t="shared" ref="E11:J11" si="0">E12+E13+E14</f>
        <v>0</v>
      </c>
      <c r="F11" s="79">
        <f t="shared" si="0"/>
        <v>0</v>
      </c>
      <c r="G11" s="80">
        <f t="shared" si="0"/>
        <v>0</v>
      </c>
      <c r="H11" s="78">
        <f t="shared" si="0"/>
        <v>0</v>
      </c>
      <c r="I11" s="79">
        <f t="shared" si="0"/>
        <v>0</v>
      </c>
      <c r="J11" s="80">
        <f t="shared" si="0"/>
        <v>0</v>
      </c>
      <c r="K11" s="78">
        <f t="shared" ref="K11:M11" si="1">K12+K13+K14</f>
        <v>0</v>
      </c>
      <c r="L11" s="79">
        <f t="shared" si="1"/>
        <v>0</v>
      </c>
      <c r="M11" s="80">
        <f t="shared" si="1"/>
        <v>0</v>
      </c>
      <c r="N11" s="78">
        <f t="shared" ref="N11:P11" si="2">N12+N13+N14</f>
        <v>0</v>
      </c>
      <c r="O11" s="79">
        <f t="shared" si="2"/>
        <v>0</v>
      </c>
      <c r="P11" s="80">
        <f t="shared" si="2"/>
        <v>0</v>
      </c>
      <c r="Q11" s="124">
        <f>G11+J11+M11+P11</f>
        <v>0</v>
      </c>
      <c r="R11" s="163"/>
      <c r="S11" s="414"/>
    </row>
    <row r="12" spans="1:19" s="41" customFormat="1" ht="30" customHeight="1" x14ac:dyDescent="0.25">
      <c r="A12" s="223" t="s">
        <v>49</v>
      </c>
      <c r="B12" s="81" t="s">
        <v>165</v>
      </c>
      <c r="C12" s="336" t="s">
        <v>229</v>
      </c>
      <c r="D12" s="354" t="s">
        <v>5</v>
      </c>
      <c r="E12" s="42"/>
      <c r="F12" s="43"/>
      <c r="G12" s="44">
        <f>E12*F12</f>
        <v>0</v>
      </c>
      <c r="H12" s="42"/>
      <c r="I12" s="43"/>
      <c r="J12" s="45">
        <f>H12*I12</f>
        <v>0</v>
      </c>
      <c r="K12" s="42"/>
      <c r="L12" s="43"/>
      <c r="M12" s="45">
        <f>K12*L12</f>
        <v>0</v>
      </c>
      <c r="N12" s="42"/>
      <c r="O12" s="43"/>
      <c r="P12" s="45">
        <f>N12*O12</f>
        <v>0</v>
      </c>
      <c r="Q12" s="119">
        <f>G12+J12+M12+P12</f>
        <v>0</v>
      </c>
      <c r="R12" s="85"/>
      <c r="S12" s="414"/>
    </row>
    <row r="13" spans="1:19" s="41" customFormat="1" ht="30" customHeight="1" x14ac:dyDescent="0.25">
      <c r="A13" s="223" t="s">
        <v>49</v>
      </c>
      <c r="B13" s="81" t="s">
        <v>166</v>
      </c>
      <c r="C13" s="336" t="s">
        <v>229</v>
      </c>
      <c r="D13" s="354" t="s">
        <v>5</v>
      </c>
      <c r="E13" s="42"/>
      <c r="F13" s="43"/>
      <c r="G13" s="44">
        <f>E13*F13</f>
        <v>0</v>
      </c>
      <c r="H13" s="42"/>
      <c r="I13" s="43"/>
      <c r="J13" s="45">
        <f t="shared" ref="J13:J14" si="3">H13*I13</f>
        <v>0</v>
      </c>
      <c r="K13" s="42"/>
      <c r="L13" s="43"/>
      <c r="M13" s="45">
        <f t="shared" ref="M13:M14" si="4">K13*L13</f>
        <v>0</v>
      </c>
      <c r="N13" s="42"/>
      <c r="O13" s="43"/>
      <c r="P13" s="45">
        <f t="shared" ref="P13:P14" si="5">N13*O13</f>
        <v>0</v>
      </c>
      <c r="Q13" s="119">
        <f t="shared" ref="Q13:Q14" si="6">G13+J13+M13+P13</f>
        <v>0</v>
      </c>
      <c r="R13" s="85"/>
      <c r="S13" s="414"/>
    </row>
    <row r="14" spans="1:19" s="41" customFormat="1" ht="30" customHeight="1" thickBot="1" x14ac:dyDescent="0.3">
      <c r="A14" s="228" t="s">
        <v>49</v>
      </c>
      <c r="B14" s="87" t="s">
        <v>167</v>
      </c>
      <c r="C14" s="345" t="s">
        <v>229</v>
      </c>
      <c r="D14" s="357" t="s">
        <v>5</v>
      </c>
      <c r="E14" s="47"/>
      <c r="F14" s="48"/>
      <c r="G14" s="117">
        <f>E14*F14</f>
        <v>0</v>
      </c>
      <c r="H14" s="47"/>
      <c r="I14" s="48"/>
      <c r="J14" s="49">
        <f t="shared" si="3"/>
        <v>0</v>
      </c>
      <c r="K14" s="47"/>
      <c r="L14" s="48"/>
      <c r="M14" s="49">
        <f t="shared" si="4"/>
        <v>0</v>
      </c>
      <c r="N14" s="47"/>
      <c r="O14" s="48"/>
      <c r="P14" s="49">
        <f t="shared" si="5"/>
        <v>0</v>
      </c>
      <c r="Q14" s="122">
        <f t="shared" si="6"/>
        <v>0</v>
      </c>
      <c r="R14" s="88"/>
      <c r="S14" s="414"/>
    </row>
    <row r="15" spans="1:19" s="41" customFormat="1" ht="15.75" thickBot="1" x14ac:dyDescent="0.3">
      <c r="A15" s="346" t="s">
        <v>168</v>
      </c>
      <c r="B15" s="347"/>
      <c r="C15" s="348"/>
      <c r="D15" s="349"/>
      <c r="E15" s="350">
        <f>SUM(E12:E14)</f>
        <v>0</v>
      </c>
      <c r="F15" s="350">
        <f>SUM(F12:F14)</f>
        <v>0</v>
      </c>
      <c r="G15" s="351">
        <f t="shared" ref="G15:J15" si="7">SUM(G12:G14)</f>
        <v>0</v>
      </c>
      <c r="H15" s="350">
        <f t="shared" si="7"/>
        <v>0</v>
      </c>
      <c r="I15" s="350">
        <f t="shared" si="7"/>
        <v>0</v>
      </c>
      <c r="J15" s="351">
        <f t="shared" si="7"/>
        <v>0</v>
      </c>
      <c r="K15" s="350">
        <f t="shared" ref="K15:M15" si="8">SUM(K12:K14)</f>
        <v>0</v>
      </c>
      <c r="L15" s="350">
        <f t="shared" si="8"/>
        <v>0</v>
      </c>
      <c r="M15" s="351">
        <f t="shared" si="8"/>
        <v>0</v>
      </c>
      <c r="N15" s="350">
        <f t="shared" ref="N15:P15" si="9">SUM(N12:N14)</f>
        <v>0</v>
      </c>
      <c r="O15" s="350">
        <f t="shared" si="9"/>
        <v>0</v>
      </c>
      <c r="P15" s="351">
        <f t="shared" si="9"/>
        <v>0</v>
      </c>
      <c r="Q15" s="352">
        <f>SUM(Q12:Q14)</f>
        <v>0</v>
      </c>
      <c r="R15" s="133"/>
      <c r="S15" s="415"/>
    </row>
    <row r="16" spans="1:19" s="41" customFormat="1" ht="22.5" customHeight="1" thickBot="1" x14ac:dyDescent="0.3">
      <c r="A16" s="226" t="s">
        <v>164</v>
      </c>
      <c r="B16" s="156">
        <v>2</v>
      </c>
      <c r="C16" s="317" t="s">
        <v>86</v>
      </c>
      <c r="D16" s="158"/>
      <c r="E16" s="288"/>
      <c r="F16" s="158"/>
      <c r="G16" s="289"/>
      <c r="H16" s="300"/>
      <c r="I16" s="159"/>
      <c r="J16" s="301"/>
      <c r="K16" s="300"/>
      <c r="L16" s="159"/>
      <c r="M16" s="301"/>
      <c r="N16" s="300"/>
      <c r="O16" s="159"/>
      <c r="P16" s="301"/>
      <c r="Q16" s="160"/>
      <c r="R16" s="161"/>
      <c r="S16" s="416" t="s">
        <v>259</v>
      </c>
    </row>
    <row r="17" spans="1:19" s="197" customFormat="1" ht="30" customHeight="1" x14ac:dyDescent="0.25">
      <c r="A17" s="93" t="s">
        <v>48</v>
      </c>
      <c r="B17" s="82" t="s">
        <v>91</v>
      </c>
      <c r="C17" s="146" t="s">
        <v>120</v>
      </c>
      <c r="D17" s="270"/>
      <c r="E17" s="93">
        <f t="shared" ref="E17:J17" si="10">SUM(E18:E20)</f>
        <v>0</v>
      </c>
      <c r="F17" s="94">
        <f t="shared" si="10"/>
        <v>0</v>
      </c>
      <c r="G17" s="95">
        <f t="shared" si="10"/>
        <v>0</v>
      </c>
      <c r="H17" s="93">
        <f t="shared" si="10"/>
        <v>0</v>
      </c>
      <c r="I17" s="94">
        <f t="shared" si="10"/>
        <v>0</v>
      </c>
      <c r="J17" s="95">
        <f t="shared" si="10"/>
        <v>0</v>
      </c>
      <c r="K17" s="93">
        <f t="shared" ref="K17:M17" si="11">SUM(K18:K20)</f>
        <v>0</v>
      </c>
      <c r="L17" s="94">
        <f t="shared" si="11"/>
        <v>0</v>
      </c>
      <c r="M17" s="95">
        <f t="shared" si="11"/>
        <v>0</v>
      </c>
      <c r="N17" s="93">
        <f t="shared" ref="N17:P17" si="12">SUM(N18:N20)</f>
        <v>0</v>
      </c>
      <c r="O17" s="94">
        <f t="shared" si="12"/>
        <v>0</v>
      </c>
      <c r="P17" s="95">
        <f t="shared" si="12"/>
        <v>0</v>
      </c>
      <c r="Q17" s="121">
        <f>G17+J17+M17+P17</f>
        <v>0</v>
      </c>
      <c r="R17" s="100"/>
      <c r="S17" s="417"/>
    </row>
    <row r="18" spans="1:19" s="41" customFormat="1" ht="30" customHeight="1" x14ac:dyDescent="0.25">
      <c r="A18" s="223" t="s">
        <v>49</v>
      </c>
      <c r="B18" s="81" t="s">
        <v>165</v>
      </c>
      <c r="C18" s="147" t="s">
        <v>140</v>
      </c>
      <c r="D18" s="265" t="s">
        <v>5</v>
      </c>
      <c r="E18" s="42"/>
      <c r="F18" s="43"/>
      <c r="G18" s="44">
        <f>E18*F18</f>
        <v>0</v>
      </c>
      <c r="H18" s="42"/>
      <c r="I18" s="43"/>
      <c r="J18" s="45">
        <f>H18*I18</f>
        <v>0</v>
      </c>
      <c r="K18" s="42"/>
      <c r="L18" s="43"/>
      <c r="M18" s="45">
        <f>K18*L18</f>
        <v>0</v>
      </c>
      <c r="N18" s="42"/>
      <c r="O18" s="43"/>
      <c r="P18" s="45">
        <f>N18*O18</f>
        <v>0</v>
      </c>
      <c r="Q18" s="119">
        <f t="shared" ref="Q18:Q28" si="13">G18+J18+M18+P18</f>
        <v>0</v>
      </c>
      <c r="R18" s="85"/>
      <c r="S18" s="417"/>
    </row>
    <row r="19" spans="1:19" s="41" customFormat="1" ht="30" customHeight="1" x14ac:dyDescent="0.25">
      <c r="A19" s="223" t="s">
        <v>49</v>
      </c>
      <c r="B19" s="81" t="s">
        <v>166</v>
      </c>
      <c r="C19" s="147" t="s">
        <v>140</v>
      </c>
      <c r="D19" s="265" t="s">
        <v>5</v>
      </c>
      <c r="E19" s="42"/>
      <c r="F19" s="43"/>
      <c r="G19" s="44">
        <f>E19*F19</f>
        <v>0</v>
      </c>
      <c r="H19" s="42"/>
      <c r="I19" s="43"/>
      <c r="J19" s="45">
        <f t="shared" ref="J19:J20" si="14">H19*I19</f>
        <v>0</v>
      </c>
      <c r="K19" s="42"/>
      <c r="L19" s="43"/>
      <c r="M19" s="45">
        <f t="shared" ref="M19:M20" si="15">K19*L19</f>
        <v>0</v>
      </c>
      <c r="N19" s="42"/>
      <c r="O19" s="43"/>
      <c r="P19" s="45">
        <f t="shared" ref="P19:P20" si="16">N19*O19</f>
        <v>0</v>
      </c>
      <c r="Q19" s="119">
        <f t="shared" si="13"/>
        <v>0</v>
      </c>
      <c r="R19" s="85"/>
      <c r="S19" s="417"/>
    </row>
    <row r="20" spans="1:19" s="41" customFormat="1" ht="30" customHeight="1" thickBot="1" x14ac:dyDescent="0.3">
      <c r="A20" s="228" t="s">
        <v>49</v>
      </c>
      <c r="B20" s="87" t="s">
        <v>167</v>
      </c>
      <c r="C20" s="148" t="s">
        <v>140</v>
      </c>
      <c r="D20" s="269" t="s">
        <v>5</v>
      </c>
      <c r="E20" s="47"/>
      <c r="F20" s="48"/>
      <c r="G20" s="117">
        <f>E20*F20</f>
        <v>0</v>
      </c>
      <c r="H20" s="47"/>
      <c r="I20" s="48"/>
      <c r="J20" s="49">
        <f t="shared" si="14"/>
        <v>0</v>
      </c>
      <c r="K20" s="47"/>
      <c r="L20" s="48"/>
      <c r="M20" s="49">
        <f t="shared" si="15"/>
        <v>0</v>
      </c>
      <c r="N20" s="47"/>
      <c r="O20" s="48"/>
      <c r="P20" s="49">
        <f t="shared" si="16"/>
        <v>0</v>
      </c>
      <c r="Q20" s="122">
        <f t="shared" si="13"/>
        <v>0</v>
      </c>
      <c r="R20" s="88"/>
      <c r="S20" s="417"/>
    </row>
    <row r="21" spans="1:19" s="197" customFormat="1" ht="30" customHeight="1" x14ac:dyDescent="0.25">
      <c r="A21" s="93" t="s">
        <v>48</v>
      </c>
      <c r="B21" s="82" t="s">
        <v>92</v>
      </c>
      <c r="C21" s="146" t="s">
        <v>87</v>
      </c>
      <c r="D21" s="270"/>
      <c r="E21" s="93">
        <f t="shared" ref="E21:J21" si="17">SUM(E22:E24)</f>
        <v>0</v>
      </c>
      <c r="F21" s="94">
        <f t="shared" si="17"/>
        <v>0</v>
      </c>
      <c r="G21" s="95">
        <f t="shared" si="17"/>
        <v>0</v>
      </c>
      <c r="H21" s="93">
        <f t="shared" si="17"/>
        <v>0</v>
      </c>
      <c r="I21" s="94">
        <f t="shared" si="17"/>
        <v>0</v>
      </c>
      <c r="J21" s="95">
        <f t="shared" si="17"/>
        <v>0</v>
      </c>
      <c r="K21" s="93">
        <f t="shared" ref="K21:M21" si="18">SUM(K22:K24)</f>
        <v>0</v>
      </c>
      <c r="L21" s="94">
        <f t="shared" si="18"/>
        <v>0</v>
      </c>
      <c r="M21" s="95">
        <f t="shared" si="18"/>
        <v>0</v>
      </c>
      <c r="N21" s="93">
        <f t="shared" ref="N21:P21" si="19">SUM(N22:N24)</f>
        <v>0</v>
      </c>
      <c r="O21" s="94">
        <f t="shared" si="19"/>
        <v>0</v>
      </c>
      <c r="P21" s="95">
        <f t="shared" si="19"/>
        <v>0</v>
      </c>
      <c r="Q21" s="121">
        <f>G21+J21+M21+P21</f>
        <v>0</v>
      </c>
      <c r="R21" s="100"/>
      <c r="S21" s="417"/>
    </row>
    <row r="22" spans="1:19" s="41" customFormat="1" ht="30" customHeight="1" x14ac:dyDescent="0.25">
      <c r="A22" s="223" t="s">
        <v>49</v>
      </c>
      <c r="B22" s="81" t="s">
        <v>165</v>
      </c>
      <c r="C22" s="147" t="s">
        <v>140</v>
      </c>
      <c r="D22" s="265" t="s">
        <v>5</v>
      </c>
      <c r="E22" s="42"/>
      <c r="F22" s="43"/>
      <c r="G22" s="44">
        <f>E22*F22</f>
        <v>0</v>
      </c>
      <c r="H22" s="42"/>
      <c r="I22" s="43"/>
      <c r="J22" s="45">
        <f>H22*I22</f>
        <v>0</v>
      </c>
      <c r="K22" s="42"/>
      <c r="L22" s="43"/>
      <c r="M22" s="45">
        <f>K22*L22</f>
        <v>0</v>
      </c>
      <c r="N22" s="42"/>
      <c r="O22" s="43"/>
      <c r="P22" s="45">
        <f>N22*O22</f>
        <v>0</v>
      </c>
      <c r="Q22" s="119">
        <f t="shared" si="13"/>
        <v>0</v>
      </c>
      <c r="R22" s="85"/>
      <c r="S22" s="417"/>
    </row>
    <row r="23" spans="1:19" s="41" customFormat="1" ht="30" customHeight="1" x14ac:dyDescent="0.25">
      <c r="A23" s="223" t="s">
        <v>49</v>
      </c>
      <c r="B23" s="81" t="s">
        <v>166</v>
      </c>
      <c r="C23" s="147" t="s">
        <v>140</v>
      </c>
      <c r="D23" s="265" t="s">
        <v>5</v>
      </c>
      <c r="E23" s="42"/>
      <c r="F23" s="43"/>
      <c r="G23" s="44">
        <f>E23*F23</f>
        <v>0</v>
      </c>
      <c r="H23" s="42"/>
      <c r="I23" s="43"/>
      <c r="J23" s="45">
        <f t="shared" ref="J23:J24" si="20">H23*I23</f>
        <v>0</v>
      </c>
      <c r="K23" s="42"/>
      <c r="L23" s="43"/>
      <c r="M23" s="45">
        <f t="shared" ref="M23:M24" si="21">K23*L23</f>
        <v>0</v>
      </c>
      <c r="N23" s="42"/>
      <c r="O23" s="43"/>
      <c r="P23" s="45">
        <f t="shared" ref="P23:P24" si="22">N23*O23</f>
        <v>0</v>
      </c>
      <c r="Q23" s="119">
        <f t="shared" si="13"/>
        <v>0</v>
      </c>
      <c r="R23" s="85"/>
      <c r="S23" s="417"/>
    </row>
    <row r="24" spans="1:19" s="41" customFormat="1" ht="30" customHeight="1" thickBot="1" x14ac:dyDescent="0.3">
      <c r="A24" s="224" t="s">
        <v>49</v>
      </c>
      <c r="B24" s="83" t="s">
        <v>167</v>
      </c>
      <c r="C24" s="144" t="s">
        <v>140</v>
      </c>
      <c r="D24" s="266" t="s">
        <v>5</v>
      </c>
      <c r="E24" s="96"/>
      <c r="F24" s="51"/>
      <c r="G24" s="97">
        <f>E24*F24</f>
        <v>0</v>
      </c>
      <c r="H24" s="96"/>
      <c r="I24" s="51"/>
      <c r="J24" s="99">
        <f t="shared" si="20"/>
        <v>0</v>
      </c>
      <c r="K24" s="96"/>
      <c r="L24" s="51"/>
      <c r="M24" s="99">
        <f t="shared" si="21"/>
        <v>0</v>
      </c>
      <c r="N24" s="96"/>
      <c r="O24" s="51"/>
      <c r="P24" s="99">
        <f t="shared" si="22"/>
        <v>0</v>
      </c>
      <c r="Q24" s="120">
        <f t="shared" si="13"/>
        <v>0</v>
      </c>
      <c r="R24" s="86"/>
      <c r="S24" s="417"/>
    </row>
    <row r="25" spans="1:19" s="197" customFormat="1" ht="30" customHeight="1" x14ac:dyDescent="0.25">
      <c r="A25" s="93" t="s">
        <v>48</v>
      </c>
      <c r="B25" s="82" t="s">
        <v>93</v>
      </c>
      <c r="C25" s="146" t="s">
        <v>94</v>
      </c>
      <c r="D25" s="270"/>
      <c r="E25" s="93">
        <f t="shared" ref="E25:J25" si="23">SUM(E26:E28)</f>
        <v>0</v>
      </c>
      <c r="F25" s="94">
        <f t="shared" si="23"/>
        <v>0</v>
      </c>
      <c r="G25" s="95">
        <f t="shared" si="23"/>
        <v>0</v>
      </c>
      <c r="H25" s="93">
        <f t="shared" si="23"/>
        <v>0</v>
      </c>
      <c r="I25" s="94">
        <f t="shared" si="23"/>
        <v>0</v>
      </c>
      <c r="J25" s="95">
        <f t="shared" si="23"/>
        <v>0</v>
      </c>
      <c r="K25" s="93">
        <f t="shared" ref="K25:M25" si="24">SUM(K26:K28)</f>
        <v>0</v>
      </c>
      <c r="L25" s="94">
        <f t="shared" si="24"/>
        <v>0</v>
      </c>
      <c r="M25" s="95">
        <f t="shared" si="24"/>
        <v>0</v>
      </c>
      <c r="N25" s="93">
        <f t="shared" ref="N25:P25" si="25">SUM(N26:N28)</f>
        <v>0</v>
      </c>
      <c r="O25" s="94">
        <f t="shared" si="25"/>
        <v>0</v>
      </c>
      <c r="P25" s="95">
        <f t="shared" si="25"/>
        <v>0</v>
      </c>
      <c r="Q25" s="121">
        <f>G25+J25+M25+P25</f>
        <v>0</v>
      </c>
      <c r="R25" s="100"/>
      <c r="S25" s="417"/>
    </row>
    <row r="26" spans="1:19" s="41" customFormat="1" ht="30" customHeight="1" x14ac:dyDescent="0.25">
      <c r="A26" s="223" t="s">
        <v>49</v>
      </c>
      <c r="B26" s="81" t="s">
        <v>165</v>
      </c>
      <c r="C26" s="147" t="s">
        <v>140</v>
      </c>
      <c r="D26" s="265" t="s">
        <v>5</v>
      </c>
      <c r="E26" s="42"/>
      <c r="F26" s="43"/>
      <c r="G26" s="44">
        <f>E26*F26</f>
        <v>0</v>
      </c>
      <c r="H26" s="42"/>
      <c r="I26" s="43"/>
      <c r="J26" s="45">
        <f>H26*I26</f>
        <v>0</v>
      </c>
      <c r="K26" s="42"/>
      <c r="L26" s="43"/>
      <c r="M26" s="45">
        <f>K26*L26</f>
        <v>0</v>
      </c>
      <c r="N26" s="42"/>
      <c r="O26" s="43"/>
      <c r="P26" s="45">
        <f>N26*O26</f>
        <v>0</v>
      </c>
      <c r="Q26" s="119">
        <f t="shared" si="13"/>
        <v>0</v>
      </c>
      <c r="R26" s="85"/>
      <c r="S26" s="417"/>
    </row>
    <row r="27" spans="1:19" s="41" customFormat="1" ht="30" customHeight="1" x14ac:dyDescent="0.25">
      <c r="A27" s="223" t="s">
        <v>49</v>
      </c>
      <c r="B27" s="81" t="s">
        <v>166</v>
      </c>
      <c r="C27" s="147" t="s">
        <v>140</v>
      </c>
      <c r="D27" s="265" t="s">
        <v>5</v>
      </c>
      <c r="E27" s="42"/>
      <c r="F27" s="43"/>
      <c r="G27" s="44">
        <f>E27*F27</f>
        <v>0</v>
      </c>
      <c r="H27" s="42"/>
      <c r="I27" s="43"/>
      <c r="J27" s="45">
        <f t="shared" ref="J27:J28" si="26">H27*I27</f>
        <v>0</v>
      </c>
      <c r="K27" s="42"/>
      <c r="L27" s="43"/>
      <c r="M27" s="45">
        <f t="shared" ref="M27:M28" si="27">K27*L27</f>
        <v>0</v>
      </c>
      <c r="N27" s="42"/>
      <c r="O27" s="43"/>
      <c r="P27" s="45">
        <f t="shared" ref="P27:P28" si="28">N27*O27</f>
        <v>0</v>
      </c>
      <c r="Q27" s="119">
        <f t="shared" si="13"/>
        <v>0</v>
      </c>
      <c r="R27" s="85"/>
      <c r="S27" s="417"/>
    </row>
    <row r="28" spans="1:19" s="41" customFormat="1" ht="30" customHeight="1" thickBot="1" x14ac:dyDescent="0.3">
      <c r="A28" s="224" t="s">
        <v>49</v>
      </c>
      <c r="B28" s="83" t="s">
        <v>167</v>
      </c>
      <c r="C28" s="144" t="s">
        <v>140</v>
      </c>
      <c r="D28" s="266" t="s">
        <v>5</v>
      </c>
      <c r="E28" s="96"/>
      <c r="F28" s="51"/>
      <c r="G28" s="97">
        <f>E28*F28</f>
        <v>0</v>
      </c>
      <c r="H28" s="96"/>
      <c r="I28" s="51"/>
      <c r="J28" s="99">
        <f t="shared" si="26"/>
        <v>0</v>
      </c>
      <c r="K28" s="96"/>
      <c r="L28" s="51"/>
      <c r="M28" s="99">
        <f t="shared" si="27"/>
        <v>0</v>
      </c>
      <c r="N28" s="96"/>
      <c r="O28" s="51"/>
      <c r="P28" s="99">
        <f t="shared" si="28"/>
        <v>0</v>
      </c>
      <c r="Q28" s="120">
        <f t="shared" si="13"/>
        <v>0</v>
      </c>
      <c r="R28" s="86"/>
      <c r="S28" s="417"/>
    </row>
    <row r="29" spans="1:19" s="41" customFormat="1" ht="15.75" thickBot="1" x14ac:dyDescent="0.3">
      <c r="A29" s="346" t="s">
        <v>169</v>
      </c>
      <c r="B29" s="347"/>
      <c r="C29" s="318"/>
      <c r="D29" s="271"/>
      <c r="E29" s="130">
        <f t="shared" ref="E29:Q29" si="29">E25+E21+E17</f>
        <v>0</v>
      </c>
      <c r="F29" s="130">
        <f t="shared" si="29"/>
        <v>0</v>
      </c>
      <c r="G29" s="131">
        <f t="shared" si="29"/>
        <v>0</v>
      </c>
      <c r="H29" s="130">
        <f t="shared" si="29"/>
        <v>0</v>
      </c>
      <c r="I29" s="130">
        <f t="shared" si="29"/>
        <v>0</v>
      </c>
      <c r="J29" s="131">
        <f t="shared" si="29"/>
        <v>0</v>
      </c>
      <c r="K29" s="130">
        <f t="shared" ref="K29:M29" si="30">K25+K21+K17</f>
        <v>0</v>
      </c>
      <c r="L29" s="130">
        <f t="shared" si="30"/>
        <v>0</v>
      </c>
      <c r="M29" s="131">
        <f t="shared" si="30"/>
        <v>0</v>
      </c>
      <c r="N29" s="130">
        <f t="shared" ref="N29:P29" si="31">N25+N21+N17</f>
        <v>0</v>
      </c>
      <c r="O29" s="130">
        <f t="shared" si="31"/>
        <v>0</v>
      </c>
      <c r="P29" s="131">
        <f t="shared" si="31"/>
        <v>0</v>
      </c>
      <c r="Q29" s="132">
        <f t="shared" si="29"/>
        <v>0</v>
      </c>
      <c r="R29" s="133"/>
      <c r="S29" s="418"/>
    </row>
    <row r="30" spans="1:19" s="41" customFormat="1" ht="30" customHeight="1" thickBot="1" x14ac:dyDescent="0.3">
      <c r="A30" s="230" t="s">
        <v>164</v>
      </c>
      <c r="B30" s="156">
        <v>3</v>
      </c>
      <c r="C30" s="319" t="s">
        <v>96</v>
      </c>
      <c r="D30" s="165"/>
      <c r="E30" s="290"/>
      <c r="F30" s="165"/>
      <c r="G30" s="291"/>
      <c r="H30" s="290"/>
      <c r="I30" s="165"/>
      <c r="J30" s="291"/>
      <c r="K30" s="290"/>
      <c r="L30" s="165"/>
      <c r="M30" s="291"/>
      <c r="N30" s="290"/>
      <c r="O30" s="165"/>
      <c r="P30" s="291"/>
      <c r="Q30" s="353"/>
      <c r="R30" s="161"/>
      <c r="S30" s="416" t="s">
        <v>141</v>
      </c>
    </row>
    <row r="31" spans="1:19" s="197" customFormat="1" ht="30" customHeight="1" x14ac:dyDescent="0.25">
      <c r="A31" s="93" t="s">
        <v>48</v>
      </c>
      <c r="B31" s="82" t="s">
        <v>95</v>
      </c>
      <c r="C31" s="173" t="s">
        <v>121</v>
      </c>
      <c r="D31" s="272" t="s">
        <v>5</v>
      </c>
      <c r="E31" s="78">
        <f t="shared" ref="E31:P31" si="32">SUM(E32:E32)</f>
        <v>0</v>
      </c>
      <c r="F31" s="79">
        <f t="shared" si="32"/>
        <v>0</v>
      </c>
      <c r="G31" s="80">
        <f t="shared" si="32"/>
        <v>0</v>
      </c>
      <c r="H31" s="78">
        <f t="shared" si="32"/>
        <v>0</v>
      </c>
      <c r="I31" s="79">
        <f t="shared" si="32"/>
        <v>0</v>
      </c>
      <c r="J31" s="80">
        <f t="shared" si="32"/>
        <v>0</v>
      </c>
      <c r="K31" s="78">
        <f t="shared" si="32"/>
        <v>0</v>
      </c>
      <c r="L31" s="79">
        <f t="shared" si="32"/>
        <v>0</v>
      </c>
      <c r="M31" s="80">
        <f t="shared" si="32"/>
        <v>0</v>
      </c>
      <c r="N31" s="78">
        <f t="shared" si="32"/>
        <v>0</v>
      </c>
      <c r="O31" s="79">
        <f t="shared" si="32"/>
        <v>0</v>
      </c>
      <c r="P31" s="80">
        <f t="shared" si="32"/>
        <v>0</v>
      </c>
      <c r="Q31" s="124">
        <f>G31+J31+M31+P31</f>
        <v>0</v>
      </c>
      <c r="R31" s="163"/>
      <c r="S31" s="417"/>
    </row>
    <row r="32" spans="1:19" s="41" customFormat="1" ht="30" customHeight="1" thickBot="1" x14ac:dyDescent="0.3">
      <c r="A32" s="224" t="s">
        <v>49</v>
      </c>
      <c r="B32" s="83" t="s">
        <v>165</v>
      </c>
      <c r="C32" s="144"/>
      <c r="D32" s="266" t="s">
        <v>5</v>
      </c>
      <c r="E32" s="96"/>
      <c r="F32" s="51"/>
      <c r="G32" s="99">
        <f t="shared" ref="G32" si="33">E32*F32</f>
        <v>0</v>
      </c>
      <c r="H32" s="98"/>
      <c r="I32" s="84"/>
      <c r="J32" s="99">
        <f t="shared" ref="J32" si="34">H32*I32</f>
        <v>0</v>
      </c>
      <c r="K32" s="98"/>
      <c r="L32" s="84"/>
      <c r="M32" s="99">
        <f t="shared" ref="M32" si="35">K32*L32</f>
        <v>0</v>
      </c>
      <c r="N32" s="98"/>
      <c r="O32" s="84"/>
      <c r="P32" s="99">
        <f t="shared" ref="P32" si="36">N32*O32</f>
        <v>0</v>
      </c>
      <c r="Q32" s="119">
        <f t="shared" ref="Q32" si="37">G32+J32+M32+P32</f>
        <v>0</v>
      </c>
      <c r="R32" s="86"/>
      <c r="S32" s="417"/>
    </row>
    <row r="33" spans="1:19" s="41" customFormat="1" ht="30" customHeight="1" thickBot="1" x14ac:dyDescent="0.3">
      <c r="A33" s="134" t="s">
        <v>170</v>
      </c>
      <c r="B33" s="309"/>
      <c r="C33" s="320"/>
      <c r="D33" s="273"/>
      <c r="E33" s="134">
        <f t="shared" ref="E33:Q33" si="38">E31</f>
        <v>0</v>
      </c>
      <c r="F33" s="134">
        <f t="shared" si="38"/>
        <v>0</v>
      </c>
      <c r="G33" s="135">
        <f t="shared" si="38"/>
        <v>0</v>
      </c>
      <c r="H33" s="134">
        <f t="shared" si="38"/>
        <v>0</v>
      </c>
      <c r="I33" s="134">
        <f t="shared" si="38"/>
        <v>0</v>
      </c>
      <c r="J33" s="135">
        <f t="shared" si="38"/>
        <v>0</v>
      </c>
      <c r="K33" s="134">
        <f t="shared" ref="K33:M33" si="39">K31</f>
        <v>0</v>
      </c>
      <c r="L33" s="134">
        <f t="shared" si="39"/>
        <v>0</v>
      </c>
      <c r="M33" s="135">
        <f t="shared" si="39"/>
        <v>0</v>
      </c>
      <c r="N33" s="134">
        <f t="shared" ref="N33:P33" si="40">N31</f>
        <v>0</v>
      </c>
      <c r="O33" s="134">
        <f t="shared" si="40"/>
        <v>0</v>
      </c>
      <c r="P33" s="135">
        <f t="shared" si="40"/>
        <v>0</v>
      </c>
      <c r="Q33" s="136">
        <f t="shared" si="38"/>
        <v>0</v>
      </c>
      <c r="R33" s="137"/>
      <c r="S33" s="418"/>
    </row>
    <row r="34" spans="1:19" s="41" customFormat="1" ht="44.25" customHeight="1" thickBot="1" x14ac:dyDescent="0.3">
      <c r="A34" s="230" t="s">
        <v>47</v>
      </c>
      <c r="B34" s="241">
        <v>4</v>
      </c>
      <c r="C34" s="167" t="s">
        <v>59</v>
      </c>
      <c r="D34" s="165"/>
      <c r="E34" s="290"/>
      <c r="F34" s="165"/>
      <c r="G34" s="291"/>
      <c r="H34" s="290"/>
      <c r="I34" s="165"/>
      <c r="J34" s="291"/>
      <c r="K34" s="290"/>
      <c r="L34" s="165"/>
      <c r="M34" s="291"/>
      <c r="N34" s="290"/>
      <c r="O34" s="165"/>
      <c r="P34" s="291"/>
      <c r="Q34" s="166"/>
      <c r="R34" s="161"/>
      <c r="S34" s="103" t="s">
        <v>128</v>
      </c>
    </row>
    <row r="35" spans="1:19" s="197" customFormat="1" ht="29.25" customHeight="1" x14ac:dyDescent="0.25">
      <c r="A35" s="93" t="s">
        <v>48</v>
      </c>
      <c r="B35" s="82" t="s">
        <v>101</v>
      </c>
      <c r="C35" s="173" t="s">
        <v>60</v>
      </c>
      <c r="D35" s="268"/>
      <c r="E35" s="78">
        <f>SUM(E36:E38)</f>
        <v>0</v>
      </c>
      <c r="F35" s="79">
        <f t="shared" ref="F35:J35" si="41">SUM(F36:F38)</f>
        <v>0</v>
      </c>
      <c r="G35" s="80">
        <f t="shared" si="41"/>
        <v>0</v>
      </c>
      <c r="H35" s="78">
        <f t="shared" si="41"/>
        <v>0</v>
      </c>
      <c r="I35" s="79">
        <f t="shared" si="41"/>
        <v>0</v>
      </c>
      <c r="J35" s="80">
        <f t="shared" si="41"/>
        <v>0</v>
      </c>
      <c r="K35" s="78">
        <f t="shared" ref="K35:M35" si="42">SUM(K36:K38)</f>
        <v>0</v>
      </c>
      <c r="L35" s="79">
        <f t="shared" si="42"/>
        <v>0</v>
      </c>
      <c r="M35" s="80">
        <f t="shared" si="42"/>
        <v>0</v>
      </c>
      <c r="N35" s="78">
        <f t="shared" ref="N35:P35" si="43">SUM(N36:N38)</f>
        <v>0</v>
      </c>
      <c r="O35" s="79">
        <f t="shared" si="43"/>
        <v>0</v>
      </c>
      <c r="P35" s="80">
        <f t="shared" si="43"/>
        <v>0</v>
      </c>
      <c r="Q35" s="121">
        <f>G35+J35+M35+P35</f>
        <v>0</v>
      </c>
      <c r="R35" s="163"/>
      <c r="S35" s="425" t="s">
        <v>142</v>
      </c>
    </row>
    <row r="36" spans="1:19" s="41" customFormat="1" ht="39.950000000000003" customHeight="1" x14ac:dyDescent="0.25">
      <c r="A36" s="223" t="s">
        <v>49</v>
      </c>
      <c r="B36" s="81" t="s">
        <v>165</v>
      </c>
      <c r="C36" s="70" t="s">
        <v>6</v>
      </c>
      <c r="D36" s="274" t="s">
        <v>7</v>
      </c>
      <c r="E36" s="59"/>
      <c r="F36" s="60"/>
      <c r="G36" s="61">
        <f>E36*F36</f>
        <v>0</v>
      </c>
      <c r="H36" s="62"/>
      <c r="I36" s="60"/>
      <c r="J36" s="63">
        <f t="shared" ref="J36:J38" si="44">H36*I36</f>
        <v>0</v>
      </c>
      <c r="K36" s="62"/>
      <c r="L36" s="60"/>
      <c r="M36" s="63">
        <f t="shared" ref="M36:M38" si="45">K36*L36</f>
        <v>0</v>
      </c>
      <c r="N36" s="62"/>
      <c r="O36" s="60"/>
      <c r="P36" s="63">
        <f t="shared" ref="P36:P38" si="46">N36*O36</f>
        <v>0</v>
      </c>
      <c r="Q36" s="119">
        <f t="shared" ref="Q36:Q46" si="47">G36+J36+M36+P36</f>
        <v>0</v>
      </c>
      <c r="R36" s="89"/>
      <c r="S36" s="426"/>
    </row>
    <row r="37" spans="1:19" s="41" customFormat="1" ht="39.950000000000003" customHeight="1" x14ac:dyDescent="0.25">
      <c r="A37" s="223" t="s">
        <v>49</v>
      </c>
      <c r="B37" s="81" t="s">
        <v>166</v>
      </c>
      <c r="C37" s="70" t="s">
        <v>6</v>
      </c>
      <c r="D37" s="274" t="s">
        <v>7</v>
      </c>
      <c r="E37" s="59"/>
      <c r="F37" s="60"/>
      <c r="G37" s="61">
        <f t="shared" ref="G37:G38" si="48">E37*F37</f>
        <v>0</v>
      </c>
      <c r="H37" s="62"/>
      <c r="I37" s="60"/>
      <c r="J37" s="63">
        <f t="shared" si="44"/>
        <v>0</v>
      </c>
      <c r="K37" s="62"/>
      <c r="L37" s="60"/>
      <c r="M37" s="63">
        <f t="shared" si="45"/>
        <v>0</v>
      </c>
      <c r="N37" s="62"/>
      <c r="O37" s="60"/>
      <c r="P37" s="63">
        <f t="shared" si="46"/>
        <v>0</v>
      </c>
      <c r="Q37" s="119">
        <f t="shared" si="47"/>
        <v>0</v>
      </c>
      <c r="R37" s="89"/>
      <c r="S37" s="426"/>
    </row>
    <row r="38" spans="1:19" s="41" customFormat="1" ht="39.950000000000003" customHeight="1" thickBot="1" x14ac:dyDescent="0.3">
      <c r="A38" s="224" t="s">
        <v>49</v>
      </c>
      <c r="B38" s="83" t="s">
        <v>167</v>
      </c>
      <c r="C38" s="145" t="s">
        <v>6</v>
      </c>
      <c r="D38" s="275" t="s">
        <v>7</v>
      </c>
      <c r="E38" s="109"/>
      <c r="F38" s="64"/>
      <c r="G38" s="110">
        <f t="shared" si="48"/>
        <v>0</v>
      </c>
      <c r="H38" s="111"/>
      <c r="I38" s="64"/>
      <c r="J38" s="112">
        <f t="shared" si="44"/>
        <v>0</v>
      </c>
      <c r="K38" s="111"/>
      <c r="L38" s="64"/>
      <c r="M38" s="112">
        <f t="shared" si="45"/>
        <v>0</v>
      </c>
      <c r="N38" s="111"/>
      <c r="O38" s="64"/>
      <c r="P38" s="112">
        <f t="shared" si="46"/>
        <v>0</v>
      </c>
      <c r="Q38" s="120">
        <f t="shared" si="47"/>
        <v>0</v>
      </c>
      <c r="R38" s="91"/>
      <c r="S38" s="426"/>
    </row>
    <row r="39" spans="1:19" s="197" customFormat="1" ht="30" customHeight="1" x14ac:dyDescent="0.25">
      <c r="A39" s="93" t="s">
        <v>48</v>
      </c>
      <c r="B39" s="82" t="s">
        <v>102</v>
      </c>
      <c r="C39" s="146" t="s">
        <v>61</v>
      </c>
      <c r="D39" s="270"/>
      <c r="E39" s="93">
        <f>SUM(E40:E42)</f>
        <v>0</v>
      </c>
      <c r="F39" s="94">
        <f t="shared" ref="F39:J39" si="49">SUM(F40:F42)</f>
        <v>0</v>
      </c>
      <c r="G39" s="95">
        <f t="shared" si="49"/>
        <v>0</v>
      </c>
      <c r="H39" s="93">
        <f t="shared" si="49"/>
        <v>0</v>
      </c>
      <c r="I39" s="94">
        <f t="shared" si="49"/>
        <v>0</v>
      </c>
      <c r="J39" s="95">
        <f t="shared" si="49"/>
        <v>0</v>
      </c>
      <c r="K39" s="93">
        <f t="shared" ref="K39:M39" si="50">SUM(K40:K42)</f>
        <v>0</v>
      </c>
      <c r="L39" s="94">
        <f t="shared" si="50"/>
        <v>0</v>
      </c>
      <c r="M39" s="95">
        <f t="shared" si="50"/>
        <v>0</v>
      </c>
      <c r="N39" s="93">
        <f t="shared" ref="N39:P39" si="51">SUM(N40:N42)</f>
        <v>0</v>
      </c>
      <c r="O39" s="94">
        <f t="shared" si="51"/>
        <v>0</v>
      </c>
      <c r="P39" s="95">
        <f t="shared" si="51"/>
        <v>0</v>
      </c>
      <c r="Q39" s="121">
        <f>G39+J39+M39+P39</f>
        <v>0</v>
      </c>
      <c r="R39" s="100"/>
      <c r="S39" s="425" t="s">
        <v>143</v>
      </c>
    </row>
    <row r="40" spans="1:19" s="41" customFormat="1" ht="39.950000000000003" customHeight="1" x14ac:dyDescent="0.25">
      <c r="A40" s="223" t="s">
        <v>49</v>
      </c>
      <c r="B40" s="81" t="s">
        <v>165</v>
      </c>
      <c r="C40" s="70" t="s">
        <v>8</v>
      </c>
      <c r="D40" s="274" t="s">
        <v>9</v>
      </c>
      <c r="E40" s="59"/>
      <c r="F40" s="60"/>
      <c r="G40" s="61">
        <f>E40*F40</f>
        <v>0</v>
      </c>
      <c r="H40" s="62"/>
      <c r="I40" s="60"/>
      <c r="J40" s="63">
        <f t="shared" ref="J40:J42" si="52">H40*I40</f>
        <v>0</v>
      </c>
      <c r="K40" s="62"/>
      <c r="L40" s="60"/>
      <c r="M40" s="63">
        <f t="shared" ref="M40:M42" si="53">K40*L40</f>
        <v>0</v>
      </c>
      <c r="N40" s="62"/>
      <c r="O40" s="60"/>
      <c r="P40" s="63">
        <f t="shared" ref="P40:P42" si="54">N40*O40</f>
        <v>0</v>
      </c>
      <c r="Q40" s="119">
        <f t="shared" si="47"/>
        <v>0</v>
      </c>
      <c r="R40" s="89"/>
      <c r="S40" s="426"/>
    </row>
    <row r="41" spans="1:19" s="41" customFormat="1" ht="39.950000000000003" customHeight="1" x14ac:dyDescent="0.25">
      <c r="A41" s="223" t="s">
        <v>49</v>
      </c>
      <c r="B41" s="81" t="s">
        <v>166</v>
      </c>
      <c r="C41" s="70" t="s">
        <v>8</v>
      </c>
      <c r="D41" s="274" t="s">
        <v>9</v>
      </c>
      <c r="E41" s="59"/>
      <c r="F41" s="60"/>
      <c r="G41" s="61">
        <f t="shared" ref="G41:G42" si="55">E41*F41</f>
        <v>0</v>
      </c>
      <c r="H41" s="62"/>
      <c r="I41" s="60"/>
      <c r="J41" s="63">
        <f t="shared" si="52"/>
        <v>0</v>
      </c>
      <c r="K41" s="62"/>
      <c r="L41" s="60"/>
      <c r="M41" s="63">
        <f t="shared" si="53"/>
        <v>0</v>
      </c>
      <c r="N41" s="62"/>
      <c r="O41" s="60"/>
      <c r="P41" s="63">
        <f t="shared" si="54"/>
        <v>0</v>
      </c>
      <c r="Q41" s="119">
        <f t="shared" si="47"/>
        <v>0</v>
      </c>
      <c r="R41" s="89"/>
      <c r="S41" s="426"/>
    </row>
    <row r="42" spans="1:19" s="41" customFormat="1" ht="39.950000000000003" customHeight="1" thickBot="1" x14ac:dyDescent="0.3">
      <c r="A42" s="224" t="s">
        <v>49</v>
      </c>
      <c r="B42" s="83" t="s">
        <v>167</v>
      </c>
      <c r="C42" s="145" t="s">
        <v>8</v>
      </c>
      <c r="D42" s="275" t="s">
        <v>9</v>
      </c>
      <c r="E42" s="109"/>
      <c r="F42" s="64"/>
      <c r="G42" s="110">
        <f t="shared" si="55"/>
        <v>0</v>
      </c>
      <c r="H42" s="111"/>
      <c r="I42" s="64"/>
      <c r="J42" s="112">
        <f t="shared" si="52"/>
        <v>0</v>
      </c>
      <c r="K42" s="111"/>
      <c r="L42" s="64"/>
      <c r="M42" s="112">
        <f t="shared" si="53"/>
        <v>0</v>
      </c>
      <c r="N42" s="111"/>
      <c r="O42" s="64"/>
      <c r="P42" s="112">
        <f t="shared" si="54"/>
        <v>0</v>
      </c>
      <c r="Q42" s="120">
        <f t="shared" si="47"/>
        <v>0</v>
      </c>
      <c r="R42" s="91"/>
      <c r="S42" s="426"/>
    </row>
    <row r="43" spans="1:19" s="197" customFormat="1" ht="30" customHeight="1" x14ac:dyDescent="0.25">
      <c r="A43" s="93" t="s">
        <v>48</v>
      </c>
      <c r="B43" s="82" t="s">
        <v>103</v>
      </c>
      <c r="C43" s="146" t="s">
        <v>62</v>
      </c>
      <c r="D43" s="270"/>
      <c r="E43" s="93">
        <f>SUM(E44:E46)</f>
        <v>0</v>
      </c>
      <c r="F43" s="94">
        <f t="shared" ref="F43:J43" si="56">SUM(F44:F46)</f>
        <v>0</v>
      </c>
      <c r="G43" s="95">
        <f t="shared" si="56"/>
        <v>0</v>
      </c>
      <c r="H43" s="93">
        <f t="shared" si="56"/>
        <v>0</v>
      </c>
      <c r="I43" s="94">
        <f t="shared" si="56"/>
        <v>0</v>
      </c>
      <c r="J43" s="95">
        <f t="shared" si="56"/>
        <v>0</v>
      </c>
      <c r="K43" s="93">
        <f t="shared" ref="K43:M43" si="57">SUM(K44:K46)</f>
        <v>0</v>
      </c>
      <c r="L43" s="94">
        <f t="shared" si="57"/>
        <v>0</v>
      </c>
      <c r="M43" s="95">
        <f t="shared" si="57"/>
        <v>0</v>
      </c>
      <c r="N43" s="93">
        <f t="shared" ref="N43:P43" si="58">SUM(N44:N46)</f>
        <v>0</v>
      </c>
      <c r="O43" s="94">
        <f t="shared" si="58"/>
        <v>0</v>
      </c>
      <c r="P43" s="95">
        <f t="shared" si="58"/>
        <v>0</v>
      </c>
      <c r="Q43" s="121">
        <f>G43+J43+M43+P43</f>
        <v>0</v>
      </c>
      <c r="R43" s="100"/>
      <c r="S43" s="425" t="s">
        <v>133</v>
      </c>
    </row>
    <row r="44" spans="1:19" s="41" customFormat="1" ht="39.950000000000003" customHeight="1" x14ac:dyDescent="0.25">
      <c r="A44" s="223" t="s">
        <v>49</v>
      </c>
      <c r="B44" s="81" t="s">
        <v>165</v>
      </c>
      <c r="C44" s="70" t="s">
        <v>10</v>
      </c>
      <c r="D44" s="274" t="s">
        <v>9</v>
      </c>
      <c r="E44" s="59"/>
      <c r="F44" s="60"/>
      <c r="G44" s="61">
        <f>E44*F44</f>
        <v>0</v>
      </c>
      <c r="H44" s="62"/>
      <c r="I44" s="60"/>
      <c r="J44" s="63">
        <f t="shared" ref="J44:J46" si="59">H44*I44</f>
        <v>0</v>
      </c>
      <c r="K44" s="62"/>
      <c r="L44" s="60"/>
      <c r="M44" s="63">
        <f t="shared" ref="M44:M46" si="60">K44*L44</f>
        <v>0</v>
      </c>
      <c r="N44" s="62"/>
      <c r="O44" s="60"/>
      <c r="P44" s="63">
        <f t="shared" ref="P44:P46" si="61">N44*O44</f>
        <v>0</v>
      </c>
      <c r="Q44" s="119">
        <f t="shared" si="47"/>
        <v>0</v>
      </c>
      <c r="R44" s="89"/>
      <c r="S44" s="426"/>
    </row>
    <row r="45" spans="1:19" s="41" customFormat="1" ht="39.950000000000003" customHeight="1" x14ac:dyDescent="0.25">
      <c r="A45" s="223" t="s">
        <v>49</v>
      </c>
      <c r="B45" s="81" t="s">
        <v>166</v>
      </c>
      <c r="C45" s="70" t="s">
        <v>10</v>
      </c>
      <c r="D45" s="274" t="s">
        <v>9</v>
      </c>
      <c r="E45" s="59"/>
      <c r="F45" s="60"/>
      <c r="G45" s="61">
        <f t="shared" ref="G45:G46" si="62">E45*F45</f>
        <v>0</v>
      </c>
      <c r="H45" s="62"/>
      <c r="I45" s="60"/>
      <c r="J45" s="63">
        <f t="shared" si="59"/>
        <v>0</v>
      </c>
      <c r="K45" s="62"/>
      <c r="L45" s="60"/>
      <c r="M45" s="63">
        <f t="shared" si="60"/>
        <v>0</v>
      </c>
      <c r="N45" s="62"/>
      <c r="O45" s="60"/>
      <c r="P45" s="63">
        <f t="shared" si="61"/>
        <v>0</v>
      </c>
      <c r="Q45" s="119">
        <f t="shared" si="47"/>
        <v>0</v>
      </c>
      <c r="R45" s="89"/>
      <c r="S45" s="426"/>
    </row>
    <row r="46" spans="1:19" s="41" customFormat="1" ht="39.950000000000003" customHeight="1" thickBot="1" x14ac:dyDescent="0.3">
      <c r="A46" s="224" t="s">
        <v>49</v>
      </c>
      <c r="B46" s="83" t="s">
        <v>167</v>
      </c>
      <c r="C46" s="145" t="s">
        <v>10</v>
      </c>
      <c r="D46" s="275" t="s">
        <v>9</v>
      </c>
      <c r="E46" s="109"/>
      <c r="F46" s="64"/>
      <c r="G46" s="110">
        <f t="shared" si="62"/>
        <v>0</v>
      </c>
      <c r="H46" s="111"/>
      <c r="I46" s="64"/>
      <c r="J46" s="112">
        <f t="shared" si="59"/>
        <v>0</v>
      </c>
      <c r="K46" s="111"/>
      <c r="L46" s="64"/>
      <c r="M46" s="112">
        <f t="shared" si="60"/>
        <v>0</v>
      </c>
      <c r="N46" s="111"/>
      <c r="O46" s="64"/>
      <c r="P46" s="112">
        <f t="shared" si="61"/>
        <v>0</v>
      </c>
      <c r="Q46" s="120">
        <f t="shared" si="47"/>
        <v>0</v>
      </c>
      <c r="R46" s="91"/>
      <c r="S46" s="426"/>
    </row>
    <row r="47" spans="1:19" s="41" customFormat="1" ht="15" customHeight="1" thickBot="1" x14ac:dyDescent="0.3">
      <c r="A47" s="231" t="s">
        <v>171</v>
      </c>
      <c r="B47" s="139"/>
      <c r="C47" s="321"/>
      <c r="D47" s="276"/>
      <c r="E47" s="130">
        <f>E43+E39+E35</f>
        <v>0</v>
      </c>
      <c r="F47" s="169">
        <f t="shared" ref="F47:Q47" si="63">F43+F39+F35</f>
        <v>0</v>
      </c>
      <c r="G47" s="170">
        <f t="shared" si="63"/>
        <v>0</v>
      </c>
      <c r="H47" s="130">
        <f t="shared" si="63"/>
        <v>0</v>
      </c>
      <c r="I47" s="169">
        <f t="shared" si="63"/>
        <v>0</v>
      </c>
      <c r="J47" s="170">
        <f t="shared" si="63"/>
        <v>0</v>
      </c>
      <c r="K47" s="130">
        <f t="shared" ref="K47:M47" si="64">K43+K39+K35</f>
        <v>0</v>
      </c>
      <c r="L47" s="169">
        <f t="shared" si="64"/>
        <v>0</v>
      </c>
      <c r="M47" s="170">
        <f t="shared" si="64"/>
        <v>0</v>
      </c>
      <c r="N47" s="130">
        <f t="shared" ref="N47:P47" si="65">N43+N39+N35</f>
        <v>0</v>
      </c>
      <c r="O47" s="169">
        <f t="shared" si="65"/>
        <v>0</v>
      </c>
      <c r="P47" s="170">
        <f t="shared" si="65"/>
        <v>0</v>
      </c>
      <c r="Q47" s="171">
        <f t="shared" si="63"/>
        <v>0</v>
      </c>
      <c r="R47" s="172"/>
      <c r="S47" s="140"/>
    </row>
    <row r="48" spans="1:19" s="41" customFormat="1" ht="26.25" thickBot="1" x14ac:dyDescent="0.3">
      <c r="A48" s="232" t="s">
        <v>164</v>
      </c>
      <c r="B48" s="242">
        <v>5</v>
      </c>
      <c r="C48" s="319" t="s">
        <v>11</v>
      </c>
      <c r="D48" s="165"/>
      <c r="E48" s="290"/>
      <c r="F48" s="165"/>
      <c r="G48" s="291"/>
      <c r="H48" s="290"/>
      <c r="I48" s="165"/>
      <c r="J48" s="291"/>
      <c r="K48" s="290"/>
      <c r="L48" s="165"/>
      <c r="M48" s="291"/>
      <c r="N48" s="290"/>
      <c r="O48" s="165"/>
      <c r="P48" s="291"/>
      <c r="Q48" s="166"/>
      <c r="R48" s="161"/>
      <c r="S48" s="104"/>
    </row>
    <row r="49" spans="1:19" s="197" customFormat="1" ht="57.75" customHeight="1" x14ac:dyDescent="0.25">
      <c r="A49" s="93" t="s">
        <v>48</v>
      </c>
      <c r="B49" s="82" t="s">
        <v>105</v>
      </c>
      <c r="C49" s="173" t="s">
        <v>200</v>
      </c>
      <c r="D49" s="268"/>
      <c r="E49" s="78">
        <f>SUM(E50:E52)</f>
        <v>0</v>
      </c>
      <c r="F49" s="79">
        <f t="shared" ref="F49:J49" si="66">SUM(F50:F52)</f>
        <v>0</v>
      </c>
      <c r="G49" s="80">
        <f t="shared" si="66"/>
        <v>0</v>
      </c>
      <c r="H49" s="78">
        <f t="shared" si="66"/>
        <v>0</v>
      </c>
      <c r="I49" s="79">
        <f t="shared" si="66"/>
        <v>0</v>
      </c>
      <c r="J49" s="80">
        <f t="shared" si="66"/>
        <v>0</v>
      </c>
      <c r="K49" s="78">
        <f t="shared" ref="K49:M49" si="67">SUM(K50:K52)</f>
        <v>0</v>
      </c>
      <c r="L49" s="79">
        <f t="shared" si="67"/>
        <v>0</v>
      </c>
      <c r="M49" s="80">
        <f t="shared" si="67"/>
        <v>0</v>
      </c>
      <c r="N49" s="78">
        <f t="shared" ref="N49:P49" si="68">SUM(N50:N52)</f>
        <v>0</v>
      </c>
      <c r="O49" s="79">
        <f t="shared" si="68"/>
        <v>0</v>
      </c>
      <c r="P49" s="80">
        <f t="shared" si="68"/>
        <v>0</v>
      </c>
      <c r="Q49" s="121">
        <f>G49+J49+M49+P49</f>
        <v>0</v>
      </c>
      <c r="R49" s="163"/>
      <c r="S49" s="425" t="s">
        <v>145</v>
      </c>
    </row>
    <row r="50" spans="1:19" s="41" customFormat="1" ht="48" customHeight="1" x14ac:dyDescent="0.25">
      <c r="A50" s="223" t="s">
        <v>49</v>
      </c>
      <c r="B50" s="81" t="s">
        <v>165</v>
      </c>
      <c r="C50" s="147" t="s">
        <v>134</v>
      </c>
      <c r="D50" s="265" t="s">
        <v>7</v>
      </c>
      <c r="E50" s="42"/>
      <c r="F50" s="43"/>
      <c r="G50" s="44">
        <f>E50*F50</f>
        <v>0</v>
      </c>
      <c r="H50" s="52"/>
      <c r="I50" s="43"/>
      <c r="J50" s="45">
        <f t="shared" ref="J50:J52" si="69">H50*I50</f>
        <v>0</v>
      </c>
      <c r="K50" s="52"/>
      <c r="L50" s="43"/>
      <c r="M50" s="45">
        <f t="shared" ref="M50:M52" si="70">K50*L50</f>
        <v>0</v>
      </c>
      <c r="N50" s="52"/>
      <c r="O50" s="43"/>
      <c r="P50" s="45">
        <f t="shared" ref="P50:P52" si="71">N50*O50</f>
        <v>0</v>
      </c>
      <c r="Q50" s="119">
        <f t="shared" ref="Q50:Q56" si="72">G50+J50+M50+P50</f>
        <v>0</v>
      </c>
      <c r="R50" s="85"/>
      <c r="S50" s="426"/>
    </row>
    <row r="51" spans="1:19" s="41" customFormat="1" ht="48" customHeight="1" x14ac:dyDescent="0.25">
      <c r="A51" s="223" t="s">
        <v>49</v>
      </c>
      <c r="B51" s="81" t="s">
        <v>166</v>
      </c>
      <c r="C51" s="147" t="s">
        <v>135</v>
      </c>
      <c r="D51" s="265" t="s">
        <v>7</v>
      </c>
      <c r="E51" s="42"/>
      <c r="F51" s="43"/>
      <c r="G51" s="44">
        <f t="shared" ref="G51:G52" si="73">E51*F51</f>
        <v>0</v>
      </c>
      <c r="H51" s="52"/>
      <c r="I51" s="43"/>
      <c r="J51" s="45">
        <f t="shared" si="69"/>
        <v>0</v>
      </c>
      <c r="K51" s="52"/>
      <c r="L51" s="43"/>
      <c r="M51" s="45">
        <f t="shared" si="70"/>
        <v>0</v>
      </c>
      <c r="N51" s="52"/>
      <c r="O51" s="43"/>
      <c r="P51" s="45">
        <f t="shared" si="71"/>
        <v>0</v>
      </c>
      <c r="Q51" s="119">
        <f t="shared" si="72"/>
        <v>0</v>
      </c>
      <c r="R51" s="85"/>
      <c r="S51" s="426"/>
    </row>
    <row r="52" spans="1:19" s="41" customFormat="1" ht="48" customHeight="1" thickBot="1" x14ac:dyDescent="0.3">
      <c r="A52" s="228" t="s">
        <v>49</v>
      </c>
      <c r="B52" s="87" t="s">
        <v>167</v>
      </c>
      <c r="C52" s="148" t="s">
        <v>144</v>
      </c>
      <c r="D52" s="269" t="s">
        <v>7</v>
      </c>
      <c r="E52" s="47"/>
      <c r="F52" s="48"/>
      <c r="G52" s="117">
        <f t="shared" si="73"/>
        <v>0</v>
      </c>
      <c r="H52" s="55"/>
      <c r="I52" s="48"/>
      <c r="J52" s="49">
        <f t="shared" si="69"/>
        <v>0</v>
      </c>
      <c r="K52" s="55"/>
      <c r="L52" s="48"/>
      <c r="M52" s="49">
        <f t="shared" si="70"/>
        <v>0</v>
      </c>
      <c r="N52" s="55"/>
      <c r="O52" s="48"/>
      <c r="P52" s="49">
        <f t="shared" si="71"/>
        <v>0</v>
      </c>
      <c r="Q52" s="120">
        <f t="shared" si="72"/>
        <v>0</v>
      </c>
      <c r="R52" s="88"/>
      <c r="S52" s="426"/>
    </row>
    <row r="53" spans="1:19" s="197" customFormat="1" ht="56.25" customHeight="1" x14ac:dyDescent="0.25">
      <c r="A53" s="93" t="s">
        <v>48</v>
      </c>
      <c r="B53" s="82" t="s">
        <v>104</v>
      </c>
      <c r="C53" s="146" t="s">
        <v>12</v>
      </c>
      <c r="D53" s="270"/>
      <c r="E53" s="93">
        <f>SUM(E54:E56)</f>
        <v>0</v>
      </c>
      <c r="F53" s="94">
        <f t="shared" ref="F53:J53" si="74">SUM(F54:F56)</f>
        <v>0</v>
      </c>
      <c r="G53" s="95">
        <f t="shared" si="74"/>
        <v>0</v>
      </c>
      <c r="H53" s="93">
        <f t="shared" si="74"/>
        <v>0</v>
      </c>
      <c r="I53" s="94">
        <f t="shared" si="74"/>
        <v>0</v>
      </c>
      <c r="J53" s="95">
        <f t="shared" si="74"/>
        <v>0</v>
      </c>
      <c r="K53" s="93">
        <f t="shared" ref="K53:M53" si="75">SUM(K54:K56)</f>
        <v>0</v>
      </c>
      <c r="L53" s="94">
        <f t="shared" si="75"/>
        <v>0</v>
      </c>
      <c r="M53" s="95">
        <f t="shared" si="75"/>
        <v>0</v>
      </c>
      <c r="N53" s="93">
        <f t="shared" ref="N53:P53" si="76">SUM(N54:N56)</f>
        <v>0</v>
      </c>
      <c r="O53" s="94">
        <f t="shared" si="76"/>
        <v>0</v>
      </c>
      <c r="P53" s="95">
        <f t="shared" si="76"/>
        <v>0</v>
      </c>
      <c r="Q53" s="121">
        <f>G53+J53+M53+P53</f>
        <v>0</v>
      </c>
      <c r="R53" s="100"/>
      <c r="S53" s="427" t="s">
        <v>201</v>
      </c>
    </row>
    <row r="54" spans="1:19" s="41" customFormat="1" ht="45" customHeight="1" x14ac:dyDescent="0.25">
      <c r="A54" s="223" t="s">
        <v>49</v>
      </c>
      <c r="B54" s="81" t="s">
        <v>165</v>
      </c>
      <c r="C54" s="147" t="s">
        <v>13</v>
      </c>
      <c r="D54" s="277"/>
      <c r="E54" s="52"/>
      <c r="F54" s="53"/>
      <c r="G54" s="45">
        <f>E54*F54</f>
        <v>0</v>
      </c>
      <c r="H54" s="52"/>
      <c r="I54" s="53"/>
      <c r="J54" s="45">
        <f t="shared" ref="J54:J56" si="77">H54*I54</f>
        <v>0</v>
      </c>
      <c r="K54" s="52"/>
      <c r="L54" s="53"/>
      <c r="M54" s="45">
        <f t="shared" ref="M54:M56" si="78">K54*L54</f>
        <v>0</v>
      </c>
      <c r="N54" s="52"/>
      <c r="O54" s="53"/>
      <c r="P54" s="45">
        <f t="shared" ref="P54:P56" si="79">N54*O54</f>
        <v>0</v>
      </c>
      <c r="Q54" s="119">
        <f t="shared" si="72"/>
        <v>0</v>
      </c>
      <c r="R54" s="85"/>
      <c r="S54" s="417"/>
    </row>
    <row r="55" spans="1:19" s="41" customFormat="1" ht="24.95" customHeight="1" x14ac:dyDescent="0.25">
      <c r="A55" s="223" t="s">
        <v>49</v>
      </c>
      <c r="B55" s="81" t="s">
        <v>166</v>
      </c>
      <c r="C55" s="147" t="s">
        <v>97</v>
      </c>
      <c r="D55" s="277"/>
      <c r="E55" s="52"/>
      <c r="F55" s="53"/>
      <c r="G55" s="45">
        <f t="shared" ref="G55:G56" si="80">E55*F55</f>
        <v>0</v>
      </c>
      <c r="H55" s="52"/>
      <c r="I55" s="53"/>
      <c r="J55" s="45">
        <f t="shared" si="77"/>
        <v>0</v>
      </c>
      <c r="K55" s="52"/>
      <c r="L55" s="53"/>
      <c r="M55" s="45">
        <f t="shared" si="78"/>
        <v>0</v>
      </c>
      <c r="N55" s="52"/>
      <c r="O55" s="53"/>
      <c r="P55" s="45">
        <f t="shared" si="79"/>
        <v>0</v>
      </c>
      <c r="Q55" s="119">
        <f t="shared" si="72"/>
        <v>0</v>
      </c>
      <c r="R55" s="85"/>
      <c r="S55" s="417"/>
    </row>
    <row r="56" spans="1:19" s="41" customFormat="1" ht="21" customHeight="1" thickBot="1" x14ac:dyDescent="0.3">
      <c r="A56" s="224" t="s">
        <v>49</v>
      </c>
      <c r="B56" s="83" t="s">
        <v>167</v>
      </c>
      <c r="C56" s="144" t="s">
        <v>14</v>
      </c>
      <c r="D56" s="278"/>
      <c r="E56" s="98"/>
      <c r="F56" s="84"/>
      <c r="G56" s="99">
        <f t="shared" si="80"/>
        <v>0</v>
      </c>
      <c r="H56" s="98"/>
      <c r="I56" s="84"/>
      <c r="J56" s="99">
        <f t="shared" si="77"/>
        <v>0</v>
      </c>
      <c r="K56" s="98"/>
      <c r="L56" s="84"/>
      <c r="M56" s="99">
        <f t="shared" si="78"/>
        <v>0</v>
      </c>
      <c r="N56" s="98"/>
      <c r="O56" s="84"/>
      <c r="P56" s="99">
        <f t="shared" si="79"/>
        <v>0</v>
      </c>
      <c r="Q56" s="120">
        <f t="shared" si="72"/>
        <v>0</v>
      </c>
      <c r="R56" s="86"/>
      <c r="S56" s="417"/>
    </row>
    <row r="57" spans="1:19" s="41" customFormat="1" ht="15" customHeight="1" thickBot="1" x14ac:dyDescent="0.3">
      <c r="A57" s="231" t="s">
        <v>172</v>
      </c>
      <c r="B57" s="139"/>
      <c r="C57" s="321"/>
      <c r="D57" s="276"/>
      <c r="E57" s="130">
        <f t="shared" ref="E57:Q57" si="81">E53+E49</f>
        <v>0</v>
      </c>
      <c r="F57" s="169">
        <f t="shared" si="81"/>
        <v>0</v>
      </c>
      <c r="G57" s="170">
        <f t="shared" si="81"/>
        <v>0</v>
      </c>
      <c r="H57" s="130">
        <f t="shared" si="81"/>
        <v>0</v>
      </c>
      <c r="I57" s="169">
        <f t="shared" si="81"/>
        <v>0</v>
      </c>
      <c r="J57" s="170">
        <f t="shared" si="81"/>
        <v>0</v>
      </c>
      <c r="K57" s="130">
        <f t="shared" ref="K57:M57" si="82">K53+K49</f>
        <v>0</v>
      </c>
      <c r="L57" s="169">
        <f t="shared" si="82"/>
        <v>0</v>
      </c>
      <c r="M57" s="170">
        <f t="shared" si="82"/>
        <v>0</v>
      </c>
      <c r="N57" s="130">
        <f t="shared" ref="N57:P57" si="83">N53+N49</f>
        <v>0</v>
      </c>
      <c r="O57" s="169">
        <f t="shared" si="83"/>
        <v>0</v>
      </c>
      <c r="P57" s="170">
        <f t="shared" si="83"/>
        <v>0</v>
      </c>
      <c r="Q57" s="171">
        <f t="shared" si="81"/>
        <v>0</v>
      </c>
      <c r="R57" s="172"/>
      <c r="S57" s="140"/>
    </row>
    <row r="58" spans="1:19" s="41" customFormat="1" ht="69.75" customHeight="1" thickBot="1" x14ac:dyDescent="0.3">
      <c r="A58" s="230" t="s">
        <v>164</v>
      </c>
      <c r="B58" s="241">
        <v>6</v>
      </c>
      <c r="C58" s="167" t="s">
        <v>16</v>
      </c>
      <c r="D58" s="165"/>
      <c r="E58" s="290"/>
      <c r="F58" s="165"/>
      <c r="G58" s="291"/>
      <c r="H58" s="290"/>
      <c r="I58" s="165"/>
      <c r="J58" s="291"/>
      <c r="K58" s="290"/>
      <c r="L58" s="165"/>
      <c r="M58" s="291"/>
      <c r="N58" s="290"/>
      <c r="O58" s="165"/>
      <c r="P58" s="291"/>
      <c r="Q58" s="166"/>
      <c r="R58" s="161"/>
      <c r="S58" s="103" t="s">
        <v>124</v>
      </c>
    </row>
    <row r="59" spans="1:19" s="197" customFormat="1" ht="15" customHeight="1" x14ac:dyDescent="0.25">
      <c r="A59" s="93" t="s">
        <v>48</v>
      </c>
      <c r="B59" s="82" t="s">
        <v>173</v>
      </c>
      <c r="C59" s="173" t="s">
        <v>17</v>
      </c>
      <c r="D59" s="268"/>
      <c r="E59" s="78">
        <f>SUM(E60:E62)</f>
        <v>0</v>
      </c>
      <c r="F59" s="79">
        <f t="shared" ref="F59:J59" si="84">SUM(F60:F62)</f>
        <v>0</v>
      </c>
      <c r="G59" s="80">
        <f t="shared" si="84"/>
        <v>0</v>
      </c>
      <c r="H59" s="78">
        <f t="shared" si="84"/>
        <v>0</v>
      </c>
      <c r="I59" s="79">
        <f t="shared" si="84"/>
        <v>0</v>
      </c>
      <c r="J59" s="80">
        <f t="shared" si="84"/>
        <v>0</v>
      </c>
      <c r="K59" s="78">
        <f t="shared" ref="K59:M59" si="85">SUM(K60:K62)</f>
        <v>0</v>
      </c>
      <c r="L59" s="79">
        <f t="shared" si="85"/>
        <v>0</v>
      </c>
      <c r="M59" s="80">
        <f t="shared" si="85"/>
        <v>0</v>
      </c>
      <c r="N59" s="78">
        <f t="shared" ref="N59:P59" si="86">SUM(N60:N62)</f>
        <v>0</v>
      </c>
      <c r="O59" s="79">
        <f t="shared" si="86"/>
        <v>0</v>
      </c>
      <c r="P59" s="80">
        <f t="shared" si="86"/>
        <v>0</v>
      </c>
      <c r="Q59" s="121">
        <f>G59+J59+M59+P59</f>
        <v>0</v>
      </c>
      <c r="R59" s="163"/>
      <c r="S59" s="421" t="s">
        <v>130</v>
      </c>
    </row>
    <row r="60" spans="1:19" s="41" customFormat="1" ht="39.950000000000003" customHeight="1" x14ac:dyDescent="0.25">
      <c r="A60" s="223" t="s">
        <v>49</v>
      </c>
      <c r="B60" s="81" t="s">
        <v>165</v>
      </c>
      <c r="C60" s="70" t="s">
        <v>18</v>
      </c>
      <c r="D60" s="279" t="s">
        <v>19</v>
      </c>
      <c r="E60" s="73"/>
      <c r="F60" s="74"/>
      <c r="G60" s="75">
        <f>E60*F60</f>
        <v>0</v>
      </c>
      <c r="H60" s="62"/>
      <c r="I60" s="74"/>
      <c r="J60" s="63">
        <f t="shared" ref="J60:J62" si="87">H60*I60</f>
        <v>0</v>
      </c>
      <c r="K60" s="62"/>
      <c r="L60" s="74"/>
      <c r="M60" s="63">
        <f t="shared" ref="M60:M62" si="88">K60*L60</f>
        <v>0</v>
      </c>
      <c r="N60" s="62"/>
      <c r="O60" s="74"/>
      <c r="P60" s="63">
        <f t="shared" ref="P60:P62" si="89">N60*O60</f>
        <v>0</v>
      </c>
      <c r="Q60" s="119">
        <f t="shared" ref="Q60:Q78" si="90">G60+J60+M60+P60</f>
        <v>0</v>
      </c>
      <c r="R60" s="89"/>
      <c r="S60" s="422"/>
    </row>
    <row r="61" spans="1:19" s="41" customFormat="1" ht="39.950000000000003" customHeight="1" x14ac:dyDescent="0.25">
      <c r="A61" s="223" t="s">
        <v>49</v>
      </c>
      <c r="B61" s="81" t="s">
        <v>166</v>
      </c>
      <c r="C61" s="70" t="s">
        <v>18</v>
      </c>
      <c r="D61" s="279" t="s">
        <v>19</v>
      </c>
      <c r="E61" s="73"/>
      <c r="F61" s="74"/>
      <c r="G61" s="75">
        <f t="shared" ref="G61:G62" si="91">E61*F61</f>
        <v>0</v>
      </c>
      <c r="H61" s="62"/>
      <c r="I61" s="74"/>
      <c r="J61" s="63">
        <f t="shared" si="87"/>
        <v>0</v>
      </c>
      <c r="K61" s="62"/>
      <c r="L61" s="74"/>
      <c r="M61" s="63">
        <f t="shared" si="88"/>
        <v>0</v>
      </c>
      <c r="N61" s="62"/>
      <c r="O61" s="74"/>
      <c r="P61" s="63">
        <f t="shared" si="89"/>
        <v>0</v>
      </c>
      <c r="Q61" s="119">
        <f t="shared" si="90"/>
        <v>0</v>
      </c>
      <c r="R61" s="89"/>
      <c r="S61" s="422"/>
    </row>
    <row r="62" spans="1:19" s="41" customFormat="1" ht="39.950000000000003" customHeight="1" thickBot="1" x14ac:dyDescent="0.3">
      <c r="A62" s="224" t="s">
        <v>49</v>
      </c>
      <c r="B62" s="87" t="s">
        <v>167</v>
      </c>
      <c r="C62" s="115" t="s">
        <v>18</v>
      </c>
      <c r="D62" s="280" t="s">
        <v>19</v>
      </c>
      <c r="E62" s="76"/>
      <c r="F62" s="77"/>
      <c r="G62" s="118">
        <f t="shared" si="91"/>
        <v>0</v>
      </c>
      <c r="H62" s="67"/>
      <c r="I62" s="77"/>
      <c r="J62" s="68">
        <f t="shared" si="87"/>
        <v>0</v>
      </c>
      <c r="K62" s="67"/>
      <c r="L62" s="77"/>
      <c r="M62" s="68">
        <f t="shared" si="88"/>
        <v>0</v>
      </c>
      <c r="N62" s="67"/>
      <c r="O62" s="77"/>
      <c r="P62" s="68">
        <f t="shared" si="89"/>
        <v>0</v>
      </c>
      <c r="Q62" s="120">
        <f t="shared" si="90"/>
        <v>0</v>
      </c>
      <c r="R62" s="105"/>
      <c r="S62" s="423"/>
    </row>
    <row r="63" spans="1:19" s="197" customFormat="1" ht="27.75" customHeight="1" x14ac:dyDescent="0.25">
      <c r="A63" s="93" t="s">
        <v>48</v>
      </c>
      <c r="B63" s="82" t="s">
        <v>174</v>
      </c>
      <c r="C63" s="146" t="s">
        <v>129</v>
      </c>
      <c r="D63" s="270"/>
      <c r="E63" s="93">
        <f>SUM(E64:E66)</f>
        <v>0</v>
      </c>
      <c r="F63" s="94">
        <f t="shared" ref="F63:J63" si="92">SUM(F64:F66)</f>
        <v>0</v>
      </c>
      <c r="G63" s="95">
        <f t="shared" si="92"/>
        <v>0</v>
      </c>
      <c r="H63" s="93">
        <f t="shared" si="92"/>
        <v>0</v>
      </c>
      <c r="I63" s="94">
        <f t="shared" si="92"/>
        <v>0</v>
      </c>
      <c r="J63" s="95">
        <f t="shared" si="92"/>
        <v>0</v>
      </c>
      <c r="K63" s="93">
        <f t="shared" ref="K63:M63" si="93">SUM(K64:K66)</f>
        <v>0</v>
      </c>
      <c r="L63" s="94">
        <f t="shared" si="93"/>
        <v>0</v>
      </c>
      <c r="M63" s="95">
        <f t="shared" si="93"/>
        <v>0</v>
      </c>
      <c r="N63" s="93">
        <f t="shared" ref="N63:P63" si="94">SUM(N64:N66)</f>
        <v>0</v>
      </c>
      <c r="O63" s="94">
        <f t="shared" si="94"/>
        <v>0</v>
      </c>
      <c r="P63" s="95">
        <f t="shared" si="94"/>
        <v>0</v>
      </c>
      <c r="Q63" s="121">
        <f>G63+J63+M63+P63</f>
        <v>0</v>
      </c>
      <c r="R63" s="100"/>
      <c r="S63" s="419" t="s">
        <v>131</v>
      </c>
    </row>
    <row r="64" spans="1:19" s="41" customFormat="1" ht="30" customHeight="1" x14ac:dyDescent="0.25">
      <c r="A64" s="223" t="s">
        <v>49</v>
      </c>
      <c r="B64" s="81" t="s">
        <v>165</v>
      </c>
      <c r="C64" s="149" t="s">
        <v>100</v>
      </c>
      <c r="D64" s="274" t="s">
        <v>7</v>
      </c>
      <c r="E64" s="59"/>
      <c r="F64" s="60"/>
      <c r="G64" s="61">
        <f>E64*F64</f>
        <v>0</v>
      </c>
      <c r="H64" s="62"/>
      <c r="I64" s="60"/>
      <c r="J64" s="63">
        <f t="shared" ref="J64:J66" si="95">H64*I64</f>
        <v>0</v>
      </c>
      <c r="K64" s="62"/>
      <c r="L64" s="60"/>
      <c r="M64" s="63">
        <f t="shared" ref="M64:M66" si="96">K64*L64</f>
        <v>0</v>
      </c>
      <c r="N64" s="62"/>
      <c r="O64" s="60"/>
      <c r="P64" s="63">
        <f t="shared" ref="P64:P66" si="97">N64*O64</f>
        <v>0</v>
      </c>
      <c r="Q64" s="119">
        <f t="shared" si="90"/>
        <v>0</v>
      </c>
      <c r="R64" s="89"/>
      <c r="S64" s="420"/>
    </row>
    <row r="65" spans="1:19" s="41" customFormat="1" ht="30" customHeight="1" x14ac:dyDescent="0.25">
      <c r="A65" s="223" t="s">
        <v>49</v>
      </c>
      <c r="B65" s="81" t="s">
        <v>166</v>
      </c>
      <c r="C65" s="149" t="s">
        <v>134</v>
      </c>
      <c r="D65" s="274" t="s">
        <v>7</v>
      </c>
      <c r="E65" s="59"/>
      <c r="F65" s="60"/>
      <c r="G65" s="61">
        <f t="shared" ref="G65:G66" si="98">E65*F65</f>
        <v>0</v>
      </c>
      <c r="H65" s="62"/>
      <c r="I65" s="60"/>
      <c r="J65" s="63">
        <f t="shared" si="95"/>
        <v>0</v>
      </c>
      <c r="K65" s="62"/>
      <c r="L65" s="60"/>
      <c r="M65" s="63">
        <f t="shared" si="96"/>
        <v>0</v>
      </c>
      <c r="N65" s="62"/>
      <c r="O65" s="60"/>
      <c r="P65" s="63">
        <f t="shared" si="97"/>
        <v>0</v>
      </c>
      <c r="Q65" s="119">
        <f t="shared" si="90"/>
        <v>0</v>
      </c>
      <c r="R65" s="89"/>
      <c r="S65" s="420"/>
    </row>
    <row r="66" spans="1:19" s="41" customFormat="1" ht="30" customHeight="1" thickBot="1" x14ac:dyDescent="0.3">
      <c r="A66" s="228" t="s">
        <v>49</v>
      </c>
      <c r="B66" s="83" t="s">
        <v>167</v>
      </c>
      <c r="C66" s="150" t="s">
        <v>135</v>
      </c>
      <c r="D66" s="281" t="s">
        <v>7</v>
      </c>
      <c r="E66" s="65"/>
      <c r="F66" s="66"/>
      <c r="G66" s="108">
        <f t="shared" si="98"/>
        <v>0</v>
      </c>
      <c r="H66" s="67"/>
      <c r="I66" s="66"/>
      <c r="J66" s="68">
        <f t="shared" si="95"/>
        <v>0</v>
      </c>
      <c r="K66" s="67"/>
      <c r="L66" s="66"/>
      <c r="M66" s="68">
        <f t="shared" si="96"/>
        <v>0</v>
      </c>
      <c r="N66" s="67"/>
      <c r="O66" s="66"/>
      <c r="P66" s="68">
        <f t="shared" si="97"/>
        <v>0</v>
      </c>
      <c r="Q66" s="120">
        <f t="shared" si="90"/>
        <v>0</v>
      </c>
      <c r="R66" s="105"/>
      <c r="S66" s="420"/>
    </row>
    <row r="67" spans="1:19" s="197" customFormat="1" ht="15" customHeight="1" x14ac:dyDescent="0.25">
      <c r="A67" s="93" t="s">
        <v>48</v>
      </c>
      <c r="B67" s="82" t="s">
        <v>175</v>
      </c>
      <c r="C67" s="146" t="s">
        <v>20</v>
      </c>
      <c r="D67" s="270"/>
      <c r="E67" s="93">
        <f>SUM(E68:E70)</f>
        <v>0</v>
      </c>
      <c r="F67" s="94">
        <f t="shared" ref="F67:J67" si="99">SUM(F68:F70)</f>
        <v>0</v>
      </c>
      <c r="G67" s="95">
        <f t="shared" si="99"/>
        <v>0</v>
      </c>
      <c r="H67" s="93">
        <f t="shared" si="99"/>
        <v>0</v>
      </c>
      <c r="I67" s="94">
        <f t="shared" si="99"/>
        <v>0</v>
      </c>
      <c r="J67" s="95">
        <f t="shared" si="99"/>
        <v>0</v>
      </c>
      <c r="K67" s="93">
        <f t="shared" ref="K67:M67" si="100">SUM(K68:K70)</f>
        <v>0</v>
      </c>
      <c r="L67" s="94">
        <f t="shared" si="100"/>
        <v>0</v>
      </c>
      <c r="M67" s="95">
        <f t="shared" si="100"/>
        <v>0</v>
      </c>
      <c r="N67" s="93">
        <f t="shared" ref="N67:P67" si="101">SUM(N68:N70)</f>
        <v>0</v>
      </c>
      <c r="O67" s="94">
        <f t="shared" si="101"/>
        <v>0</v>
      </c>
      <c r="P67" s="95">
        <f t="shared" si="101"/>
        <v>0</v>
      </c>
      <c r="Q67" s="121">
        <f>G67+J67+M67+P67</f>
        <v>0</v>
      </c>
      <c r="R67" s="100"/>
      <c r="S67" s="424" t="s">
        <v>132</v>
      </c>
    </row>
    <row r="68" spans="1:19" s="41" customFormat="1" ht="41.25" customHeight="1" x14ac:dyDescent="0.25">
      <c r="A68" s="223" t="s">
        <v>49</v>
      </c>
      <c r="B68" s="81" t="s">
        <v>165</v>
      </c>
      <c r="C68" s="149" t="s">
        <v>21</v>
      </c>
      <c r="D68" s="274" t="s">
        <v>22</v>
      </c>
      <c r="E68" s="59"/>
      <c r="F68" s="60"/>
      <c r="G68" s="61">
        <f>E68*F68</f>
        <v>0</v>
      </c>
      <c r="H68" s="62"/>
      <c r="I68" s="60"/>
      <c r="J68" s="63">
        <f t="shared" ref="J68:J70" si="102">H68*I68</f>
        <v>0</v>
      </c>
      <c r="K68" s="62"/>
      <c r="L68" s="60"/>
      <c r="M68" s="63">
        <f t="shared" ref="M68:M70" si="103">K68*L68</f>
        <v>0</v>
      </c>
      <c r="N68" s="62"/>
      <c r="O68" s="60"/>
      <c r="P68" s="63">
        <f t="shared" ref="P68:P70" si="104">N68*O68</f>
        <v>0</v>
      </c>
      <c r="Q68" s="119">
        <f t="shared" si="90"/>
        <v>0</v>
      </c>
      <c r="R68" s="89"/>
      <c r="S68" s="422"/>
    </row>
    <row r="69" spans="1:19" s="41" customFormat="1" ht="41.25" customHeight="1" x14ac:dyDescent="0.25">
      <c r="A69" s="223" t="s">
        <v>49</v>
      </c>
      <c r="B69" s="81" t="s">
        <v>166</v>
      </c>
      <c r="C69" s="149" t="s">
        <v>23</v>
      </c>
      <c r="D69" s="274" t="s">
        <v>22</v>
      </c>
      <c r="E69" s="59"/>
      <c r="F69" s="60"/>
      <c r="G69" s="61">
        <f t="shared" ref="G69:G70" si="105">E69*F69</f>
        <v>0</v>
      </c>
      <c r="H69" s="62"/>
      <c r="I69" s="60"/>
      <c r="J69" s="63">
        <f t="shared" si="102"/>
        <v>0</v>
      </c>
      <c r="K69" s="62"/>
      <c r="L69" s="60"/>
      <c r="M69" s="63">
        <f t="shared" si="103"/>
        <v>0</v>
      </c>
      <c r="N69" s="62"/>
      <c r="O69" s="60"/>
      <c r="P69" s="63">
        <f t="shared" si="104"/>
        <v>0</v>
      </c>
      <c r="Q69" s="119">
        <f t="shared" si="90"/>
        <v>0</v>
      </c>
      <c r="R69" s="89"/>
      <c r="S69" s="422"/>
    </row>
    <row r="70" spans="1:19" s="41" customFormat="1" ht="40.5" customHeight="1" thickBot="1" x14ac:dyDescent="0.3">
      <c r="A70" s="228" t="s">
        <v>49</v>
      </c>
      <c r="B70" s="83" t="s">
        <v>167</v>
      </c>
      <c r="C70" s="150" t="s">
        <v>24</v>
      </c>
      <c r="D70" s="281" t="s">
        <v>22</v>
      </c>
      <c r="E70" s="65"/>
      <c r="F70" s="66"/>
      <c r="G70" s="108">
        <f t="shared" si="105"/>
        <v>0</v>
      </c>
      <c r="H70" s="67"/>
      <c r="I70" s="66"/>
      <c r="J70" s="68">
        <f t="shared" si="102"/>
        <v>0</v>
      </c>
      <c r="K70" s="67"/>
      <c r="L70" s="66"/>
      <c r="M70" s="68">
        <f t="shared" si="103"/>
        <v>0</v>
      </c>
      <c r="N70" s="67"/>
      <c r="O70" s="66"/>
      <c r="P70" s="68">
        <f t="shared" si="104"/>
        <v>0</v>
      </c>
      <c r="Q70" s="120">
        <f t="shared" si="90"/>
        <v>0</v>
      </c>
      <c r="R70" s="105"/>
      <c r="S70" s="423"/>
    </row>
    <row r="71" spans="1:19" s="197" customFormat="1" ht="25.5" x14ac:dyDescent="0.25">
      <c r="A71" s="93" t="s">
        <v>48</v>
      </c>
      <c r="B71" s="82" t="s">
        <v>176</v>
      </c>
      <c r="C71" s="146" t="s">
        <v>106</v>
      </c>
      <c r="D71" s="270"/>
      <c r="E71" s="93">
        <f>SUM(E72:E74)</f>
        <v>0</v>
      </c>
      <c r="F71" s="94">
        <f t="shared" ref="F71:J71" si="106">SUM(F72:F74)</f>
        <v>0</v>
      </c>
      <c r="G71" s="95">
        <f t="shared" si="106"/>
        <v>0</v>
      </c>
      <c r="H71" s="93">
        <f t="shared" si="106"/>
        <v>0</v>
      </c>
      <c r="I71" s="94">
        <f t="shared" si="106"/>
        <v>0</v>
      </c>
      <c r="J71" s="95">
        <f t="shared" si="106"/>
        <v>0</v>
      </c>
      <c r="K71" s="93">
        <f t="shared" ref="K71:M71" si="107">SUM(K72:K74)</f>
        <v>0</v>
      </c>
      <c r="L71" s="94">
        <f t="shared" si="107"/>
        <v>0</v>
      </c>
      <c r="M71" s="95">
        <f t="shared" si="107"/>
        <v>0</v>
      </c>
      <c r="N71" s="93">
        <f t="shared" ref="N71:P71" si="108">SUM(N72:N74)</f>
        <v>0</v>
      </c>
      <c r="O71" s="94">
        <f t="shared" si="108"/>
        <v>0</v>
      </c>
      <c r="P71" s="95">
        <f t="shared" si="108"/>
        <v>0</v>
      </c>
      <c r="Q71" s="121">
        <f>G71+J71+M71+P71</f>
        <v>0</v>
      </c>
      <c r="R71" s="100"/>
      <c r="S71" s="421" t="s">
        <v>215</v>
      </c>
    </row>
    <row r="72" spans="1:19" s="41" customFormat="1" ht="30" customHeight="1" x14ac:dyDescent="0.25">
      <c r="A72" s="223" t="s">
        <v>49</v>
      </c>
      <c r="B72" s="81" t="s">
        <v>165</v>
      </c>
      <c r="C72" s="70" t="s">
        <v>107</v>
      </c>
      <c r="D72" s="274"/>
      <c r="E72" s="59"/>
      <c r="F72" s="60"/>
      <c r="G72" s="61">
        <f>E72*F72</f>
        <v>0</v>
      </c>
      <c r="H72" s="62"/>
      <c r="I72" s="60"/>
      <c r="J72" s="63">
        <f t="shared" ref="J72:J74" si="109">H72*I72</f>
        <v>0</v>
      </c>
      <c r="K72" s="62"/>
      <c r="L72" s="60"/>
      <c r="M72" s="63">
        <f t="shared" ref="M72:M74" si="110">K72*L72</f>
        <v>0</v>
      </c>
      <c r="N72" s="62"/>
      <c r="O72" s="60"/>
      <c r="P72" s="63">
        <f t="shared" ref="P72:P74" si="111">N72*O72</f>
        <v>0</v>
      </c>
      <c r="Q72" s="119">
        <f t="shared" si="90"/>
        <v>0</v>
      </c>
      <c r="R72" s="89"/>
      <c r="S72" s="422"/>
    </row>
    <row r="73" spans="1:19" s="41" customFormat="1" ht="30" customHeight="1" x14ac:dyDescent="0.25">
      <c r="A73" s="223" t="s">
        <v>49</v>
      </c>
      <c r="B73" s="81" t="s">
        <v>166</v>
      </c>
      <c r="C73" s="70" t="s">
        <v>107</v>
      </c>
      <c r="D73" s="274"/>
      <c r="E73" s="59"/>
      <c r="F73" s="60"/>
      <c r="G73" s="61">
        <f t="shared" ref="G73:G74" si="112">E73*F73</f>
        <v>0</v>
      </c>
      <c r="H73" s="62"/>
      <c r="I73" s="60"/>
      <c r="J73" s="63">
        <f t="shared" si="109"/>
        <v>0</v>
      </c>
      <c r="K73" s="62"/>
      <c r="L73" s="60"/>
      <c r="M73" s="63">
        <f t="shared" si="110"/>
        <v>0</v>
      </c>
      <c r="N73" s="62"/>
      <c r="O73" s="60"/>
      <c r="P73" s="63">
        <f t="shared" si="111"/>
        <v>0</v>
      </c>
      <c r="Q73" s="119">
        <f t="shared" si="90"/>
        <v>0</v>
      </c>
      <c r="R73" s="89"/>
      <c r="S73" s="422"/>
    </row>
    <row r="74" spans="1:19" s="41" customFormat="1" ht="30" customHeight="1" thickBot="1" x14ac:dyDescent="0.3">
      <c r="A74" s="228" t="s">
        <v>49</v>
      </c>
      <c r="B74" s="87" t="s">
        <v>167</v>
      </c>
      <c r="C74" s="115" t="s">
        <v>107</v>
      </c>
      <c r="D74" s="281"/>
      <c r="E74" s="65"/>
      <c r="F74" s="66"/>
      <c r="G74" s="108">
        <f t="shared" si="112"/>
        <v>0</v>
      </c>
      <c r="H74" s="67"/>
      <c r="I74" s="66"/>
      <c r="J74" s="68">
        <f t="shared" si="109"/>
        <v>0</v>
      </c>
      <c r="K74" s="67"/>
      <c r="L74" s="66"/>
      <c r="M74" s="68">
        <f t="shared" si="110"/>
        <v>0</v>
      </c>
      <c r="N74" s="67"/>
      <c r="O74" s="66"/>
      <c r="P74" s="68">
        <f t="shared" si="111"/>
        <v>0</v>
      </c>
      <c r="Q74" s="120">
        <f t="shared" si="90"/>
        <v>0</v>
      </c>
      <c r="R74" s="105"/>
      <c r="S74" s="423"/>
    </row>
    <row r="75" spans="1:19" s="197" customFormat="1" x14ac:dyDescent="0.25">
      <c r="A75" s="93" t="s">
        <v>48</v>
      </c>
      <c r="B75" s="82" t="s">
        <v>177</v>
      </c>
      <c r="C75" s="146" t="s">
        <v>108</v>
      </c>
      <c r="D75" s="270"/>
      <c r="E75" s="93">
        <f>SUM(E76:E78)</f>
        <v>0</v>
      </c>
      <c r="F75" s="94">
        <f t="shared" ref="F75:J75" si="113">SUM(F76:F78)</f>
        <v>0</v>
      </c>
      <c r="G75" s="95">
        <f t="shared" si="113"/>
        <v>0</v>
      </c>
      <c r="H75" s="93">
        <f t="shared" si="113"/>
        <v>0</v>
      </c>
      <c r="I75" s="94">
        <f t="shared" si="113"/>
        <v>0</v>
      </c>
      <c r="J75" s="95">
        <f t="shared" si="113"/>
        <v>0</v>
      </c>
      <c r="K75" s="93">
        <f t="shared" ref="K75:M75" si="114">SUM(K76:K78)</f>
        <v>0</v>
      </c>
      <c r="L75" s="94">
        <f t="shared" si="114"/>
        <v>0</v>
      </c>
      <c r="M75" s="95">
        <f t="shared" si="114"/>
        <v>0</v>
      </c>
      <c r="N75" s="93">
        <f t="shared" ref="N75:P75" si="115">SUM(N76:N78)</f>
        <v>0</v>
      </c>
      <c r="O75" s="94">
        <f t="shared" si="115"/>
        <v>0</v>
      </c>
      <c r="P75" s="95">
        <f t="shared" si="115"/>
        <v>0</v>
      </c>
      <c r="Q75" s="121">
        <f>G75+J75+M75+P75</f>
        <v>0</v>
      </c>
      <c r="R75" s="100"/>
      <c r="S75" s="421" t="s">
        <v>136</v>
      </c>
    </row>
    <row r="76" spans="1:19" s="41" customFormat="1" ht="30" customHeight="1" x14ac:dyDescent="0.25">
      <c r="A76" s="223" t="s">
        <v>49</v>
      </c>
      <c r="B76" s="81" t="s">
        <v>165</v>
      </c>
      <c r="C76" s="70" t="s">
        <v>107</v>
      </c>
      <c r="D76" s="274"/>
      <c r="E76" s="59"/>
      <c r="F76" s="60"/>
      <c r="G76" s="61">
        <f>E76*F76</f>
        <v>0</v>
      </c>
      <c r="H76" s="62"/>
      <c r="I76" s="60"/>
      <c r="J76" s="63">
        <f t="shared" ref="J76:J78" si="116">H76*I76</f>
        <v>0</v>
      </c>
      <c r="K76" s="62"/>
      <c r="L76" s="60"/>
      <c r="M76" s="63">
        <f t="shared" ref="M76:M78" si="117">K76*L76</f>
        <v>0</v>
      </c>
      <c r="N76" s="62"/>
      <c r="O76" s="60"/>
      <c r="P76" s="63">
        <f t="shared" ref="P76:P78" si="118">N76*O76</f>
        <v>0</v>
      </c>
      <c r="Q76" s="119">
        <f t="shared" si="90"/>
        <v>0</v>
      </c>
      <c r="R76" s="89"/>
      <c r="S76" s="422"/>
    </row>
    <row r="77" spans="1:19" s="41" customFormat="1" ht="30" customHeight="1" x14ac:dyDescent="0.25">
      <c r="A77" s="223" t="s">
        <v>49</v>
      </c>
      <c r="B77" s="81" t="s">
        <v>166</v>
      </c>
      <c r="C77" s="70" t="s">
        <v>107</v>
      </c>
      <c r="D77" s="274"/>
      <c r="E77" s="59"/>
      <c r="F77" s="60"/>
      <c r="G77" s="61">
        <f t="shared" ref="G77:G78" si="119">E77*F77</f>
        <v>0</v>
      </c>
      <c r="H77" s="62"/>
      <c r="I77" s="60"/>
      <c r="J77" s="63">
        <f t="shared" si="116"/>
        <v>0</v>
      </c>
      <c r="K77" s="62"/>
      <c r="L77" s="60"/>
      <c r="M77" s="63">
        <f t="shared" si="117"/>
        <v>0</v>
      </c>
      <c r="N77" s="62"/>
      <c r="O77" s="60"/>
      <c r="P77" s="63">
        <f t="shared" si="118"/>
        <v>0</v>
      </c>
      <c r="Q77" s="119">
        <f t="shared" si="90"/>
        <v>0</v>
      </c>
      <c r="R77" s="89"/>
      <c r="S77" s="422"/>
    </row>
    <row r="78" spans="1:19" s="41" customFormat="1" ht="30" customHeight="1" thickBot="1" x14ac:dyDescent="0.3">
      <c r="A78" s="228" t="s">
        <v>49</v>
      </c>
      <c r="B78" s="87" t="s">
        <v>167</v>
      </c>
      <c r="C78" s="115" t="s">
        <v>107</v>
      </c>
      <c r="D78" s="281"/>
      <c r="E78" s="65"/>
      <c r="F78" s="66"/>
      <c r="G78" s="108">
        <f t="shared" si="119"/>
        <v>0</v>
      </c>
      <c r="H78" s="67"/>
      <c r="I78" s="66"/>
      <c r="J78" s="68">
        <f t="shared" si="116"/>
        <v>0</v>
      </c>
      <c r="K78" s="67"/>
      <c r="L78" s="66"/>
      <c r="M78" s="68">
        <f t="shared" si="117"/>
        <v>0</v>
      </c>
      <c r="N78" s="67"/>
      <c r="O78" s="66"/>
      <c r="P78" s="68">
        <f t="shared" si="118"/>
        <v>0</v>
      </c>
      <c r="Q78" s="120">
        <f t="shared" si="90"/>
        <v>0</v>
      </c>
      <c r="R78" s="105"/>
      <c r="S78" s="423"/>
    </row>
    <row r="79" spans="1:19" s="41" customFormat="1" ht="15" customHeight="1" thickBot="1" x14ac:dyDescent="0.3">
      <c r="A79" s="231" t="s">
        <v>178</v>
      </c>
      <c r="B79" s="139"/>
      <c r="C79" s="321"/>
      <c r="D79" s="276"/>
      <c r="E79" s="130">
        <f t="shared" ref="E79:Q79" si="120">E75+E71+E67+E63+E59</f>
        <v>0</v>
      </c>
      <c r="F79" s="169">
        <f t="shared" si="120"/>
        <v>0</v>
      </c>
      <c r="G79" s="170">
        <f t="shared" si="120"/>
        <v>0</v>
      </c>
      <c r="H79" s="130">
        <f t="shared" si="120"/>
        <v>0</v>
      </c>
      <c r="I79" s="169">
        <f t="shared" si="120"/>
        <v>0</v>
      </c>
      <c r="J79" s="170">
        <f t="shared" si="120"/>
        <v>0</v>
      </c>
      <c r="K79" s="130">
        <f t="shared" ref="K79:M79" si="121">K75+K71+K67+K63+K59</f>
        <v>0</v>
      </c>
      <c r="L79" s="169">
        <f t="shared" si="121"/>
        <v>0</v>
      </c>
      <c r="M79" s="170">
        <f t="shared" si="121"/>
        <v>0</v>
      </c>
      <c r="N79" s="130">
        <f t="shared" ref="N79:P79" si="122">N75+N71+N67+N63+N59</f>
        <v>0</v>
      </c>
      <c r="O79" s="169">
        <f t="shared" si="122"/>
        <v>0</v>
      </c>
      <c r="P79" s="170">
        <f t="shared" si="122"/>
        <v>0</v>
      </c>
      <c r="Q79" s="171">
        <f t="shared" si="120"/>
        <v>0</v>
      </c>
      <c r="R79" s="172"/>
      <c r="S79" s="140"/>
    </row>
    <row r="80" spans="1:19" s="41" customFormat="1" ht="15.75" thickBot="1" x14ac:dyDescent="0.3">
      <c r="A80" s="230" t="s">
        <v>164</v>
      </c>
      <c r="B80" s="243">
        <v>7</v>
      </c>
      <c r="C80" s="167" t="s">
        <v>137</v>
      </c>
      <c r="D80" s="175"/>
      <c r="E80" s="292"/>
      <c r="F80" s="175"/>
      <c r="G80" s="293"/>
      <c r="H80" s="292"/>
      <c r="I80" s="175"/>
      <c r="J80" s="293"/>
      <c r="K80" s="292"/>
      <c r="L80" s="175"/>
      <c r="M80" s="293"/>
      <c r="N80" s="292"/>
      <c r="O80" s="175"/>
      <c r="P80" s="293"/>
      <c r="Q80" s="176"/>
      <c r="R80" s="138"/>
      <c r="S80" s="106"/>
    </row>
    <row r="81" spans="1:19" s="197" customFormat="1" ht="48" customHeight="1" x14ac:dyDescent="0.25">
      <c r="A81" s="93" t="s">
        <v>48</v>
      </c>
      <c r="B81" s="82" t="s">
        <v>179</v>
      </c>
      <c r="C81" s="173" t="s">
        <v>122</v>
      </c>
      <c r="D81" s="268"/>
      <c r="E81" s="78">
        <f>SUM(E82:E84)</f>
        <v>0</v>
      </c>
      <c r="F81" s="79">
        <f t="shared" ref="F81:J81" si="123">SUM(F82:F84)</f>
        <v>0</v>
      </c>
      <c r="G81" s="80">
        <f t="shared" si="123"/>
        <v>0</v>
      </c>
      <c r="H81" s="78">
        <f t="shared" si="123"/>
        <v>0</v>
      </c>
      <c r="I81" s="79">
        <f t="shared" si="123"/>
        <v>0</v>
      </c>
      <c r="J81" s="80">
        <f t="shared" si="123"/>
        <v>0</v>
      </c>
      <c r="K81" s="78">
        <f t="shared" ref="K81:M81" si="124">SUM(K82:K84)</f>
        <v>0</v>
      </c>
      <c r="L81" s="79">
        <f t="shared" si="124"/>
        <v>0</v>
      </c>
      <c r="M81" s="80">
        <f t="shared" si="124"/>
        <v>0</v>
      </c>
      <c r="N81" s="78">
        <f t="shared" ref="N81:P81" si="125">SUM(N82:N84)</f>
        <v>0</v>
      </c>
      <c r="O81" s="79">
        <f t="shared" si="125"/>
        <v>0</v>
      </c>
      <c r="P81" s="80">
        <f t="shared" si="125"/>
        <v>0</v>
      </c>
      <c r="Q81" s="121">
        <f>G81+J81+M81+P81</f>
        <v>0</v>
      </c>
      <c r="R81" s="163"/>
      <c r="S81" s="421" t="s">
        <v>216</v>
      </c>
    </row>
    <row r="82" spans="1:19" s="41" customFormat="1" ht="36" customHeight="1" x14ac:dyDescent="0.25">
      <c r="A82" s="223" t="s">
        <v>49</v>
      </c>
      <c r="B82" s="81" t="s">
        <v>165</v>
      </c>
      <c r="C82" s="70" t="s">
        <v>109</v>
      </c>
      <c r="D82" s="274" t="s">
        <v>25</v>
      </c>
      <c r="E82" s="59"/>
      <c r="F82" s="60"/>
      <c r="G82" s="61">
        <f>E82*F82</f>
        <v>0</v>
      </c>
      <c r="H82" s="62"/>
      <c r="I82" s="60"/>
      <c r="J82" s="63">
        <f t="shared" ref="J82:J84" si="126">H82*I82</f>
        <v>0</v>
      </c>
      <c r="K82" s="62"/>
      <c r="L82" s="60"/>
      <c r="M82" s="63">
        <f t="shared" ref="M82:M84" si="127">K82*L82</f>
        <v>0</v>
      </c>
      <c r="N82" s="62"/>
      <c r="O82" s="60"/>
      <c r="P82" s="63">
        <f t="shared" ref="P82:P84" si="128">N82*O82</f>
        <v>0</v>
      </c>
      <c r="Q82" s="119">
        <f t="shared" ref="Q82:Q84" si="129">G82+J82+M82+P82</f>
        <v>0</v>
      </c>
      <c r="R82" s="89"/>
      <c r="S82" s="422"/>
    </row>
    <row r="83" spans="1:19" s="41" customFormat="1" ht="33.75" customHeight="1" x14ac:dyDescent="0.25">
      <c r="A83" s="223" t="s">
        <v>49</v>
      </c>
      <c r="B83" s="81" t="s">
        <v>166</v>
      </c>
      <c r="C83" s="70" t="s">
        <v>109</v>
      </c>
      <c r="D83" s="274" t="s">
        <v>25</v>
      </c>
      <c r="E83" s="59"/>
      <c r="F83" s="60"/>
      <c r="G83" s="61">
        <f t="shared" ref="G83:G84" si="130">E83*F83</f>
        <v>0</v>
      </c>
      <c r="H83" s="62"/>
      <c r="I83" s="60"/>
      <c r="J83" s="63">
        <f t="shared" si="126"/>
        <v>0</v>
      </c>
      <c r="K83" s="62"/>
      <c r="L83" s="60"/>
      <c r="M83" s="63">
        <f t="shared" si="127"/>
        <v>0</v>
      </c>
      <c r="N83" s="62"/>
      <c r="O83" s="60"/>
      <c r="P83" s="63">
        <f t="shared" si="128"/>
        <v>0</v>
      </c>
      <c r="Q83" s="119">
        <f t="shared" si="129"/>
        <v>0</v>
      </c>
      <c r="R83" s="89"/>
      <c r="S83" s="422"/>
    </row>
    <row r="84" spans="1:19" s="41" customFormat="1" ht="33" customHeight="1" thickBot="1" x14ac:dyDescent="0.3">
      <c r="A84" s="224" t="s">
        <v>49</v>
      </c>
      <c r="B84" s="83" t="s">
        <v>167</v>
      </c>
      <c r="C84" s="145" t="s">
        <v>109</v>
      </c>
      <c r="D84" s="275" t="s">
        <v>25</v>
      </c>
      <c r="E84" s="109"/>
      <c r="F84" s="64"/>
      <c r="G84" s="110">
        <f t="shared" si="130"/>
        <v>0</v>
      </c>
      <c r="H84" s="111"/>
      <c r="I84" s="64"/>
      <c r="J84" s="112">
        <f t="shared" si="126"/>
        <v>0</v>
      </c>
      <c r="K84" s="111"/>
      <c r="L84" s="64"/>
      <c r="M84" s="112">
        <f t="shared" si="127"/>
        <v>0</v>
      </c>
      <c r="N84" s="111"/>
      <c r="O84" s="64"/>
      <c r="P84" s="112">
        <f t="shared" si="128"/>
        <v>0</v>
      </c>
      <c r="Q84" s="120">
        <f t="shared" si="129"/>
        <v>0</v>
      </c>
      <c r="R84" s="91"/>
      <c r="S84" s="423"/>
    </row>
    <row r="85" spans="1:19" s="41" customFormat="1" ht="15" customHeight="1" thickBot="1" x14ac:dyDescent="0.3">
      <c r="A85" s="231" t="s">
        <v>180</v>
      </c>
      <c r="B85" s="139"/>
      <c r="C85" s="321"/>
      <c r="D85" s="276"/>
      <c r="E85" s="130">
        <f>E81</f>
        <v>0</v>
      </c>
      <c r="F85" s="169">
        <f t="shared" ref="F85:Q85" si="131">F81</f>
        <v>0</v>
      </c>
      <c r="G85" s="170">
        <f t="shared" si="131"/>
        <v>0</v>
      </c>
      <c r="H85" s="130">
        <f t="shared" si="131"/>
        <v>0</v>
      </c>
      <c r="I85" s="169">
        <f t="shared" si="131"/>
        <v>0</v>
      </c>
      <c r="J85" s="170">
        <f t="shared" si="131"/>
        <v>0</v>
      </c>
      <c r="K85" s="130">
        <f t="shared" ref="K85:M85" si="132">K81</f>
        <v>0</v>
      </c>
      <c r="L85" s="169">
        <f t="shared" si="132"/>
        <v>0</v>
      </c>
      <c r="M85" s="170">
        <f t="shared" si="132"/>
        <v>0</v>
      </c>
      <c r="N85" s="130">
        <f t="shared" ref="N85:P85" si="133">N81</f>
        <v>0</v>
      </c>
      <c r="O85" s="169">
        <f t="shared" si="133"/>
        <v>0</v>
      </c>
      <c r="P85" s="170">
        <f t="shared" si="133"/>
        <v>0</v>
      </c>
      <c r="Q85" s="171">
        <f t="shared" si="131"/>
        <v>0</v>
      </c>
      <c r="R85" s="172"/>
      <c r="S85" s="140"/>
    </row>
    <row r="86" spans="1:19" s="41" customFormat="1" ht="15.75" thickBot="1" x14ac:dyDescent="0.3">
      <c r="A86" s="230" t="s">
        <v>164</v>
      </c>
      <c r="B86" s="243" t="s">
        <v>199</v>
      </c>
      <c r="C86" s="167" t="s">
        <v>110</v>
      </c>
      <c r="D86" s="69"/>
      <c r="E86" s="294"/>
      <c r="F86" s="69"/>
      <c r="G86" s="295"/>
      <c r="H86" s="294"/>
      <c r="I86" s="69"/>
      <c r="J86" s="295"/>
      <c r="K86" s="294"/>
      <c r="L86" s="69"/>
      <c r="M86" s="295"/>
      <c r="N86" s="294"/>
      <c r="O86" s="69"/>
      <c r="P86" s="295"/>
      <c r="Q86" s="176"/>
      <c r="R86" s="107"/>
      <c r="S86" s="419" t="s">
        <v>217</v>
      </c>
    </row>
    <row r="87" spans="1:19" s="197" customFormat="1" ht="24.75" customHeight="1" x14ac:dyDescent="0.25">
      <c r="A87" s="93" t="s">
        <v>48</v>
      </c>
      <c r="B87" s="82" t="s">
        <v>181</v>
      </c>
      <c r="C87" s="322" t="s">
        <v>111</v>
      </c>
      <c r="D87" s="268"/>
      <c r="E87" s="78">
        <f>SUM(E88:E90)</f>
        <v>0</v>
      </c>
      <c r="F87" s="79">
        <f t="shared" ref="F87:J87" si="134">SUM(F88:F90)</f>
        <v>0</v>
      </c>
      <c r="G87" s="80">
        <f t="shared" si="134"/>
        <v>0</v>
      </c>
      <c r="H87" s="78">
        <f t="shared" si="134"/>
        <v>0</v>
      </c>
      <c r="I87" s="79">
        <f t="shared" si="134"/>
        <v>0</v>
      </c>
      <c r="J87" s="80">
        <f t="shared" si="134"/>
        <v>0</v>
      </c>
      <c r="K87" s="78">
        <f t="shared" ref="K87:M87" si="135">SUM(K88:K90)</f>
        <v>0</v>
      </c>
      <c r="L87" s="79">
        <f t="shared" si="135"/>
        <v>0</v>
      </c>
      <c r="M87" s="80">
        <f t="shared" si="135"/>
        <v>0</v>
      </c>
      <c r="N87" s="78">
        <f t="shared" ref="N87:P87" si="136">SUM(N88:N90)</f>
        <v>0</v>
      </c>
      <c r="O87" s="79">
        <f t="shared" si="136"/>
        <v>0</v>
      </c>
      <c r="P87" s="80">
        <f t="shared" si="136"/>
        <v>0</v>
      </c>
      <c r="Q87" s="121">
        <f>G87+J87+M87+P87</f>
        <v>0</v>
      </c>
      <c r="R87" s="163"/>
      <c r="S87" s="420"/>
    </row>
    <row r="88" spans="1:19" s="41" customFormat="1" ht="24" customHeight="1" x14ac:dyDescent="0.25">
      <c r="A88" s="223" t="s">
        <v>49</v>
      </c>
      <c r="B88" s="81" t="s">
        <v>165</v>
      </c>
      <c r="C88" s="70" t="s">
        <v>51</v>
      </c>
      <c r="D88" s="274" t="s">
        <v>7</v>
      </c>
      <c r="E88" s="59"/>
      <c r="F88" s="60"/>
      <c r="G88" s="61">
        <f>E88*F88</f>
        <v>0</v>
      </c>
      <c r="H88" s="62"/>
      <c r="I88" s="60"/>
      <c r="J88" s="63">
        <f t="shared" ref="J88:J90" si="137">H88*I88</f>
        <v>0</v>
      </c>
      <c r="K88" s="62"/>
      <c r="L88" s="60"/>
      <c r="M88" s="63">
        <f t="shared" ref="M88:M90" si="138">K88*L88</f>
        <v>0</v>
      </c>
      <c r="N88" s="62"/>
      <c r="O88" s="60"/>
      <c r="P88" s="63">
        <f t="shared" ref="P88:P90" si="139">N88*O88</f>
        <v>0</v>
      </c>
      <c r="Q88" s="119">
        <f t="shared" ref="Q88:Q90" si="140">G88+J88+M88+P88</f>
        <v>0</v>
      </c>
      <c r="R88" s="89"/>
      <c r="S88" s="420"/>
    </row>
    <row r="89" spans="1:19" s="41" customFormat="1" ht="18.75" customHeight="1" x14ac:dyDescent="0.25">
      <c r="A89" s="223" t="s">
        <v>49</v>
      </c>
      <c r="B89" s="81" t="s">
        <v>166</v>
      </c>
      <c r="C89" s="70" t="s">
        <v>51</v>
      </c>
      <c r="D89" s="274" t="s">
        <v>7</v>
      </c>
      <c r="E89" s="59"/>
      <c r="F89" s="60"/>
      <c r="G89" s="61">
        <f t="shared" ref="G89:G90" si="141">E89*F89</f>
        <v>0</v>
      </c>
      <c r="H89" s="62"/>
      <c r="I89" s="60"/>
      <c r="J89" s="63">
        <f t="shared" si="137"/>
        <v>0</v>
      </c>
      <c r="K89" s="62"/>
      <c r="L89" s="60"/>
      <c r="M89" s="63">
        <f t="shared" si="138"/>
        <v>0</v>
      </c>
      <c r="N89" s="62"/>
      <c r="O89" s="60"/>
      <c r="P89" s="63">
        <f t="shared" si="139"/>
        <v>0</v>
      </c>
      <c r="Q89" s="119">
        <f t="shared" si="140"/>
        <v>0</v>
      </c>
      <c r="R89" s="89"/>
      <c r="S89" s="420"/>
    </row>
    <row r="90" spans="1:19" s="41" customFormat="1" ht="21.75" customHeight="1" thickBot="1" x14ac:dyDescent="0.3">
      <c r="A90" s="228" t="s">
        <v>49</v>
      </c>
      <c r="B90" s="87" t="s">
        <v>167</v>
      </c>
      <c r="C90" s="115" t="s">
        <v>51</v>
      </c>
      <c r="D90" s="281" t="s">
        <v>7</v>
      </c>
      <c r="E90" s="65"/>
      <c r="F90" s="66"/>
      <c r="G90" s="108">
        <f t="shared" si="141"/>
        <v>0</v>
      </c>
      <c r="H90" s="67"/>
      <c r="I90" s="66"/>
      <c r="J90" s="68">
        <f t="shared" si="137"/>
        <v>0</v>
      </c>
      <c r="K90" s="67"/>
      <c r="L90" s="66"/>
      <c r="M90" s="68">
        <f t="shared" si="138"/>
        <v>0</v>
      </c>
      <c r="N90" s="67"/>
      <c r="O90" s="66"/>
      <c r="P90" s="68">
        <f t="shared" si="139"/>
        <v>0</v>
      </c>
      <c r="Q90" s="120">
        <f t="shared" si="140"/>
        <v>0</v>
      </c>
      <c r="R90" s="105"/>
      <c r="S90" s="420"/>
    </row>
    <row r="91" spans="1:19" s="197" customFormat="1" ht="24.75" customHeight="1" x14ac:dyDescent="0.25">
      <c r="A91" s="93" t="s">
        <v>48</v>
      </c>
      <c r="B91" s="82" t="s">
        <v>182</v>
      </c>
      <c r="C91" s="155" t="s">
        <v>112</v>
      </c>
      <c r="D91" s="270"/>
      <c r="E91" s="93">
        <f>SUM(E92:E94)</f>
        <v>0</v>
      </c>
      <c r="F91" s="94">
        <f t="shared" ref="F91:J91" si="142">SUM(F92:F94)</f>
        <v>0</v>
      </c>
      <c r="G91" s="95">
        <f t="shared" si="142"/>
        <v>0</v>
      </c>
      <c r="H91" s="93">
        <f t="shared" si="142"/>
        <v>0</v>
      </c>
      <c r="I91" s="94">
        <f t="shared" si="142"/>
        <v>0</v>
      </c>
      <c r="J91" s="95">
        <f t="shared" si="142"/>
        <v>0</v>
      </c>
      <c r="K91" s="93">
        <f t="shared" ref="K91:M91" si="143">SUM(K92:K94)</f>
        <v>0</v>
      </c>
      <c r="L91" s="94">
        <f t="shared" si="143"/>
        <v>0</v>
      </c>
      <c r="M91" s="95">
        <f t="shared" si="143"/>
        <v>0</v>
      </c>
      <c r="N91" s="93">
        <f t="shared" ref="N91:P91" si="144">SUM(N92:N94)</f>
        <v>0</v>
      </c>
      <c r="O91" s="94">
        <f t="shared" si="144"/>
        <v>0</v>
      </c>
      <c r="P91" s="95">
        <f t="shared" si="144"/>
        <v>0</v>
      </c>
      <c r="Q91" s="121">
        <f>G91+J91+M91+P91</f>
        <v>0</v>
      </c>
      <c r="R91" s="100"/>
      <c r="S91" s="420"/>
    </row>
    <row r="92" spans="1:19" s="41" customFormat="1" ht="24" customHeight="1" x14ac:dyDescent="0.25">
      <c r="A92" s="223" t="s">
        <v>49</v>
      </c>
      <c r="B92" s="81" t="s">
        <v>165</v>
      </c>
      <c r="C92" s="70" t="s">
        <v>51</v>
      </c>
      <c r="D92" s="274" t="s">
        <v>7</v>
      </c>
      <c r="E92" s="59"/>
      <c r="F92" s="60"/>
      <c r="G92" s="61">
        <f>E92*F92</f>
        <v>0</v>
      </c>
      <c r="H92" s="62"/>
      <c r="I92" s="60"/>
      <c r="J92" s="63">
        <f t="shared" ref="J92:J94" si="145">H92*I92</f>
        <v>0</v>
      </c>
      <c r="K92" s="62"/>
      <c r="L92" s="60"/>
      <c r="M92" s="63">
        <f t="shared" ref="M92:M94" si="146">K92*L92</f>
        <v>0</v>
      </c>
      <c r="N92" s="62"/>
      <c r="O92" s="60"/>
      <c r="P92" s="63">
        <f t="shared" ref="P92:P94" si="147">N92*O92</f>
        <v>0</v>
      </c>
      <c r="Q92" s="119">
        <f t="shared" ref="Q92:Q94" si="148">G92+J92+M92+P92</f>
        <v>0</v>
      </c>
      <c r="R92" s="89"/>
      <c r="S92" s="420"/>
    </row>
    <row r="93" spans="1:19" s="41" customFormat="1" ht="18.75" customHeight="1" x14ac:dyDescent="0.25">
      <c r="A93" s="223" t="s">
        <v>49</v>
      </c>
      <c r="B93" s="81" t="s">
        <v>166</v>
      </c>
      <c r="C93" s="70" t="s">
        <v>51</v>
      </c>
      <c r="D93" s="274" t="s">
        <v>7</v>
      </c>
      <c r="E93" s="59"/>
      <c r="F93" s="60"/>
      <c r="G93" s="61">
        <f t="shared" ref="G93:G94" si="149">E93*F93</f>
        <v>0</v>
      </c>
      <c r="H93" s="62"/>
      <c r="I93" s="60"/>
      <c r="J93" s="63">
        <f t="shared" si="145"/>
        <v>0</v>
      </c>
      <c r="K93" s="62"/>
      <c r="L93" s="60"/>
      <c r="M93" s="63">
        <f t="shared" si="146"/>
        <v>0</v>
      </c>
      <c r="N93" s="62"/>
      <c r="O93" s="60"/>
      <c r="P93" s="63">
        <f t="shared" si="147"/>
        <v>0</v>
      </c>
      <c r="Q93" s="119">
        <f t="shared" si="148"/>
        <v>0</v>
      </c>
      <c r="R93" s="89"/>
      <c r="S93" s="420"/>
    </row>
    <row r="94" spans="1:19" s="41" customFormat="1" ht="21.75" customHeight="1" thickBot="1" x14ac:dyDescent="0.3">
      <c r="A94" s="228" t="s">
        <v>49</v>
      </c>
      <c r="B94" s="87" t="s">
        <v>167</v>
      </c>
      <c r="C94" s="115" t="s">
        <v>51</v>
      </c>
      <c r="D94" s="281" t="s">
        <v>7</v>
      </c>
      <c r="E94" s="65"/>
      <c r="F94" s="66"/>
      <c r="G94" s="108">
        <f t="shared" si="149"/>
        <v>0</v>
      </c>
      <c r="H94" s="67"/>
      <c r="I94" s="66"/>
      <c r="J94" s="68">
        <f t="shared" si="145"/>
        <v>0</v>
      </c>
      <c r="K94" s="67"/>
      <c r="L94" s="66"/>
      <c r="M94" s="68">
        <f t="shared" si="146"/>
        <v>0</v>
      </c>
      <c r="N94" s="67"/>
      <c r="O94" s="66"/>
      <c r="P94" s="68">
        <f t="shared" si="147"/>
        <v>0</v>
      </c>
      <c r="Q94" s="120">
        <f t="shared" si="148"/>
        <v>0</v>
      </c>
      <c r="R94" s="105"/>
      <c r="S94" s="420"/>
    </row>
    <row r="95" spans="1:19" s="197" customFormat="1" ht="24.75" customHeight="1" x14ac:dyDescent="0.25">
      <c r="A95" s="93" t="s">
        <v>48</v>
      </c>
      <c r="B95" s="82" t="s">
        <v>183</v>
      </c>
      <c r="C95" s="155" t="s">
        <v>113</v>
      </c>
      <c r="D95" s="270"/>
      <c r="E95" s="93">
        <f>SUM(E96:E98)</f>
        <v>0</v>
      </c>
      <c r="F95" s="94">
        <f t="shared" ref="F95:J95" si="150">SUM(F96:F98)</f>
        <v>0</v>
      </c>
      <c r="G95" s="95">
        <f t="shared" si="150"/>
        <v>0</v>
      </c>
      <c r="H95" s="93">
        <f t="shared" si="150"/>
        <v>0</v>
      </c>
      <c r="I95" s="94">
        <f t="shared" si="150"/>
        <v>0</v>
      </c>
      <c r="J95" s="95">
        <f t="shared" si="150"/>
        <v>0</v>
      </c>
      <c r="K95" s="93">
        <f t="shared" ref="K95:M95" si="151">SUM(K96:K98)</f>
        <v>0</v>
      </c>
      <c r="L95" s="94">
        <f t="shared" si="151"/>
        <v>0</v>
      </c>
      <c r="M95" s="95">
        <f t="shared" si="151"/>
        <v>0</v>
      </c>
      <c r="N95" s="93">
        <f t="shared" ref="N95:P95" si="152">SUM(N96:N98)</f>
        <v>0</v>
      </c>
      <c r="O95" s="94">
        <f t="shared" si="152"/>
        <v>0</v>
      </c>
      <c r="P95" s="95">
        <f t="shared" si="152"/>
        <v>0</v>
      </c>
      <c r="Q95" s="121">
        <f>G95+J95+M95+P95</f>
        <v>0</v>
      </c>
      <c r="R95" s="100"/>
      <c r="S95" s="420"/>
    </row>
    <row r="96" spans="1:19" s="41" customFormat="1" ht="24" customHeight="1" x14ac:dyDescent="0.25">
      <c r="A96" s="223" t="s">
        <v>49</v>
      </c>
      <c r="B96" s="81" t="s">
        <v>165</v>
      </c>
      <c r="C96" s="70" t="s">
        <v>51</v>
      </c>
      <c r="D96" s="274" t="s">
        <v>7</v>
      </c>
      <c r="E96" s="59"/>
      <c r="F96" s="60"/>
      <c r="G96" s="61">
        <f>E96*F96</f>
        <v>0</v>
      </c>
      <c r="H96" s="62"/>
      <c r="I96" s="60"/>
      <c r="J96" s="63">
        <f t="shared" ref="J96:J98" si="153">H96*I96</f>
        <v>0</v>
      </c>
      <c r="K96" s="62"/>
      <c r="L96" s="60"/>
      <c r="M96" s="63">
        <f t="shared" ref="M96:M98" si="154">K96*L96</f>
        <v>0</v>
      </c>
      <c r="N96" s="62"/>
      <c r="O96" s="60"/>
      <c r="P96" s="63">
        <f t="shared" ref="P96:P98" si="155">N96*O96</f>
        <v>0</v>
      </c>
      <c r="Q96" s="119">
        <f t="shared" ref="Q96:Q98" si="156">G96+J96+M96+P96</f>
        <v>0</v>
      </c>
      <c r="R96" s="89"/>
      <c r="S96" s="420"/>
    </row>
    <row r="97" spans="1:19" s="41" customFormat="1" ht="18.75" customHeight="1" x14ac:dyDescent="0.25">
      <c r="A97" s="223" t="s">
        <v>49</v>
      </c>
      <c r="B97" s="81" t="s">
        <v>166</v>
      </c>
      <c r="C97" s="70" t="s">
        <v>51</v>
      </c>
      <c r="D97" s="274" t="s">
        <v>7</v>
      </c>
      <c r="E97" s="59"/>
      <c r="F97" s="60"/>
      <c r="G97" s="61">
        <f t="shared" ref="G97:G98" si="157">E97*F97</f>
        <v>0</v>
      </c>
      <c r="H97" s="62"/>
      <c r="I97" s="60"/>
      <c r="J97" s="63">
        <f t="shared" si="153"/>
        <v>0</v>
      </c>
      <c r="K97" s="62"/>
      <c r="L97" s="60"/>
      <c r="M97" s="63">
        <f t="shared" si="154"/>
        <v>0</v>
      </c>
      <c r="N97" s="62"/>
      <c r="O97" s="60"/>
      <c r="P97" s="63">
        <f t="shared" si="155"/>
        <v>0</v>
      </c>
      <c r="Q97" s="119">
        <f t="shared" si="156"/>
        <v>0</v>
      </c>
      <c r="R97" s="89"/>
      <c r="S97" s="420"/>
    </row>
    <row r="98" spans="1:19" s="41" customFormat="1" ht="21.75" customHeight="1" thickBot="1" x14ac:dyDescent="0.3">
      <c r="A98" s="224" t="s">
        <v>49</v>
      </c>
      <c r="B98" s="83" t="s">
        <v>167</v>
      </c>
      <c r="C98" s="145" t="s">
        <v>51</v>
      </c>
      <c r="D98" s="275" t="s">
        <v>7</v>
      </c>
      <c r="E98" s="109"/>
      <c r="F98" s="64"/>
      <c r="G98" s="110">
        <f t="shared" si="157"/>
        <v>0</v>
      </c>
      <c r="H98" s="111"/>
      <c r="I98" s="64"/>
      <c r="J98" s="112">
        <f t="shared" si="153"/>
        <v>0</v>
      </c>
      <c r="K98" s="111"/>
      <c r="L98" s="64"/>
      <c r="M98" s="112">
        <f t="shared" si="154"/>
        <v>0</v>
      </c>
      <c r="N98" s="111"/>
      <c r="O98" s="64"/>
      <c r="P98" s="112">
        <f t="shared" si="155"/>
        <v>0</v>
      </c>
      <c r="Q98" s="120">
        <f t="shared" si="156"/>
        <v>0</v>
      </c>
      <c r="R98" s="91"/>
      <c r="S98" s="420"/>
    </row>
    <row r="99" spans="1:19" s="41" customFormat="1" ht="15" customHeight="1" thickBot="1" x14ac:dyDescent="0.3">
      <c r="A99" s="231" t="s">
        <v>184</v>
      </c>
      <c r="B99" s="139"/>
      <c r="C99" s="321"/>
      <c r="D99" s="276"/>
      <c r="E99" s="130">
        <f>E95+E91+E87</f>
        <v>0</v>
      </c>
      <c r="F99" s="169">
        <f t="shared" ref="F99:Q99" si="158">F95+F91+F87</f>
        <v>0</v>
      </c>
      <c r="G99" s="170">
        <f t="shared" si="158"/>
        <v>0</v>
      </c>
      <c r="H99" s="130">
        <f t="shared" si="158"/>
        <v>0</v>
      </c>
      <c r="I99" s="169">
        <f t="shared" si="158"/>
        <v>0</v>
      </c>
      <c r="J99" s="170">
        <f t="shared" si="158"/>
        <v>0</v>
      </c>
      <c r="K99" s="130">
        <f t="shared" ref="K99:M99" si="159">K95+K91+K87</f>
        <v>0</v>
      </c>
      <c r="L99" s="169">
        <f t="shared" si="159"/>
        <v>0</v>
      </c>
      <c r="M99" s="170">
        <f t="shared" si="159"/>
        <v>0</v>
      </c>
      <c r="N99" s="130">
        <f t="shared" ref="N99:P99" si="160">N95+N91+N87</f>
        <v>0</v>
      </c>
      <c r="O99" s="169">
        <f t="shared" si="160"/>
        <v>0</v>
      </c>
      <c r="P99" s="170">
        <f t="shared" si="160"/>
        <v>0</v>
      </c>
      <c r="Q99" s="171">
        <f t="shared" si="158"/>
        <v>0</v>
      </c>
      <c r="R99" s="172"/>
      <c r="S99" s="415"/>
    </row>
    <row r="100" spans="1:19" s="41" customFormat="1" ht="15.75" thickBot="1" x14ac:dyDescent="0.3">
      <c r="A100" s="233" t="s">
        <v>164</v>
      </c>
      <c r="B100" s="244">
        <v>9</v>
      </c>
      <c r="C100" s="167" t="s">
        <v>26</v>
      </c>
      <c r="D100" s="175"/>
      <c r="E100" s="292"/>
      <c r="F100" s="175"/>
      <c r="G100" s="293"/>
      <c r="H100" s="292"/>
      <c r="I100" s="175"/>
      <c r="J100" s="293"/>
      <c r="K100" s="292"/>
      <c r="L100" s="175"/>
      <c r="M100" s="293"/>
      <c r="N100" s="292"/>
      <c r="O100" s="175"/>
      <c r="P100" s="293"/>
      <c r="Q100" s="176"/>
      <c r="R100" s="138"/>
      <c r="S100" s="106"/>
    </row>
    <row r="101" spans="1:19" s="197" customFormat="1" x14ac:dyDescent="0.25">
      <c r="A101" s="93" t="s">
        <v>48</v>
      </c>
      <c r="B101" s="82" t="s">
        <v>185</v>
      </c>
      <c r="C101" s="322" t="s">
        <v>50</v>
      </c>
      <c r="D101" s="268"/>
      <c r="E101" s="78">
        <f t="shared" ref="E101:J101" si="161">SUM(E102:E111)</f>
        <v>0</v>
      </c>
      <c r="F101" s="79">
        <f t="shared" si="161"/>
        <v>0</v>
      </c>
      <c r="G101" s="80">
        <f t="shared" si="161"/>
        <v>0</v>
      </c>
      <c r="H101" s="78">
        <f t="shared" si="161"/>
        <v>0</v>
      </c>
      <c r="I101" s="79">
        <f t="shared" si="161"/>
        <v>0</v>
      </c>
      <c r="J101" s="80">
        <f t="shared" si="161"/>
        <v>0</v>
      </c>
      <c r="K101" s="78">
        <f t="shared" ref="K101:M101" si="162">SUM(K102:K111)</f>
        <v>0</v>
      </c>
      <c r="L101" s="79">
        <f t="shared" si="162"/>
        <v>0</v>
      </c>
      <c r="M101" s="80">
        <f t="shared" si="162"/>
        <v>0</v>
      </c>
      <c r="N101" s="78">
        <f t="shared" ref="N101:P101" si="163">SUM(N102:N111)</f>
        <v>0</v>
      </c>
      <c r="O101" s="79">
        <f t="shared" si="163"/>
        <v>0</v>
      </c>
      <c r="P101" s="80">
        <f t="shared" si="163"/>
        <v>0</v>
      </c>
      <c r="Q101" s="121">
        <f>G101+J101+M101+P101</f>
        <v>0</v>
      </c>
      <c r="R101" s="163"/>
      <c r="S101" s="430" t="s">
        <v>220</v>
      </c>
    </row>
    <row r="102" spans="1:19" s="41" customFormat="1" x14ac:dyDescent="0.25">
      <c r="A102" s="223" t="s">
        <v>49</v>
      </c>
      <c r="B102" s="81" t="s">
        <v>165</v>
      </c>
      <c r="C102" s="70" t="s">
        <v>33</v>
      </c>
      <c r="D102" s="274" t="s">
        <v>7</v>
      </c>
      <c r="E102" s="59"/>
      <c r="F102" s="60"/>
      <c r="G102" s="61">
        <f>E102*F102</f>
        <v>0</v>
      </c>
      <c r="H102" s="62"/>
      <c r="I102" s="60"/>
      <c r="J102" s="63">
        <f t="shared" ref="J102:J111" si="164">H102*I102</f>
        <v>0</v>
      </c>
      <c r="K102" s="62"/>
      <c r="L102" s="60"/>
      <c r="M102" s="63">
        <f t="shared" ref="M102:M111" si="165">K102*L102</f>
        <v>0</v>
      </c>
      <c r="N102" s="62"/>
      <c r="O102" s="60"/>
      <c r="P102" s="63">
        <f t="shared" ref="P102:P111" si="166">N102*O102</f>
        <v>0</v>
      </c>
      <c r="Q102" s="119">
        <f t="shared" ref="Q102:Q111" si="167">G102+J102+M102+P102</f>
        <v>0</v>
      </c>
      <c r="R102" s="89"/>
      <c r="S102" s="420"/>
    </row>
    <row r="103" spans="1:19" s="41" customFormat="1" x14ac:dyDescent="0.25">
      <c r="A103" s="223" t="s">
        <v>49</v>
      </c>
      <c r="B103" s="81" t="s">
        <v>166</v>
      </c>
      <c r="C103" s="70" t="s">
        <v>34</v>
      </c>
      <c r="D103" s="274" t="s">
        <v>7</v>
      </c>
      <c r="E103" s="59"/>
      <c r="F103" s="60"/>
      <c r="G103" s="61">
        <f t="shared" ref="G103:G111" si="168">E103*F103</f>
        <v>0</v>
      </c>
      <c r="H103" s="62"/>
      <c r="I103" s="60"/>
      <c r="J103" s="63">
        <f t="shared" si="164"/>
        <v>0</v>
      </c>
      <c r="K103" s="62"/>
      <c r="L103" s="60"/>
      <c r="M103" s="63">
        <f t="shared" si="165"/>
        <v>0</v>
      </c>
      <c r="N103" s="62"/>
      <c r="O103" s="60"/>
      <c r="P103" s="63">
        <f t="shared" si="166"/>
        <v>0</v>
      </c>
      <c r="Q103" s="119">
        <f t="shared" si="167"/>
        <v>0</v>
      </c>
      <c r="R103" s="89"/>
      <c r="S103" s="420"/>
    </row>
    <row r="104" spans="1:19" s="41" customFormat="1" x14ac:dyDescent="0.25">
      <c r="A104" s="223" t="s">
        <v>49</v>
      </c>
      <c r="B104" s="81" t="s">
        <v>167</v>
      </c>
      <c r="C104" s="70" t="s">
        <v>27</v>
      </c>
      <c r="D104" s="274" t="s">
        <v>7</v>
      </c>
      <c r="E104" s="59"/>
      <c r="F104" s="60"/>
      <c r="G104" s="61">
        <f t="shared" si="168"/>
        <v>0</v>
      </c>
      <c r="H104" s="62"/>
      <c r="I104" s="60"/>
      <c r="J104" s="63">
        <f t="shared" si="164"/>
        <v>0</v>
      </c>
      <c r="K104" s="62"/>
      <c r="L104" s="60"/>
      <c r="M104" s="63">
        <f t="shared" si="165"/>
        <v>0</v>
      </c>
      <c r="N104" s="62"/>
      <c r="O104" s="60"/>
      <c r="P104" s="63">
        <f t="shared" si="166"/>
        <v>0</v>
      </c>
      <c r="Q104" s="119">
        <f t="shared" si="167"/>
        <v>0</v>
      </c>
      <c r="R104" s="89"/>
      <c r="S104" s="420"/>
    </row>
    <row r="105" spans="1:19" s="41" customFormat="1" x14ac:dyDescent="0.25">
      <c r="A105" s="223" t="s">
        <v>49</v>
      </c>
      <c r="B105" s="81" t="s">
        <v>186</v>
      </c>
      <c r="C105" s="70" t="s">
        <v>28</v>
      </c>
      <c r="D105" s="274" t="s">
        <v>7</v>
      </c>
      <c r="E105" s="59"/>
      <c r="F105" s="60"/>
      <c r="G105" s="61">
        <f t="shared" si="168"/>
        <v>0</v>
      </c>
      <c r="H105" s="62"/>
      <c r="I105" s="60"/>
      <c r="J105" s="63">
        <f t="shared" si="164"/>
        <v>0</v>
      </c>
      <c r="K105" s="62"/>
      <c r="L105" s="60"/>
      <c r="M105" s="63">
        <f t="shared" si="165"/>
        <v>0</v>
      </c>
      <c r="N105" s="62"/>
      <c r="O105" s="60"/>
      <c r="P105" s="63">
        <f t="shared" si="166"/>
        <v>0</v>
      </c>
      <c r="Q105" s="119">
        <f t="shared" si="167"/>
        <v>0</v>
      </c>
      <c r="R105" s="89"/>
      <c r="S105" s="420"/>
    </row>
    <row r="106" spans="1:19" s="41" customFormat="1" x14ac:dyDescent="0.25">
      <c r="A106" s="223" t="s">
        <v>49</v>
      </c>
      <c r="B106" s="392" t="s">
        <v>187</v>
      </c>
      <c r="C106" s="70" t="s">
        <v>29</v>
      </c>
      <c r="D106" s="274" t="s">
        <v>7</v>
      </c>
      <c r="E106" s="59"/>
      <c r="F106" s="60"/>
      <c r="G106" s="61">
        <f t="shared" si="168"/>
        <v>0</v>
      </c>
      <c r="H106" s="62"/>
      <c r="I106" s="60"/>
      <c r="J106" s="63">
        <f t="shared" si="164"/>
        <v>0</v>
      </c>
      <c r="K106" s="62"/>
      <c r="L106" s="60"/>
      <c r="M106" s="63">
        <f t="shared" si="165"/>
        <v>0</v>
      </c>
      <c r="N106" s="62"/>
      <c r="O106" s="60"/>
      <c r="P106" s="63">
        <f t="shared" si="166"/>
        <v>0</v>
      </c>
      <c r="Q106" s="119">
        <f t="shared" si="167"/>
        <v>0</v>
      </c>
      <c r="R106" s="89"/>
      <c r="S106" s="420"/>
    </row>
    <row r="107" spans="1:19" s="41" customFormat="1" x14ac:dyDescent="0.25">
      <c r="A107" s="223" t="s">
        <v>49</v>
      </c>
      <c r="B107" s="81" t="s">
        <v>188</v>
      </c>
      <c r="C107" s="70" t="s">
        <v>30</v>
      </c>
      <c r="D107" s="274" t="s">
        <v>7</v>
      </c>
      <c r="E107" s="59"/>
      <c r="F107" s="60"/>
      <c r="G107" s="61">
        <f t="shared" si="168"/>
        <v>0</v>
      </c>
      <c r="H107" s="62"/>
      <c r="I107" s="60"/>
      <c r="J107" s="63">
        <f t="shared" si="164"/>
        <v>0</v>
      </c>
      <c r="K107" s="62"/>
      <c r="L107" s="60"/>
      <c r="M107" s="63">
        <f t="shared" si="165"/>
        <v>0</v>
      </c>
      <c r="N107" s="62"/>
      <c r="O107" s="60"/>
      <c r="P107" s="63">
        <f t="shared" si="166"/>
        <v>0</v>
      </c>
      <c r="Q107" s="119">
        <f t="shared" si="167"/>
        <v>0</v>
      </c>
      <c r="R107" s="89"/>
      <c r="S107" s="420"/>
    </row>
    <row r="108" spans="1:19" s="41" customFormat="1" x14ac:dyDescent="0.25">
      <c r="A108" s="223" t="s">
        <v>49</v>
      </c>
      <c r="B108" s="81" t="s">
        <v>257</v>
      </c>
      <c r="C108" s="70" t="s">
        <v>31</v>
      </c>
      <c r="D108" s="274" t="s">
        <v>7</v>
      </c>
      <c r="E108" s="59"/>
      <c r="F108" s="60"/>
      <c r="G108" s="61">
        <f t="shared" si="168"/>
        <v>0</v>
      </c>
      <c r="H108" s="62"/>
      <c r="I108" s="60"/>
      <c r="J108" s="63">
        <f t="shared" si="164"/>
        <v>0</v>
      </c>
      <c r="K108" s="62"/>
      <c r="L108" s="60"/>
      <c r="M108" s="63">
        <f t="shared" si="165"/>
        <v>0</v>
      </c>
      <c r="N108" s="62"/>
      <c r="O108" s="60"/>
      <c r="P108" s="63">
        <f t="shared" si="166"/>
        <v>0</v>
      </c>
      <c r="Q108" s="119">
        <f t="shared" si="167"/>
        <v>0</v>
      </c>
      <c r="R108" s="89"/>
      <c r="S108" s="420"/>
    </row>
    <row r="109" spans="1:19" s="41" customFormat="1" x14ac:dyDescent="0.25">
      <c r="A109" s="223" t="s">
        <v>49</v>
      </c>
      <c r="B109" s="81" t="s">
        <v>189</v>
      </c>
      <c r="C109" s="70" t="s">
        <v>32</v>
      </c>
      <c r="D109" s="274" t="s">
        <v>7</v>
      </c>
      <c r="E109" s="59"/>
      <c r="F109" s="60"/>
      <c r="G109" s="61">
        <f t="shared" si="168"/>
        <v>0</v>
      </c>
      <c r="H109" s="62"/>
      <c r="I109" s="60"/>
      <c r="J109" s="63">
        <f t="shared" si="164"/>
        <v>0</v>
      </c>
      <c r="K109" s="62"/>
      <c r="L109" s="60"/>
      <c r="M109" s="63">
        <f t="shared" si="165"/>
        <v>0</v>
      </c>
      <c r="N109" s="62"/>
      <c r="O109" s="60"/>
      <c r="P109" s="63">
        <f t="shared" si="166"/>
        <v>0</v>
      </c>
      <c r="Q109" s="119">
        <f t="shared" si="167"/>
        <v>0</v>
      </c>
      <c r="R109" s="89"/>
      <c r="S109" s="420"/>
    </row>
    <row r="110" spans="1:19" s="41" customFormat="1" x14ac:dyDescent="0.25">
      <c r="A110" s="228" t="s">
        <v>49</v>
      </c>
      <c r="B110" s="87" t="s">
        <v>190</v>
      </c>
      <c r="C110" s="115" t="s">
        <v>256</v>
      </c>
      <c r="D110" s="274" t="s">
        <v>7</v>
      </c>
      <c r="E110" s="65"/>
      <c r="F110" s="66"/>
      <c r="G110" s="61">
        <f t="shared" ref="G110" si="169">E110*F110</f>
        <v>0</v>
      </c>
      <c r="H110" s="62"/>
      <c r="I110" s="60"/>
      <c r="J110" s="63">
        <f t="shared" ref="J110" si="170">H110*I110</f>
        <v>0</v>
      </c>
      <c r="K110" s="62"/>
      <c r="L110" s="60"/>
      <c r="M110" s="63">
        <f t="shared" ref="M110" si="171">K110*L110</f>
        <v>0</v>
      </c>
      <c r="N110" s="62"/>
      <c r="O110" s="60"/>
      <c r="P110" s="63">
        <f t="shared" ref="P110" si="172">N110*O110</f>
        <v>0</v>
      </c>
      <c r="Q110" s="119">
        <f t="shared" ref="Q110" si="173">G110+J110+M110+P110</f>
        <v>0</v>
      </c>
      <c r="R110" s="105"/>
      <c r="S110" s="420"/>
    </row>
    <row r="111" spans="1:19" s="41" customFormat="1" ht="15.75" thickBot="1" x14ac:dyDescent="0.3">
      <c r="A111" s="224" t="s">
        <v>49</v>
      </c>
      <c r="B111" s="83" t="s">
        <v>191</v>
      </c>
      <c r="C111" s="145" t="s">
        <v>36</v>
      </c>
      <c r="D111" s="275" t="s">
        <v>7</v>
      </c>
      <c r="E111" s="109"/>
      <c r="F111" s="64"/>
      <c r="G111" s="110">
        <f t="shared" si="168"/>
        <v>0</v>
      </c>
      <c r="H111" s="111"/>
      <c r="I111" s="64"/>
      <c r="J111" s="112">
        <f t="shared" si="164"/>
        <v>0</v>
      </c>
      <c r="K111" s="111"/>
      <c r="L111" s="64"/>
      <c r="M111" s="112">
        <f t="shared" si="165"/>
        <v>0</v>
      </c>
      <c r="N111" s="111"/>
      <c r="O111" s="64"/>
      <c r="P111" s="112">
        <f t="shared" si="166"/>
        <v>0</v>
      </c>
      <c r="Q111" s="120">
        <f t="shared" si="167"/>
        <v>0</v>
      </c>
      <c r="R111" s="91"/>
      <c r="S111" s="420"/>
    </row>
    <row r="112" spans="1:19" s="41" customFormat="1" ht="15" customHeight="1" thickBot="1" x14ac:dyDescent="0.3">
      <c r="A112" s="231" t="s">
        <v>258</v>
      </c>
      <c r="B112" s="139"/>
      <c r="C112" s="321"/>
      <c r="D112" s="276"/>
      <c r="E112" s="130">
        <f t="shared" ref="E112:Q112" si="174">E101</f>
        <v>0</v>
      </c>
      <c r="F112" s="169">
        <f t="shared" si="174"/>
        <v>0</v>
      </c>
      <c r="G112" s="170">
        <f t="shared" si="174"/>
        <v>0</v>
      </c>
      <c r="H112" s="130">
        <f t="shared" si="174"/>
        <v>0</v>
      </c>
      <c r="I112" s="169">
        <f t="shared" si="174"/>
        <v>0</v>
      </c>
      <c r="J112" s="170">
        <f t="shared" si="174"/>
        <v>0</v>
      </c>
      <c r="K112" s="130">
        <f t="shared" ref="K112:M112" si="175">K101</f>
        <v>0</v>
      </c>
      <c r="L112" s="169">
        <f t="shared" si="175"/>
        <v>0</v>
      </c>
      <c r="M112" s="170">
        <f t="shared" si="175"/>
        <v>0</v>
      </c>
      <c r="N112" s="130">
        <f t="shared" ref="N112:P112" si="176">N101</f>
        <v>0</v>
      </c>
      <c r="O112" s="169">
        <f t="shared" si="176"/>
        <v>0</v>
      </c>
      <c r="P112" s="170">
        <f t="shared" si="176"/>
        <v>0</v>
      </c>
      <c r="Q112" s="171">
        <f t="shared" si="174"/>
        <v>0</v>
      </c>
      <c r="R112" s="172"/>
      <c r="S112" s="140"/>
    </row>
    <row r="113" spans="1:19" s="41" customFormat="1" ht="30" customHeight="1" thickBot="1" x14ac:dyDescent="0.3">
      <c r="A113" s="233" t="s">
        <v>164</v>
      </c>
      <c r="B113" s="244" t="s">
        <v>202</v>
      </c>
      <c r="C113" s="323" t="s">
        <v>231</v>
      </c>
      <c r="D113" s="369"/>
      <c r="E113" s="370"/>
      <c r="F113" s="371"/>
      <c r="G113" s="372"/>
      <c r="H113" s="370"/>
      <c r="I113" s="371"/>
      <c r="J113" s="372"/>
      <c r="K113" s="370"/>
      <c r="L113" s="371"/>
      <c r="M113" s="372"/>
      <c r="N113" s="370"/>
      <c r="O113" s="371"/>
      <c r="P113" s="372"/>
      <c r="Q113" s="373"/>
      <c r="R113" s="374"/>
      <c r="S113" s="416" t="s">
        <v>244</v>
      </c>
    </row>
    <row r="114" spans="1:19" s="41" customFormat="1" ht="30" customHeight="1" x14ac:dyDescent="0.25">
      <c r="A114" s="258" t="s">
        <v>49</v>
      </c>
      <c r="B114" s="259" t="s">
        <v>165</v>
      </c>
      <c r="C114" s="384" t="s">
        <v>235</v>
      </c>
      <c r="D114" s="387"/>
      <c r="E114" s="388"/>
      <c r="F114" s="385"/>
      <c r="G114" s="389">
        <f>E114*F114</f>
        <v>0</v>
      </c>
      <c r="H114" s="388"/>
      <c r="I114" s="385"/>
      <c r="J114" s="389">
        <f t="shared" ref="J114:J117" si="177">H114*I114</f>
        <v>0</v>
      </c>
      <c r="K114" s="388"/>
      <c r="L114" s="385"/>
      <c r="M114" s="389">
        <f t="shared" ref="M114:M117" si="178">K114*L114</f>
        <v>0</v>
      </c>
      <c r="N114" s="388"/>
      <c r="O114" s="385"/>
      <c r="P114" s="389">
        <f t="shared" ref="P114:P117" si="179">N114*O114</f>
        <v>0</v>
      </c>
      <c r="Q114" s="390">
        <f>G114+J114+M114+P114</f>
        <v>0</v>
      </c>
      <c r="R114" s="386"/>
      <c r="S114" s="431"/>
    </row>
    <row r="115" spans="1:19" s="41" customFormat="1" ht="30" customHeight="1" x14ac:dyDescent="0.25">
      <c r="A115" s="223" t="s">
        <v>49</v>
      </c>
      <c r="B115" s="257" t="s">
        <v>166</v>
      </c>
      <c r="C115" s="336" t="s">
        <v>236</v>
      </c>
      <c r="D115" s="354"/>
      <c r="E115" s="52"/>
      <c r="F115" s="53"/>
      <c r="G115" s="61">
        <f t="shared" ref="G115:G116" si="180">E115*F115</f>
        <v>0</v>
      </c>
      <c r="H115" s="52"/>
      <c r="I115" s="53"/>
      <c r="J115" s="63">
        <f t="shared" si="177"/>
        <v>0</v>
      </c>
      <c r="K115" s="52"/>
      <c r="L115" s="53"/>
      <c r="M115" s="63">
        <f t="shared" si="178"/>
        <v>0</v>
      </c>
      <c r="N115" s="52"/>
      <c r="O115" s="53"/>
      <c r="P115" s="63">
        <f t="shared" si="179"/>
        <v>0</v>
      </c>
      <c r="Q115" s="391">
        <f>G115+J115+M115+P115</f>
        <v>0</v>
      </c>
      <c r="R115" s="85"/>
      <c r="S115" s="431"/>
    </row>
    <row r="116" spans="1:19" s="41" customFormat="1" ht="30" customHeight="1" x14ac:dyDescent="0.25">
      <c r="A116" s="223" t="s">
        <v>49</v>
      </c>
      <c r="B116" s="257" t="s">
        <v>167</v>
      </c>
      <c r="C116" s="336" t="s">
        <v>237</v>
      </c>
      <c r="D116" s="354"/>
      <c r="E116" s="52"/>
      <c r="F116" s="53"/>
      <c r="G116" s="61">
        <f t="shared" si="180"/>
        <v>0</v>
      </c>
      <c r="H116" s="52"/>
      <c r="I116" s="53"/>
      <c r="J116" s="63">
        <f t="shared" si="177"/>
        <v>0</v>
      </c>
      <c r="K116" s="52"/>
      <c r="L116" s="53"/>
      <c r="M116" s="63">
        <f t="shared" si="178"/>
        <v>0</v>
      </c>
      <c r="N116" s="52"/>
      <c r="O116" s="53"/>
      <c r="P116" s="63">
        <f t="shared" si="179"/>
        <v>0</v>
      </c>
      <c r="Q116" s="391">
        <f>G116+J116+M116+P116</f>
        <v>0</v>
      </c>
      <c r="R116" s="85"/>
      <c r="S116" s="431"/>
    </row>
    <row r="117" spans="1:19" s="41" customFormat="1" ht="30" customHeight="1" thickBot="1" x14ac:dyDescent="0.3">
      <c r="A117" s="224" t="s">
        <v>49</v>
      </c>
      <c r="B117" s="262" t="s">
        <v>186</v>
      </c>
      <c r="C117" s="337" t="s">
        <v>238</v>
      </c>
      <c r="D117" s="355"/>
      <c r="E117" s="98"/>
      <c r="F117" s="84"/>
      <c r="G117" s="99">
        <f>E117*F117</f>
        <v>0</v>
      </c>
      <c r="H117" s="98"/>
      <c r="I117" s="84"/>
      <c r="J117" s="99">
        <f t="shared" si="177"/>
        <v>0</v>
      </c>
      <c r="K117" s="98"/>
      <c r="L117" s="84"/>
      <c r="M117" s="99">
        <f t="shared" si="178"/>
        <v>0</v>
      </c>
      <c r="N117" s="98"/>
      <c r="O117" s="84"/>
      <c r="P117" s="99">
        <f t="shared" si="179"/>
        <v>0</v>
      </c>
      <c r="Q117" s="123">
        <f>G117+J117+M117+P117</f>
        <v>0</v>
      </c>
      <c r="R117" s="86"/>
      <c r="S117" s="431"/>
    </row>
    <row r="118" spans="1:19" s="41" customFormat="1" ht="26.1" customHeight="1" thickBot="1" x14ac:dyDescent="0.3">
      <c r="A118" s="375" t="s">
        <v>239</v>
      </c>
      <c r="B118" s="376"/>
      <c r="C118" s="377"/>
      <c r="D118" s="378"/>
      <c r="E118" s="379">
        <f>SUM(E114:E117)</f>
        <v>0</v>
      </c>
      <c r="F118" s="380">
        <f>SUM(F114:F117)</f>
        <v>0</v>
      </c>
      <c r="G118" s="381">
        <f>SUM(G114:G117)</f>
        <v>0</v>
      </c>
      <c r="H118" s="379">
        <f t="shared" ref="H118:I118" si="181">SUM(H114:H117)</f>
        <v>0</v>
      </c>
      <c r="I118" s="380">
        <f t="shared" si="181"/>
        <v>0</v>
      </c>
      <c r="J118" s="381">
        <f>SUM(J114:J117)</f>
        <v>0</v>
      </c>
      <c r="K118" s="379">
        <f t="shared" ref="K118:L118" si="182">SUM(K114:K117)</f>
        <v>0</v>
      </c>
      <c r="L118" s="380">
        <f t="shared" si="182"/>
        <v>0</v>
      </c>
      <c r="M118" s="381">
        <f>SUM(M114:M117)</f>
        <v>0</v>
      </c>
      <c r="N118" s="379">
        <f t="shared" ref="N118:O118" si="183">SUM(N114:N117)</f>
        <v>0</v>
      </c>
      <c r="O118" s="380">
        <f t="shared" si="183"/>
        <v>0</v>
      </c>
      <c r="P118" s="381">
        <f>SUM(P114:P117)</f>
        <v>0</v>
      </c>
      <c r="Q118" s="382">
        <f>SUM(Q114:Q117)</f>
        <v>0</v>
      </c>
      <c r="R118" s="383"/>
      <c r="S118" s="418"/>
    </row>
    <row r="119" spans="1:19" s="41" customFormat="1" ht="30" customHeight="1" thickBot="1" x14ac:dyDescent="0.3">
      <c r="A119" s="233" t="s">
        <v>164</v>
      </c>
      <c r="B119" s="245" t="s">
        <v>192</v>
      </c>
      <c r="C119" s="167" t="s">
        <v>240</v>
      </c>
      <c r="D119" s="183"/>
      <c r="E119" s="290"/>
      <c r="F119" s="165"/>
      <c r="G119" s="291"/>
      <c r="H119" s="290"/>
      <c r="I119" s="165"/>
      <c r="J119" s="291"/>
      <c r="K119" s="290"/>
      <c r="L119" s="165"/>
      <c r="M119" s="291"/>
      <c r="N119" s="290"/>
      <c r="O119" s="165"/>
      <c r="P119" s="291"/>
      <c r="Q119" s="184"/>
      <c r="R119" s="161"/>
      <c r="S119" s="428" t="s">
        <v>246</v>
      </c>
    </row>
    <row r="120" spans="1:19" s="41" customFormat="1" ht="30" customHeight="1" x14ac:dyDescent="0.25">
      <c r="A120" s="235" t="s">
        <v>49</v>
      </c>
      <c r="B120" s="54" t="s">
        <v>165</v>
      </c>
      <c r="C120" s="206" t="s">
        <v>242</v>
      </c>
      <c r="D120" s="264"/>
      <c r="E120" s="179"/>
      <c r="F120" s="180"/>
      <c r="G120" s="181">
        <f>E120*F120</f>
        <v>0</v>
      </c>
      <c r="H120" s="179"/>
      <c r="I120" s="180"/>
      <c r="J120" s="181">
        <f t="shared" ref="J120:J121" si="184">H120*I120</f>
        <v>0</v>
      </c>
      <c r="K120" s="179"/>
      <c r="L120" s="180"/>
      <c r="M120" s="181">
        <f t="shared" ref="M120:M121" si="185">K120*L120</f>
        <v>0</v>
      </c>
      <c r="N120" s="179"/>
      <c r="O120" s="180"/>
      <c r="P120" s="181">
        <f t="shared" ref="P120:P121" si="186">N120*O120</f>
        <v>0</v>
      </c>
      <c r="Q120" s="141">
        <f>G120+J120+M120+P120</f>
        <v>0</v>
      </c>
      <c r="R120" s="182"/>
      <c r="S120" s="426"/>
    </row>
    <row r="121" spans="1:19" s="41" customFormat="1" ht="30" customHeight="1" thickBot="1" x14ac:dyDescent="0.3">
      <c r="A121" s="236" t="s">
        <v>49</v>
      </c>
      <c r="B121" s="54" t="s">
        <v>166</v>
      </c>
      <c r="C121" s="207" t="s">
        <v>243</v>
      </c>
      <c r="D121" s="269"/>
      <c r="E121" s="55"/>
      <c r="F121" s="56"/>
      <c r="G121" s="45">
        <f>E121*F121</f>
        <v>0</v>
      </c>
      <c r="H121" s="55"/>
      <c r="I121" s="56"/>
      <c r="J121" s="49">
        <f t="shared" si="184"/>
        <v>0</v>
      </c>
      <c r="K121" s="55"/>
      <c r="L121" s="56"/>
      <c r="M121" s="49">
        <f t="shared" si="185"/>
        <v>0</v>
      </c>
      <c r="N121" s="55"/>
      <c r="O121" s="56"/>
      <c r="P121" s="49">
        <f t="shared" si="186"/>
        <v>0</v>
      </c>
      <c r="Q121" s="126">
        <f>G121+J121+M121+P121</f>
        <v>0</v>
      </c>
      <c r="R121" s="57"/>
      <c r="S121" s="426"/>
    </row>
    <row r="122" spans="1:19" s="41" customFormat="1" ht="26.1" customHeight="1" thickBot="1" x14ac:dyDescent="0.3">
      <c r="A122" s="231" t="s">
        <v>241</v>
      </c>
      <c r="B122" s="139"/>
      <c r="C122" s="321"/>
      <c r="D122" s="276"/>
      <c r="E122" s="130">
        <f>SUM(E120:E121)</f>
        <v>0</v>
      </c>
      <c r="F122" s="169">
        <f>SUM(F120:F121)</f>
        <v>0</v>
      </c>
      <c r="G122" s="170">
        <f>SUM(G120:G121)</f>
        <v>0</v>
      </c>
      <c r="H122" s="130">
        <f t="shared" ref="H122:I122" si="187">SUM(H120:H121)</f>
        <v>0</v>
      </c>
      <c r="I122" s="169">
        <f t="shared" si="187"/>
        <v>0</v>
      </c>
      <c r="J122" s="170">
        <f>SUM(J120:J121)</f>
        <v>0</v>
      </c>
      <c r="K122" s="130">
        <f t="shared" ref="K122:L122" si="188">SUM(K120:K121)</f>
        <v>0</v>
      </c>
      <c r="L122" s="169">
        <f t="shared" si="188"/>
        <v>0</v>
      </c>
      <c r="M122" s="170">
        <f>SUM(M120:M121)</f>
        <v>0</v>
      </c>
      <c r="N122" s="130">
        <f t="shared" ref="N122:O122" si="189">SUM(N120:N121)</f>
        <v>0</v>
      </c>
      <c r="O122" s="169">
        <f t="shared" si="189"/>
        <v>0</v>
      </c>
      <c r="P122" s="170">
        <f>SUM(P120:P121)</f>
        <v>0</v>
      </c>
      <c r="Q122" s="171">
        <f>SUM(Q120:Q121)</f>
        <v>0</v>
      </c>
      <c r="R122" s="172"/>
      <c r="S122" s="429"/>
    </row>
    <row r="123" spans="1:19" s="41" customFormat="1" ht="60.75" customHeight="1" thickBot="1" x14ac:dyDescent="0.3">
      <c r="A123" s="234" t="s">
        <v>164</v>
      </c>
      <c r="B123" s="245" t="s">
        <v>203</v>
      </c>
      <c r="C123" s="167" t="s">
        <v>221</v>
      </c>
      <c r="D123" s="183"/>
      <c r="E123" s="290"/>
      <c r="F123" s="165"/>
      <c r="G123" s="291"/>
      <c r="H123" s="290"/>
      <c r="I123" s="165"/>
      <c r="J123" s="291"/>
      <c r="K123" s="290"/>
      <c r="L123" s="165"/>
      <c r="M123" s="291"/>
      <c r="N123" s="290"/>
      <c r="O123" s="165"/>
      <c r="P123" s="291"/>
      <c r="Q123" s="184"/>
      <c r="R123" s="161"/>
      <c r="S123" s="416" t="s">
        <v>222</v>
      </c>
    </row>
    <row r="124" spans="1:19" s="41" customFormat="1" ht="30" customHeight="1" x14ac:dyDescent="0.25">
      <c r="A124" s="235" t="s">
        <v>49</v>
      </c>
      <c r="B124" s="54" t="s">
        <v>165</v>
      </c>
      <c r="C124" s="206" t="s">
        <v>193</v>
      </c>
      <c r="D124" s="264" t="s">
        <v>38</v>
      </c>
      <c r="E124" s="179"/>
      <c r="F124" s="180"/>
      <c r="G124" s="181">
        <f>E124*F124</f>
        <v>0</v>
      </c>
      <c r="H124" s="179"/>
      <c r="I124" s="180"/>
      <c r="J124" s="181">
        <f t="shared" ref="J124:J125" si="190">H124*I124</f>
        <v>0</v>
      </c>
      <c r="K124" s="179"/>
      <c r="L124" s="180"/>
      <c r="M124" s="181">
        <f t="shared" ref="M124:M125" si="191">K124*L124</f>
        <v>0</v>
      </c>
      <c r="N124" s="179"/>
      <c r="O124" s="180"/>
      <c r="P124" s="181">
        <f t="shared" ref="P124:P125" si="192">N124*O124</f>
        <v>0</v>
      </c>
      <c r="Q124" s="141">
        <f>G124+J124+M124+P124</f>
        <v>0</v>
      </c>
      <c r="R124" s="182"/>
      <c r="S124" s="417"/>
    </row>
    <row r="125" spans="1:19" s="41" customFormat="1" ht="30" customHeight="1" thickBot="1" x14ac:dyDescent="0.3">
      <c r="A125" s="236" t="s">
        <v>49</v>
      </c>
      <c r="B125" s="54" t="s">
        <v>166</v>
      </c>
      <c r="C125" s="207" t="s">
        <v>193</v>
      </c>
      <c r="D125" s="269" t="s">
        <v>38</v>
      </c>
      <c r="E125" s="47"/>
      <c r="F125" s="48"/>
      <c r="G125" s="45">
        <f>E125*F125</f>
        <v>0</v>
      </c>
      <c r="H125" s="55"/>
      <c r="I125" s="48"/>
      <c r="J125" s="49">
        <f t="shared" si="190"/>
        <v>0</v>
      </c>
      <c r="K125" s="55"/>
      <c r="L125" s="48"/>
      <c r="M125" s="49">
        <f t="shared" si="191"/>
        <v>0</v>
      </c>
      <c r="N125" s="55"/>
      <c r="O125" s="48"/>
      <c r="P125" s="49">
        <f t="shared" si="192"/>
        <v>0</v>
      </c>
      <c r="Q125" s="126">
        <f>G125+J125+M125+P125</f>
        <v>0</v>
      </c>
      <c r="R125" s="57"/>
      <c r="S125" s="417"/>
    </row>
    <row r="126" spans="1:19" s="41" customFormat="1" ht="29.25" customHeight="1" thickBot="1" x14ac:dyDescent="0.3">
      <c r="A126" s="444" t="s">
        <v>248</v>
      </c>
      <c r="B126" s="445"/>
      <c r="C126" s="446"/>
      <c r="D126" s="282"/>
      <c r="E126" s="185">
        <f>SUM(E124:E125)</f>
        <v>0</v>
      </c>
      <c r="F126" s="186">
        <f>SUM(F124:F125)</f>
        <v>0</v>
      </c>
      <c r="G126" s="186">
        <f>SUM(G124:G125)</f>
        <v>0</v>
      </c>
      <c r="H126" s="187">
        <f t="shared" ref="H126:I126" si="193">SUM(H124:H125)</f>
        <v>0</v>
      </c>
      <c r="I126" s="188">
        <f t="shared" si="193"/>
        <v>0</v>
      </c>
      <c r="J126" s="188">
        <f>SUM(J124:J125)</f>
        <v>0</v>
      </c>
      <c r="K126" s="187">
        <f t="shared" ref="K126:L126" si="194">SUM(K124:K125)</f>
        <v>0</v>
      </c>
      <c r="L126" s="188">
        <f t="shared" si="194"/>
        <v>0</v>
      </c>
      <c r="M126" s="188">
        <f>SUM(M124:M125)</f>
        <v>0</v>
      </c>
      <c r="N126" s="187">
        <f t="shared" ref="N126:O126" si="195">SUM(N124:N125)</f>
        <v>0</v>
      </c>
      <c r="O126" s="188">
        <f t="shared" si="195"/>
        <v>0</v>
      </c>
      <c r="P126" s="188">
        <f>SUM(P124:P125)</f>
        <v>0</v>
      </c>
      <c r="Q126" s="189">
        <f>SUM(Q124:Q125)</f>
        <v>0</v>
      </c>
      <c r="R126" s="190"/>
      <c r="S126" s="418"/>
    </row>
    <row r="127" spans="1:19" s="41" customFormat="1" ht="15.75" thickBot="1" x14ac:dyDescent="0.3">
      <c r="A127" s="232" t="s">
        <v>164</v>
      </c>
      <c r="B127" s="244" t="s">
        <v>194</v>
      </c>
      <c r="C127" s="323" t="s">
        <v>39</v>
      </c>
      <c r="D127" s="247"/>
      <c r="E127" s="296"/>
      <c r="F127" s="248"/>
      <c r="G127" s="297"/>
      <c r="H127" s="296"/>
      <c r="I127" s="248"/>
      <c r="J127" s="297"/>
      <c r="K127" s="296"/>
      <c r="L127" s="248"/>
      <c r="M127" s="297"/>
      <c r="N127" s="296"/>
      <c r="O127" s="248"/>
      <c r="P127" s="297"/>
      <c r="Q127" s="249"/>
      <c r="R127" s="250"/>
      <c r="S127" s="419" t="s">
        <v>223</v>
      </c>
    </row>
    <row r="128" spans="1:19" s="41" customFormat="1" ht="30" customHeight="1" x14ac:dyDescent="0.25">
      <c r="A128" s="258" t="s">
        <v>49</v>
      </c>
      <c r="B128" s="259" t="s">
        <v>165</v>
      </c>
      <c r="C128" s="324" t="s">
        <v>40</v>
      </c>
      <c r="D128" s="283" t="s">
        <v>41</v>
      </c>
      <c r="E128" s="298"/>
      <c r="F128" s="261"/>
      <c r="G128" s="299">
        <f>E128*F128</f>
        <v>0</v>
      </c>
      <c r="H128" s="302"/>
      <c r="I128" s="260"/>
      <c r="J128" s="303">
        <f t="shared" ref="J128:J131" si="196">H128*I128</f>
        <v>0</v>
      </c>
      <c r="K128" s="302"/>
      <c r="L128" s="260"/>
      <c r="M128" s="303">
        <f t="shared" ref="M128" si="197">K128*L128</f>
        <v>0</v>
      </c>
      <c r="N128" s="302"/>
      <c r="O128" s="260"/>
      <c r="P128" s="303">
        <f t="shared" ref="P128" si="198">N128*O128</f>
        <v>0</v>
      </c>
      <c r="Q128" s="361">
        <f>G128+J128+M128+P128</f>
        <v>0</v>
      </c>
      <c r="R128" s="358"/>
      <c r="S128" s="420"/>
    </row>
    <row r="129" spans="1:19" s="41" customFormat="1" ht="30" customHeight="1" x14ac:dyDescent="0.25">
      <c r="A129" s="223" t="s">
        <v>49</v>
      </c>
      <c r="B129" s="257" t="s">
        <v>166</v>
      </c>
      <c r="C129" s="74" t="s">
        <v>158</v>
      </c>
      <c r="D129" s="284" t="s">
        <v>43</v>
      </c>
      <c r="E129" s="59"/>
      <c r="F129" s="60"/>
      <c r="G129" s="61">
        <f>E129*F129</f>
        <v>0</v>
      </c>
      <c r="H129" s="62"/>
      <c r="I129" s="71"/>
      <c r="J129" s="63">
        <f>H129*I129</f>
        <v>0</v>
      </c>
      <c r="K129" s="62"/>
      <c r="L129" s="71"/>
      <c r="M129" s="63">
        <f>K129*L129</f>
        <v>0</v>
      </c>
      <c r="N129" s="62"/>
      <c r="O129" s="71"/>
      <c r="P129" s="63">
        <f>N129*O129</f>
        <v>0</v>
      </c>
      <c r="Q129" s="362">
        <f>G129+J129+M129+P129</f>
        <v>0</v>
      </c>
      <c r="R129" s="359"/>
      <c r="S129" s="420"/>
    </row>
    <row r="130" spans="1:19" s="41" customFormat="1" ht="30" customHeight="1" x14ac:dyDescent="0.25">
      <c r="A130" s="223" t="s">
        <v>49</v>
      </c>
      <c r="B130" s="257" t="s">
        <v>167</v>
      </c>
      <c r="C130" s="74" t="s">
        <v>42</v>
      </c>
      <c r="D130" s="284" t="s">
        <v>43</v>
      </c>
      <c r="E130" s="59"/>
      <c r="F130" s="60"/>
      <c r="G130" s="61">
        <f>E130*F130</f>
        <v>0</v>
      </c>
      <c r="H130" s="62"/>
      <c r="I130" s="71"/>
      <c r="J130" s="63">
        <f>H130*I130</f>
        <v>0</v>
      </c>
      <c r="K130" s="62"/>
      <c r="L130" s="71"/>
      <c r="M130" s="63">
        <f>K130*L130</f>
        <v>0</v>
      </c>
      <c r="N130" s="62"/>
      <c r="O130" s="71"/>
      <c r="P130" s="63">
        <f>N130*O130</f>
        <v>0</v>
      </c>
      <c r="Q130" s="362">
        <f>G130+J130+M130+P130</f>
        <v>0</v>
      </c>
      <c r="R130" s="359"/>
      <c r="S130" s="420"/>
    </row>
    <row r="131" spans="1:19" s="41" customFormat="1" ht="30" customHeight="1" thickBot="1" x14ac:dyDescent="0.3">
      <c r="A131" s="224" t="s">
        <v>49</v>
      </c>
      <c r="B131" s="262" t="s">
        <v>186</v>
      </c>
      <c r="C131" s="325" t="s">
        <v>159</v>
      </c>
      <c r="D131" s="285" t="s">
        <v>43</v>
      </c>
      <c r="E131" s="109"/>
      <c r="F131" s="64"/>
      <c r="G131" s="110">
        <f>E131*F131</f>
        <v>0</v>
      </c>
      <c r="H131" s="111"/>
      <c r="I131" s="90"/>
      <c r="J131" s="112">
        <f t="shared" si="196"/>
        <v>0</v>
      </c>
      <c r="K131" s="111"/>
      <c r="L131" s="90"/>
      <c r="M131" s="112">
        <f t="shared" ref="M131" si="199">K131*L131</f>
        <v>0</v>
      </c>
      <c r="N131" s="111"/>
      <c r="O131" s="90"/>
      <c r="P131" s="112">
        <f t="shared" ref="P131" si="200">N131*O131</f>
        <v>0</v>
      </c>
      <c r="Q131" s="363">
        <f>G131+J131+M131+P131</f>
        <v>0</v>
      </c>
      <c r="R131" s="360"/>
      <c r="S131" s="420"/>
    </row>
    <row r="132" spans="1:19" s="41" customFormat="1" ht="15.75" thickBot="1" x14ac:dyDescent="0.3">
      <c r="A132" s="451" t="s">
        <v>195</v>
      </c>
      <c r="B132" s="452"/>
      <c r="C132" s="453"/>
      <c r="D132" s="286"/>
      <c r="E132" s="251">
        <f>SUM(E128:E131)</f>
        <v>0</v>
      </c>
      <c r="F132" s="252">
        <f>SUM(F128:F131)</f>
        <v>0</v>
      </c>
      <c r="G132" s="252">
        <f>SUM(G128:G131)</f>
        <v>0</v>
      </c>
      <c r="H132" s="253">
        <f t="shared" ref="H132:I132" si="201">SUM(H128:H131)</f>
        <v>0</v>
      </c>
      <c r="I132" s="254">
        <f t="shared" si="201"/>
        <v>0</v>
      </c>
      <c r="J132" s="254">
        <f>SUM(J128:J131)</f>
        <v>0</v>
      </c>
      <c r="K132" s="253">
        <f t="shared" ref="K132:L132" si="202">SUM(K128:K131)</f>
        <v>0</v>
      </c>
      <c r="L132" s="254">
        <f t="shared" si="202"/>
        <v>0</v>
      </c>
      <c r="M132" s="254">
        <f>SUM(M128:M131)</f>
        <v>0</v>
      </c>
      <c r="N132" s="253">
        <f t="shared" ref="N132:O132" si="203">SUM(N128:N131)</f>
        <v>0</v>
      </c>
      <c r="O132" s="254">
        <f t="shared" si="203"/>
        <v>0</v>
      </c>
      <c r="P132" s="254">
        <f>SUM(P128:P131)</f>
        <v>0</v>
      </c>
      <c r="Q132" s="255">
        <f>SUM(Q128:Q131)</f>
        <v>0</v>
      </c>
      <c r="R132" s="256"/>
      <c r="S132" s="415"/>
    </row>
    <row r="133" spans="1:19" s="41" customFormat="1" ht="30" customHeight="1" thickBot="1" x14ac:dyDescent="0.3">
      <c r="A133" s="232" t="s">
        <v>164</v>
      </c>
      <c r="B133" s="244" t="s">
        <v>250</v>
      </c>
      <c r="C133" s="323" t="s">
        <v>123</v>
      </c>
      <c r="D133" s="369"/>
      <c r="E133" s="370"/>
      <c r="F133" s="371"/>
      <c r="G133" s="372"/>
      <c r="H133" s="370"/>
      <c r="I133" s="371"/>
      <c r="J133" s="372"/>
      <c r="K133" s="370"/>
      <c r="L133" s="371"/>
      <c r="M133" s="372"/>
      <c r="N133" s="370"/>
      <c r="O133" s="371"/>
      <c r="P133" s="372"/>
      <c r="Q133" s="373"/>
      <c r="R133" s="374"/>
      <c r="S133" s="416" t="s">
        <v>226</v>
      </c>
    </row>
    <row r="134" spans="1:19" s="41" customFormat="1" ht="30" customHeight="1" x14ac:dyDescent="0.25">
      <c r="A134" s="258" t="s">
        <v>49</v>
      </c>
      <c r="B134" s="259" t="s">
        <v>165</v>
      </c>
      <c r="C134" s="384" t="s">
        <v>117</v>
      </c>
      <c r="D134" s="387"/>
      <c r="E134" s="388"/>
      <c r="F134" s="385"/>
      <c r="G134" s="299">
        <f>E134*F134</f>
        <v>0</v>
      </c>
      <c r="H134" s="302"/>
      <c r="I134" s="260"/>
      <c r="J134" s="303">
        <f t="shared" ref="J134" si="204">H134*I134</f>
        <v>0</v>
      </c>
      <c r="K134" s="302"/>
      <c r="L134" s="260"/>
      <c r="M134" s="303">
        <f t="shared" ref="M134" si="205">K134*L134</f>
        <v>0</v>
      </c>
      <c r="N134" s="302"/>
      <c r="O134" s="260"/>
      <c r="P134" s="303">
        <f t="shared" ref="P134" si="206">N134*O134</f>
        <v>0</v>
      </c>
      <c r="Q134" s="361">
        <f>G134+J134+M134+P134</f>
        <v>0</v>
      </c>
      <c r="R134" s="386"/>
      <c r="S134" s="431"/>
    </row>
    <row r="135" spans="1:19" s="41" customFormat="1" ht="30" customHeight="1" x14ac:dyDescent="0.25">
      <c r="A135" s="223" t="s">
        <v>49</v>
      </c>
      <c r="B135" s="257" t="s">
        <v>166</v>
      </c>
      <c r="C135" s="336" t="s">
        <v>118</v>
      </c>
      <c r="D135" s="354"/>
      <c r="E135" s="52"/>
      <c r="F135" s="53"/>
      <c r="G135" s="61">
        <f>E135*F135</f>
        <v>0</v>
      </c>
      <c r="H135" s="62"/>
      <c r="I135" s="71"/>
      <c r="J135" s="63">
        <f>H135*I135</f>
        <v>0</v>
      </c>
      <c r="K135" s="62"/>
      <c r="L135" s="71"/>
      <c r="M135" s="63">
        <f>K135*L135</f>
        <v>0</v>
      </c>
      <c r="N135" s="62"/>
      <c r="O135" s="71"/>
      <c r="P135" s="63">
        <f>N135*O135</f>
        <v>0</v>
      </c>
      <c r="Q135" s="362">
        <f>G135+J135+M135+P135</f>
        <v>0</v>
      </c>
      <c r="R135" s="85"/>
      <c r="S135" s="431"/>
    </row>
    <row r="136" spans="1:19" s="41" customFormat="1" ht="30" customHeight="1" x14ac:dyDescent="0.25">
      <c r="A136" s="223" t="s">
        <v>49</v>
      </c>
      <c r="B136" s="257" t="s">
        <v>167</v>
      </c>
      <c r="C136" s="336" t="s">
        <v>119</v>
      </c>
      <c r="D136" s="354"/>
      <c r="E136" s="52"/>
      <c r="F136" s="53"/>
      <c r="G136" s="61">
        <f>E136*F136</f>
        <v>0</v>
      </c>
      <c r="H136" s="62"/>
      <c r="I136" s="71"/>
      <c r="J136" s="63">
        <f>H136*I136</f>
        <v>0</v>
      </c>
      <c r="K136" s="62"/>
      <c r="L136" s="71"/>
      <c r="M136" s="63">
        <f>K136*L136</f>
        <v>0</v>
      </c>
      <c r="N136" s="62"/>
      <c r="O136" s="71"/>
      <c r="P136" s="63">
        <f>N136*O136</f>
        <v>0</v>
      </c>
      <c r="Q136" s="362">
        <f>G136+J136+M136+P136</f>
        <v>0</v>
      </c>
      <c r="R136" s="85"/>
      <c r="S136" s="431"/>
    </row>
    <row r="137" spans="1:19" s="41" customFormat="1" ht="30" customHeight="1" thickBot="1" x14ac:dyDescent="0.3">
      <c r="A137" s="224" t="s">
        <v>49</v>
      </c>
      <c r="B137" s="262" t="s">
        <v>186</v>
      </c>
      <c r="C137" s="337" t="s">
        <v>147</v>
      </c>
      <c r="D137" s="355"/>
      <c r="E137" s="98"/>
      <c r="F137" s="84"/>
      <c r="G137" s="110">
        <f>E137*F137</f>
        <v>0</v>
      </c>
      <c r="H137" s="111"/>
      <c r="I137" s="90"/>
      <c r="J137" s="112">
        <f t="shared" ref="J137" si="207">H137*I137</f>
        <v>0</v>
      </c>
      <c r="K137" s="111"/>
      <c r="L137" s="90"/>
      <c r="M137" s="112">
        <f t="shared" ref="M137" si="208">K137*L137</f>
        <v>0</v>
      </c>
      <c r="N137" s="111"/>
      <c r="O137" s="90"/>
      <c r="P137" s="112">
        <f t="shared" ref="P137" si="209">N137*O137</f>
        <v>0</v>
      </c>
      <c r="Q137" s="363">
        <f>G137+J137+M137+P137</f>
        <v>0</v>
      </c>
      <c r="R137" s="86"/>
      <c r="S137" s="431"/>
    </row>
    <row r="138" spans="1:19" s="41" customFormat="1" ht="26.1" customHeight="1" thickBot="1" x14ac:dyDescent="0.3">
      <c r="A138" s="451" t="s">
        <v>249</v>
      </c>
      <c r="B138" s="452"/>
      <c r="C138" s="453"/>
      <c r="D138" s="378"/>
      <c r="E138" s="253">
        <f t="shared" ref="E138:F138" si="210">SUM(E134:E137)</f>
        <v>0</v>
      </c>
      <c r="F138" s="254">
        <f t="shared" si="210"/>
        <v>0</v>
      </c>
      <c r="G138" s="252">
        <f>SUM(G134:G137)</f>
        <v>0</v>
      </c>
      <c r="H138" s="253">
        <f t="shared" ref="H138:I138" si="211">SUM(H134:H137)</f>
        <v>0</v>
      </c>
      <c r="I138" s="254">
        <f t="shared" si="211"/>
        <v>0</v>
      </c>
      <c r="J138" s="254">
        <f>SUM(J134:J137)</f>
        <v>0</v>
      </c>
      <c r="K138" s="253">
        <f t="shared" ref="K138:L138" si="212">SUM(K134:K137)</f>
        <v>0</v>
      </c>
      <c r="L138" s="254">
        <f t="shared" si="212"/>
        <v>0</v>
      </c>
      <c r="M138" s="254">
        <f>SUM(M134:M137)</f>
        <v>0</v>
      </c>
      <c r="N138" s="253">
        <f t="shared" ref="N138:O138" si="213">SUM(N134:N137)</f>
        <v>0</v>
      </c>
      <c r="O138" s="254">
        <f t="shared" si="213"/>
        <v>0</v>
      </c>
      <c r="P138" s="254">
        <f>SUM(P134:P137)</f>
        <v>0</v>
      </c>
      <c r="Q138" s="255">
        <f>SUM(Q134:Q137)</f>
        <v>0</v>
      </c>
      <c r="R138" s="383"/>
      <c r="S138" s="418"/>
    </row>
    <row r="139" spans="1:19" s="41" customFormat="1" ht="15.75" thickBot="1" x14ac:dyDescent="0.3">
      <c r="A139" s="237" t="s">
        <v>164</v>
      </c>
      <c r="B139" s="244" t="s">
        <v>250</v>
      </c>
      <c r="C139" s="167" t="s">
        <v>44</v>
      </c>
      <c r="D139" s="69"/>
      <c r="E139" s="294"/>
      <c r="F139" s="69"/>
      <c r="G139" s="295"/>
      <c r="H139" s="294"/>
      <c r="I139" s="69"/>
      <c r="J139" s="295"/>
      <c r="K139" s="294"/>
      <c r="L139" s="69"/>
      <c r="M139" s="295"/>
      <c r="N139" s="294"/>
      <c r="O139" s="69"/>
      <c r="P139" s="295"/>
      <c r="Q139" s="69"/>
      <c r="R139" s="107"/>
      <c r="S139" s="107"/>
    </row>
    <row r="140" spans="1:19" s="197" customFormat="1" ht="30" customHeight="1" x14ac:dyDescent="0.25">
      <c r="A140" s="93" t="s">
        <v>48</v>
      </c>
      <c r="B140" s="82" t="s">
        <v>251</v>
      </c>
      <c r="C140" s="322" t="s">
        <v>115</v>
      </c>
      <c r="D140" s="268"/>
      <c r="E140" s="78">
        <f>SUM(E141:E143)</f>
        <v>0</v>
      </c>
      <c r="F140" s="79">
        <f t="shared" ref="F140" si="214">SUM(F141:F143)</f>
        <v>0</v>
      </c>
      <c r="G140" s="80">
        <f t="shared" ref="G140" si="215">SUM(G141:G143)</f>
        <v>0</v>
      </c>
      <c r="H140" s="78">
        <f t="shared" ref="H140" si="216">SUM(H141:H143)</f>
        <v>0</v>
      </c>
      <c r="I140" s="79">
        <f t="shared" ref="I140" si="217">SUM(I141:I143)</f>
        <v>0</v>
      </c>
      <c r="J140" s="80">
        <f t="shared" ref="J140:L140" si="218">SUM(J141:J143)</f>
        <v>0</v>
      </c>
      <c r="K140" s="78">
        <f t="shared" si="218"/>
        <v>0</v>
      </c>
      <c r="L140" s="79">
        <f t="shared" si="218"/>
        <v>0</v>
      </c>
      <c r="M140" s="80">
        <f t="shared" ref="M140:O140" si="219">SUM(M141:M143)</f>
        <v>0</v>
      </c>
      <c r="N140" s="78">
        <f t="shared" si="219"/>
        <v>0</v>
      </c>
      <c r="O140" s="79">
        <f t="shared" si="219"/>
        <v>0</v>
      </c>
      <c r="P140" s="80">
        <f t="shared" ref="P140" si="220">SUM(P141:P143)</f>
        <v>0</v>
      </c>
      <c r="Q140" s="124">
        <f>G140+J140+M140+P140</f>
        <v>0</v>
      </c>
      <c r="R140" s="163"/>
      <c r="S140" s="424" t="s">
        <v>138</v>
      </c>
    </row>
    <row r="141" spans="1:19" s="41" customFormat="1" ht="30" customHeight="1" x14ac:dyDescent="0.25">
      <c r="A141" s="223" t="s">
        <v>49</v>
      </c>
      <c r="B141" s="81" t="s">
        <v>165</v>
      </c>
      <c r="C141" s="70" t="s">
        <v>196</v>
      </c>
      <c r="D141" s="274" t="s">
        <v>7</v>
      </c>
      <c r="E141" s="59"/>
      <c r="F141" s="60"/>
      <c r="G141" s="61">
        <f>E141*F141</f>
        <v>0</v>
      </c>
      <c r="H141" s="62"/>
      <c r="I141" s="60"/>
      <c r="J141" s="63">
        <f t="shared" ref="J141:J143" si="221">H141*I141</f>
        <v>0</v>
      </c>
      <c r="K141" s="62"/>
      <c r="L141" s="60"/>
      <c r="M141" s="63">
        <f t="shared" ref="M141:M143" si="222">K141*L141</f>
        <v>0</v>
      </c>
      <c r="N141" s="62"/>
      <c r="O141" s="60"/>
      <c r="P141" s="63">
        <f t="shared" ref="P141:P143" si="223">N141*O141</f>
        <v>0</v>
      </c>
      <c r="Q141" s="362">
        <f t="shared" ref="Q141:Q142" si="224">G141+J141+M141+P141</f>
        <v>0</v>
      </c>
      <c r="R141" s="89"/>
      <c r="S141" s="422"/>
    </row>
    <row r="142" spans="1:19" s="41" customFormat="1" ht="30" customHeight="1" x14ac:dyDescent="0.25">
      <c r="A142" s="223" t="s">
        <v>49</v>
      </c>
      <c r="B142" s="81" t="s">
        <v>166</v>
      </c>
      <c r="C142" s="70" t="s">
        <v>196</v>
      </c>
      <c r="D142" s="274" t="s">
        <v>7</v>
      </c>
      <c r="E142" s="59"/>
      <c r="F142" s="60"/>
      <c r="G142" s="61">
        <f t="shared" ref="G142:G143" si="225">E142*F142</f>
        <v>0</v>
      </c>
      <c r="H142" s="62"/>
      <c r="I142" s="60"/>
      <c r="J142" s="63">
        <f t="shared" si="221"/>
        <v>0</v>
      </c>
      <c r="K142" s="62"/>
      <c r="L142" s="60"/>
      <c r="M142" s="63">
        <f t="shared" si="222"/>
        <v>0</v>
      </c>
      <c r="N142" s="62"/>
      <c r="O142" s="60"/>
      <c r="P142" s="63">
        <f t="shared" si="223"/>
        <v>0</v>
      </c>
      <c r="Q142" s="362">
        <f t="shared" si="224"/>
        <v>0</v>
      </c>
      <c r="R142" s="89"/>
      <c r="S142" s="422"/>
    </row>
    <row r="143" spans="1:19" s="41" customFormat="1" ht="30" customHeight="1" thickBot="1" x14ac:dyDescent="0.3">
      <c r="A143" s="228" t="s">
        <v>49</v>
      </c>
      <c r="B143" s="87" t="s">
        <v>167</v>
      </c>
      <c r="C143" s="115" t="s">
        <v>196</v>
      </c>
      <c r="D143" s="281" t="s">
        <v>7</v>
      </c>
      <c r="E143" s="65"/>
      <c r="F143" s="66"/>
      <c r="G143" s="108">
        <f t="shared" si="225"/>
        <v>0</v>
      </c>
      <c r="H143" s="67"/>
      <c r="I143" s="66"/>
      <c r="J143" s="68">
        <f t="shared" si="221"/>
        <v>0</v>
      </c>
      <c r="K143" s="67"/>
      <c r="L143" s="66"/>
      <c r="M143" s="68">
        <f t="shared" si="222"/>
        <v>0</v>
      </c>
      <c r="N143" s="67"/>
      <c r="O143" s="66"/>
      <c r="P143" s="68">
        <f t="shared" si="223"/>
        <v>0</v>
      </c>
      <c r="Q143" s="125">
        <f>G143+J143+M143+P143</f>
        <v>0</v>
      </c>
      <c r="R143" s="105"/>
      <c r="S143" s="423"/>
    </row>
    <row r="144" spans="1:19" s="197" customFormat="1" ht="31.5" customHeight="1" x14ac:dyDescent="0.25">
      <c r="A144" s="93" t="s">
        <v>48</v>
      </c>
      <c r="B144" s="82" t="s">
        <v>252</v>
      </c>
      <c r="C144" s="155" t="s">
        <v>15</v>
      </c>
      <c r="D144" s="270"/>
      <c r="E144" s="93">
        <f>SUM(E145:E147)</f>
        <v>0</v>
      </c>
      <c r="F144" s="94">
        <f t="shared" ref="F144" si="226">SUM(F145:F147)</f>
        <v>0</v>
      </c>
      <c r="G144" s="95">
        <f t="shared" ref="G144" si="227">SUM(G145:G147)</f>
        <v>0</v>
      </c>
      <c r="H144" s="93">
        <f t="shared" ref="H144" si="228">SUM(H145:H147)</f>
        <v>0</v>
      </c>
      <c r="I144" s="94">
        <f t="shared" ref="I144" si="229">SUM(I145:I147)</f>
        <v>0</v>
      </c>
      <c r="J144" s="95">
        <f t="shared" ref="J144:L144" si="230">SUM(J145:J147)</f>
        <v>0</v>
      </c>
      <c r="K144" s="93">
        <f t="shared" si="230"/>
        <v>0</v>
      </c>
      <c r="L144" s="94">
        <f t="shared" si="230"/>
        <v>0</v>
      </c>
      <c r="M144" s="95">
        <f t="shared" ref="M144:O144" si="231">SUM(M145:M147)</f>
        <v>0</v>
      </c>
      <c r="N144" s="93">
        <f t="shared" si="231"/>
        <v>0</v>
      </c>
      <c r="O144" s="94">
        <f t="shared" si="231"/>
        <v>0</v>
      </c>
      <c r="P144" s="95">
        <f t="shared" ref="P144" si="232">SUM(P145:P147)</f>
        <v>0</v>
      </c>
      <c r="Q144" s="366">
        <f>G144+J144+M144+P144</f>
        <v>0</v>
      </c>
      <c r="R144" s="364"/>
      <c r="S144" s="424" t="s">
        <v>224</v>
      </c>
    </row>
    <row r="145" spans="1:19" s="41" customFormat="1" ht="30" customHeight="1" x14ac:dyDescent="0.25">
      <c r="A145" s="223" t="s">
        <v>49</v>
      </c>
      <c r="B145" s="81" t="s">
        <v>165</v>
      </c>
      <c r="C145" s="70" t="s">
        <v>116</v>
      </c>
      <c r="D145" s="274" t="s">
        <v>7</v>
      </c>
      <c r="E145" s="59"/>
      <c r="F145" s="60"/>
      <c r="G145" s="61">
        <f>E145*F145</f>
        <v>0</v>
      </c>
      <c r="H145" s="62"/>
      <c r="I145" s="60"/>
      <c r="J145" s="63">
        <f t="shared" ref="J145:J147" si="233">H145*I145</f>
        <v>0</v>
      </c>
      <c r="K145" s="62"/>
      <c r="L145" s="60"/>
      <c r="M145" s="63">
        <f t="shared" ref="M145:M147" si="234">K145*L145</f>
        <v>0</v>
      </c>
      <c r="N145" s="62"/>
      <c r="O145" s="60"/>
      <c r="P145" s="63">
        <f t="shared" ref="P145:P147" si="235">N145*O145</f>
        <v>0</v>
      </c>
      <c r="Q145" s="362">
        <f t="shared" ref="Q145:Q146" si="236">G145+J145+M145+P145</f>
        <v>0</v>
      </c>
      <c r="R145" s="359"/>
      <c r="S145" s="422"/>
    </row>
    <row r="146" spans="1:19" s="41" customFormat="1" ht="30" customHeight="1" x14ac:dyDescent="0.25">
      <c r="A146" s="223" t="s">
        <v>49</v>
      </c>
      <c r="B146" s="81" t="s">
        <v>166</v>
      </c>
      <c r="C146" s="70" t="s">
        <v>116</v>
      </c>
      <c r="D146" s="274" t="s">
        <v>7</v>
      </c>
      <c r="E146" s="59"/>
      <c r="F146" s="60"/>
      <c r="G146" s="61">
        <f t="shared" ref="G146:G147" si="237">E146*F146</f>
        <v>0</v>
      </c>
      <c r="H146" s="62"/>
      <c r="I146" s="60"/>
      <c r="J146" s="63">
        <f t="shared" si="233"/>
        <v>0</v>
      </c>
      <c r="K146" s="62"/>
      <c r="L146" s="60"/>
      <c r="M146" s="63">
        <f t="shared" si="234"/>
        <v>0</v>
      </c>
      <c r="N146" s="62"/>
      <c r="O146" s="60"/>
      <c r="P146" s="63">
        <f t="shared" si="235"/>
        <v>0</v>
      </c>
      <c r="Q146" s="362">
        <f t="shared" si="236"/>
        <v>0</v>
      </c>
      <c r="R146" s="359"/>
      <c r="S146" s="422"/>
    </row>
    <row r="147" spans="1:19" s="41" customFormat="1" ht="30" customHeight="1" thickBot="1" x14ac:dyDescent="0.3">
      <c r="A147" s="228" t="s">
        <v>49</v>
      </c>
      <c r="B147" s="87" t="s">
        <v>167</v>
      </c>
      <c r="C147" s="115" t="s">
        <v>116</v>
      </c>
      <c r="D147" s="281" t="s">
        <v>7</v>
      </c>
      <c r="E147" s="65"/>
      <c r="F147" s="66"/>
      <c r="G147" s="108">
        <f t="shared" si="237"/>
        <v>0</v>
      </c>
      <c r="H147" s="67"/>
      <c r="I147" s="66"/>
      <c r="J147" s="68">
        <f t="shared" si="233"/>
        <v>0</v>
      </c>
      <c r="K147" s="67"/>
      <c r="L147" s="66"/>
      <c r="M147" s="68">
        <f t="shared" si="234"/>
        <v>0</v>
      </c>
      <c r="N147" s="67"/>
      <c r="O147" s="66"/>
      <c r="P147" s="68">
        <f t="shared" si="235"/>
        <v>0</v>
      </c>
      <c r="Q147" s="363">
        <f>G147+J147+M147+P147</f>
        <v>0</v>
      </c>
      <c r="R147" s="365"/>
      <c r="S147" s="423"/>
    </row>
    <row r="148" spans="1:19" s="197" customFormat="1" ht="30" customHeight="1" x14ac:dyDescent="0.25">
      <c r="A148" s="93" t="s">
        <v>48</v>
      </c>
      <c r="B148" s="82" t="s">
        <v>253</v>
      </c>
      <c r="C148" s="155" t="s">
        <v>35</v>
      </c>
      <c r="D148" s="270"/>
      <c r="E148" s="93">
        <f>SUM(E149:E153)</f>
        <v>0</v>
      </c>
      <c r="F148" s="94">
        <f t="shared" ref="F148" si="238">SUM(F149:F153)</f>
        <v>0</v>
      </c>
      <c r="G148" s="95">
        <f t="shared" ref="G148" si="239">SUM(G149:G153)</f>
        <v>0</v>
      </c>
      <c r="H148" s="93">
        <f t="shared" ref="H148" si="240">SUM(H149:H153)</f>
        <v>0</v>
      </c>
      <c r="I148" s="94">
        <f t="shared" ref="I148" si="241">SUM(I149:I153)</f>
        <v>0</v>
      </c>
      <c r="J148" s="95">
        <f t="shared" ref="J148:L148" si="242">SUM(J149:J153)</f>
        <v>0</v>
      </c>
      <c r="K148" s="93">
        <f t="shared" si="242"/>
        <v>0</v>
      </c>
      <c r="L148" s="94">
        <f t="shared" si="242"/>
        <v>0</v>
      </c>
      <c r="M148" s="95">
        <f t="shared" ref="M148:O148" si="243">SUM(M149:M153)</f>
        <v>0</v>
      </c>
      <c r="N148" s="93">
        <f t="shared" si="243"/>
        <v>0</v>
      </c>
      <c r="O148" s="94">
        <f t="shared" si="243"/>
        <v>0</v>
      </c>
      <c r="P148" s="95">
        <f t="shared" ref="P148" si="244">SUM(P149:P153)</f>
        <v>0</v>
      </c>
      <c r="Q148" s="124">
        <f>G148+J148+M148+P148</f>
        <v>0</v>
      </c>
      <c r="R148" s="100"/>
      <c r="S148" s="419" t="s">
        <v>225</v>
      </c>
    </row>
    <row r="149" spans="1:19" s="41" customFormat="1" ht="30" customHeight="1" x14ac:dyDescent="0.25">
      <c r="A149" s="223" t="s">
        <v>49</v>
      </c>
      <c r="B149" s="81" t="s">
        <v>165</v>
      </c>
      <c r="C149" s="70" t="s">
        <v>148</v>
      </c>
      <c r="D149" s="274" t="s">
        <v>37</v>
      </c>
      <c r="E149" s="59"/>
      <c r="F149" s="60"/>
      <c r="G149" s="61">
        <f>E149*F149</f>
        <v>0</v>
      </c>
      <c r="H149" s="62"/>
      <c r="I149" s="60"/>
      <c r="J149" s="63">
        <f t="shared" ref="J149:J153" si="245">H149*I149</f>
        <v>0</v>
      </c>
      <c r="K149" s="62"/>
      <c r="L149" s="60"/>
      <c r="M149" s="63">
        <f t="shared" ref="M149:M153" si="246">K149*L149</f>
        <v>0</v>
      </c>
      <c r="N149" s="62"/>
      <c r="O149" s="60"/>
      <c r="P149" s="63">
        <f t="shared" ref="P149:P153" si="247">N149*O149</f>
        <v>0</v>
      </c>
      <c r="Q149" s="362">
        <f t="shared" ref="Q149:Q152" si="248">G149+J149+M149+P149</f>
        <v>0</v>
      </c>
      <c r="R149" s="89"/>
      <c r="S149" s="420"/>
    </row>
    <row r="150" spans="1:19" s="41" customFormat="1" ht="30" customHeight="1" x14ac:dyDescent="0.25">
      <c r="A150" s="223" t="s">
        <v>49</v>
      </c>
      <c r="B150" s="81" t="s">
        <v>166</v>
      </c>
      <c r="C150" s="70" t="s">
        <v>149</v>
      </c>
      <c r="D150" s="274" t="s">
        <v>37</v>
      </c>
      <c r="E150" s="59"/>
      <c r="F150" s="60"/>
      <c r="G150" s="61">
        <f t="shared" ref="G150" si="249">E150*F150</f>
        <v>0</v>
      </c>
      <c r="H150" s="62"/>
      <c r="I150" s="60"/>
      <c r="J150" s="63">
        <f t="shared" si="245"/>
        <v>0</v>
      </c>
      <c r="K150" s="62"/>
      <c r="L150" s="60"/>
      <c r="M150" s="63">
        <f t="shared" si="246"/>
        <v>0</v>
      </c>
      <c r="N150" s="62"/>
      <c r="O150" s="60"/>
      <c r="P150" s="63">
        <f t="shared" si="247"/>
        <v>0</v>
      </c>
      <c r="Q150" s="362">
        <f t="shared" si="248"/>
        <v>0</v>
      </c>
      <c r="R150" s="89"/>
      <c r="S150" s="420"/>
    </row>
    <row r="151" spans="1:19" s="41" customFormat="1" ht="30" customHeight="1" x14ac:dyDescent="0.25">
      <c r="A151" s="223" t="s">
        <v>49</v>
      </c>
      <c r="B151" s="81" t="s">
        <v>167</v>
      </c>
      <c r="C151" s="70" t="s">
        <v>150</v>
      </c>
      <c r="D151" s="274" t="s">
        <v>37</v>
      </c>
      <c r="E151" s="59"/>
      <c r="F151" s="60"/>
      <c r="G151" s="61">
        <f t="shared" ref="G151" si="250">E151*F151</f>
        <v>0</v>
      </c>
      <c r="H151" s="62"/>
      <c r="I151" s="60"/>
      <c r="J151" s="63">
        <f t="shared" ref="J151" si="251">H151*I151</f>
        <v>0</v>
      </c>
      <c r="K151" s="62"/>
      <c r="L151" s="60"/>
      <c r="M151" s="63">
        <f t="shared" si="246"/>
        <v>0</v>
      </c>
      <c r="N151" s="62"/>
      <c r="O151" s="60"/>
      <c r="P151" s="63">
        <f t="shared" si="247"/>
        <v>0</v>
      </c>
      <c r="Q151" s="362">
        <f t="shared" si="248"/>
        <v>0</v>
      </c>
      <c r="R151" s="89"/>
      <c r="S151" s="420"/>
    </row>
    <row r="152" spans="1:19" s="41" customFormat="1" ht="30" customHeight="1" x14ac:dyDescent="0.25">
      <c r="A152" s="223" t="s">
        <v>49</v>
      </c>
      <c r="B152" s="81" t="s">
        <v>186</v>
      </c>
      <c r="C152" s="70" t="s">
        <v>151</v>
      </c>
      <c r="D152" s="274" t="s">
        <v>37</v>
      </c>
      <c r="E152" s="59"/>
      <c r="F152" s="60"/>
      <c r="G152" s="61">
        <f t="shared" ref="G152:G153" si="252">E152*F152</f>
        <v>0</v>
      </c>
      <c r="H152" s="62"/>
      <c r="I152" s="60"/>
      <c r="J152" s="63">
        <f t="shared" si="245"/>
        <v>0</v>
      </c>
      <c r="K152" s="62"/>
      <c r="L152" s="60"/>
      <c r="M152" s="63">
        <f t="shared" si="246"/>
        <v>0</v>
      </c>
      <c r="N152" s="62"/>
      <c r="O152" s="60"/>
      <c r="P152" s="63">
        <f t="shared" si="247"/>
        <v>0</v>
      </c>
      <c r="Q152" s="362">
        <f t="shared" si="248"/>
        <v>0</v>
      </c>
      <c r="R152" s="89"/>
      <c r="S152" s="420"/>
    </row>
    <row r="153" spans="1:19" s="41" customFormat="1" ht="30" customHeight="1" thickBot="1" x14ac:dyDescent="0.3">
      <c r="A153" s="224" t="s">
        <v>49</v>
      </c>
      <c r="B153" s="83" t="s">
        <v>187</v>
      </c>
      <c r="C153" s="145" t="s">
        <v>152</v>
      </c>
      <c r="D153" s="275" t="s">
        <v>37</v>
      </c>
      <c r="E153" s="109"/>
      <c r="F153" s="64"/>
      <c r="G153" s="110">
        <f t="shared" si="252"/>
        <v>0</v>
      </c>
      <c r="H153" s="111"/>
      <c r="I153" s="64"/>
      <c r="J153" s="112">
        <f t="shared" si="245"/>
        <v>0</v>
      </c>
      <c r="K153" s="111"/>
      <c r="L153" s="64"/>
      <c r="M153" s="112">
        <f t="shared" si="246"/>
        <v>0</v>
      </c>
      <c r="N153" s="111"/>
      <c r="O153" s="64"/>
      <c r="P153" s="112">
        <f t="shared" si="247"/>
        <v>0</v>
      </c>
      <c r="Q153" s="123">
        <f>G153+J153+M153+P153</f>
        <v>0</v>
      </c>
      <c r="R153" s="91"/>
      <c r="S153" s="415"/>
    </row>
    <row r="154" spans="1:19" s="197" customFormat="1" ht="30" customHeight="1" x14ac:dyDescent="0.25">
      <c r="A154" s="93" t="s">
        <v>48</v>
      </c>
      <c r="B154" s="82" t="s">
        <v>254</v>
      </c>
      <c r="C154" s="155" t="s">
        <v>44</v>
      </c>
      <c r="D154" s="270"/>
      <c r="E154" s="93">
        <f>SUM(E155:E160)</f>
        <v>0</v>
      </c>
      <c r="F154" s="94">
        <f t="shared" ref="F154" si="253">SUM(F155:F160)</f>
        <v>0</v>
      </c>
      <c r="G154" s="95">
        <f t="shared" ref="G154" si="254">SUM(G155:G160)</f>
        <v>0</v>
      </c>
      <c r="H154" s="93">
        <f t="shared" ref="H154" si="255">SUM(H155:H160)</f>
        <v>0</v>
      </c>
      <c r="I154" s="94">
        <f t="shared" ref="I154" si="256">SUM(I155:I160)</f>
        <v>0</v>
      </c>
      <c r="J154" s="95">
        <f t="shared" ref="J154:L154" si="257">SUM(J155:J160)</f>
        <v>0</v>
      </c>
      <c r="K154" s="93">
        <f t="shared" si="257"/>
        <v>0</v>
      </c>
      <c r="L154" s="94">
        <f t="shared" si="257"/>
        <v>0</v>
      </c>
      <c r="M154" s="95">
        <f t="shared" ref="M154:O154" si="258">SUM(M155:M160)</f>
        <v>0</v>
      </c>
      <c r="N154" s="93">
        <f t="shared" si="258"/>
        <v>0</v>
      </c>
      <c r="O154" s="94">
        <f t="shared" si="258"/>
        <v>0</v>
      </c>
      <c r="P154" s="95">
        <f t="shared" ref="P154" si="259">SUM(P155:P160)</f>
        <v>0</v>
      </c>
      <c r="Q154" s="366">
        <f>G154+J154+M154+P154</f>
        <v>0</v>
      </c>
      <c r="R154" s="364"/>
      <c r="S154" s="419" t="s">
        <v>227</v>
      </c>
    </row>
    <row r="155" spans="1:19" s="41" customFormat="1" ht="30" customHeight="1" x14ac:dyDescent="0.25">
      <c r="A155" s="223" t="s">
        <v>49</v>
      </c>
      <c r="B155" s="81" t="s">
        <v>165</v>
      </c>
      <c r="C155" s="70" t="s">
        <v>153</v>
      </c>
      <c r="D155" s="274"/>
      <c r="E155" s="59"/>
      <c r="F155" s="60"/>
      <c r="G155" s="61">
        <f>E155*F155</f>
        <v>0</v>
      </c>
      <c r="H155" s="62"/>
      <c r="I155" s="60"/>
      <c r="J155" s="63">
        <f t="shared" ref="J155:J160" si="260">H155*I155</f>
        <v>0</v>
      </c>
      <c r="K155" s="62"/>
      <c r="L155" s="60"/>
      <c r="M155" s="63">
        <f t="shared" ref="M155:M160" si="261">K155*L155</f>
        <v>0</v>
      </c>
      <c r="N155" s="62"/>
      <c r="O155" s="60"/>
      <c r="P155" s="63">
        <f t="shared" ref="P155:P160" si="262">N155*O155</f>
        <v>0</v>
      </c>
      <c r="Q155" s="362">
        <f t="shared" ref="Q155:Q160" si="263">G155+J155+M155+P155</f>
        <v>0</v>
      </c>
      <c r="R155" s="359"/>
      <c r="S155" s="420"/>
    </row>
    <row r="156" spans="1:19" s="41" customFormat="1" ht="30" customHeight="1" x14ac:dyDescent="0.25">
      <c r="A156" s="223" t="s">
        <v>49</v>
      </c>
      <c r="B156" s="81" t="s">
        <v>166</v>
      </c>
      <c r="C156" s="70" t="s">
        <v>154</v>
      </c>
      <c r="D156" s="274"/>
      <c r="E156" s="59"/>
      <c r="F156" s="60"/>
      <c r="G156" s="61">
        <f t="shared" ref="G156:G158" si="264">E156*F156</f>
        <v>0</v>
      </c>
      <c r="H156" s="62"/>
      <c r="I156" s="60"/>
      <c r="J156" s="63">
        <f t="shared" si="260"/>
        <v>0</v>
      </c>
      <c r="K156" s="62"/>
      <c r="L156" s="60"/>
      <c r="M156" s="63">
        <f t="shared" si="261"/>
        <v>0</v>
      </c>
      <c r="N156" s="62"/>
      <c r="O156" s="60"/>
      <c r="P156" s="63">
        <f t="shared" si="262"/>
        <v>0</v>
      </c>
      <c r="Q156" s="362">
        <f t="shared" si="263"/>
        <v>0</v>
      </c>
      <c r="R156" s="359"/>
      <c r="S156" s="420"/>
    </row>
    <row r="157" spans="1:19" s="41" customFormat="1" ht="30" customHeight="1" x14ac:dyDescent="0.25">
      <c r="A157" s="223" t="s">
        <v>49</v>
      </c>
      <c r="B157" s="81" t="s">
        <v>167</v>
      </c>
      <c r="C157" s="70" t="s">
        <v>156</v>
      </c>
      <c r="D157" s="274"/>
      <c r="E157" s="59"/>
      <c r="F157" s="60"/>
      <c r="G157" s="61">
        <f t="shared" si="264"/>
        <v>0</v>
      </c>
      <c r="H157" s="62"/>
      <c r="I157" s="60"/>
      <c r="J157" s="63">
        <f t="shared" si="260"/>
        <v>0</v>
      </c>
      <c r="K157" s="62"/>
      <c r="L157" s="60"/>
      <c r="M157" s="63">
        <f t="shared" si="261"/>
        <v>0</v>
      </c>
      <c r="N157" s="62"/>
      <c r="O157" s="60"/>
      <c r="P157" s="63">
        <f t="shared" si="262"/>
        <v>0</v>
      </c>
      <c r="Q157" s="362">
        <f t="shared" si="263"/>
        <v>0</v>
      </c>
      <c r="R157" s="359"/>
      <c r="S157" s="420"/>
    </row>
    <row r="158" spans="1:19" s="41" customFormat="1" ht="30" customHeight="1" x14ac:dyDescent="0.25">
      <c r="A158" s="223" t="s">
        <v>49</v>
      </c>
      <c r="B158" s="81" t="s">
        <v>186</v>
      </c>
      <c r="C158" s="70" t="s">
        <v>155</v>
      </c>
      <c r="D158" s="274"/>
      <c r="E158" s="59"/>
      <c r="F158" s="60"/>
      <c r="G158" s="61">
        <f t="shared" si="264"/>
        <v>0</v>
      </c>
      <c r="H158" s="62"/>
      <c r="I158" s="60"/>
      <c r="J158" s="63">
        <f t="shared" si="260"/>
        <v>0</v>
      </c>
      <c r="K158" s="62"/>
      <c r="L158" s="60"/>
      <c r="M158" s="63">
        <f t="shared" si="261"/>
        <v>0</v>
      </c>
      <c r="N158" s="62"/>
      <c r="O158" s="60"/>
      <c r="P158" s="63">
        <f t="shared" si="262"/>
        <v>0</v>
      </c>
      <c r="Q158" s="362">
        <f t="shared" si="263"/>
        <v>0</v>
      </c>
      <c r="R158" s="359"/>
      <c r="S158" s="420"/>
    </row>
    <row r="159" spans="1:19" s="41" customFormat="1" ht="30" customHeight="1" x14ac:dyDescent="0.25">
      <c r="A159" s="223" t="s">
        <v>49</v>
      </c>
      <c r="B159" s="81" t="s">
        <v>187</v>
      </c>
      <c r="C159" s="70" t="s">
        <v>157</v>
      </c>
      <c r="D159" s="274"/>
      <c r="E159" s="59"/>
      <c r="F159" s="60"/>
      <c r="G159" s="61">
        <f t="shared" ref="G159:G160" si="265">E159*F159</f>
        <v>0</v>
      </c>
      <c r="H159" s="62"/>
      <c r="I159" s="60"/>
      <c r="J159" s="63">
        <f t="shared" si="260"/>
        <v>0</v>
      </c>
      <c r="K159" s="62"/>
      <c r="L159" s="60"/>
      <c r="M159" s="63">
        <f t="shared" si="261"/>
        <v>0</v>
      </c>
      <c r="N159" s="62"/>
      <c r="O159" s="60"/>
      <c r="P159" s="63">
        <f t="shared" si="262"/>
        <v>0</v>
      </c>
      <c r="Q159" s="362">
        <f t="shared" si="263"/>
        <v>0</v>
      </c>
      <c r="R159" s="359"/>
      <c r="S159" s="420"/>
    </row>
    <row r="160" spans="1:19" s="41" customFormat="1" ht="30" customHeight="1" thickBot="1" x14ac:dyDescent="0.3">
      <c r="A160" s="224" t="s">
        <v>49</v>
      </c>
      <c r="B160" s="83" t="s">
        <v>188</v>
      </c>
      <c r="C160" s="70" t="s">
        <v>146</v>
      </c>
      <c r="D160" s="275"/>
      <c r="E160" s="109"/>
      <c r="F160" s="64"/>
      <c r="G160" s="110">
        <f t="shared" si="265"/>
        <v>0</v>
      </c>
      <c r="H160" s="111"/>
      <c r="I160" s="64"/>
      <c r="J160" s="112">
        <f t="shared" si="260"/>
        <v>0</v>
      </c>
      <c r="K160" s="111"/>
      <c r="L160" s="64"/>
      <c r="M160" s="112">
        <f t="shared" si="261"/>
        <v>0</v>
      </c>
      <c r="N160" s="111"/>
      <c r="O160" s="64"/>
      <c r="P160" s="112">
        <f t="shared" si="262"/>
        <v>0</v>
      </c>
      <c r="Q160" s="363">
        <f t="shared" si="263"/>
        <v>0</v>
      </c>
      <c r="R160" s="360"/>
      <c r="S160" s="415"/>
    </row>
    <row r="161" spans="1:19" s="41" customFormat="1" ht="15.75" thickBot="1" x14ac:dyDescent="0.3">
      <c r="A161" s="454" t="s">
        <v>255</v>
      </c>
      <c r="B161" s="455"/>
      <c r="C161" s="456"/>
      <c r="D161" s="287"/>
      <c r="E161" s="72">
        <f>E154+E148+E144+E140</f>
        <v>0</v>
      </c>
      <c r="F161" s="72">
        <f t="shared" ref="F161:Q161" si="266">F154+F148+F144+F140</f>
        <v>0</v>
      </c>
      <c r="G161" s="72">
        <f t="shared" si="266"/>
        <v>0</v>
      </c>
      <c r="H161" s="72">
        <f t="shared" si="266"/>
        <v>0</v>
      </c>
      <c r="I161" s="72">
        <f t="shared" si="266"/>
        <v>0</v>
      </c>
      <c r="J161" s="72">
        <f t="shared" si="266"/>
        <v>0</v>
      </c>
      <c r="K161" s="72">
        <f t="shared" si="266"/>
        <v>0</v>
      </c>
      <c r="L161" s="72">
        <f t="shared" si="266"/>
        <v>0</v>
      </c>
      <c r="M161" s="72">
        <f t="shared" si="266"/>
        <v>0</v>
      </c>
      <c r="N161" s="72">
        <f t="shared" si="266"/>
        <v>0</v>
      </c>
      <c r="O161" s="72">
        <f t="shared" si="266"/>
        <v>0</v>
      </c>
      <c r="P161" s="72">
        <f t="shared" si="266"/>
        <v>0</v>
      </c>
      <c r="Q161" s="72">
        <f t="shared" si="266"/>
        <v>0</v>
      </c>
      <c r="R161" s="58"/>
      <c r="S161" s="58"/>
    </row>
    <row r="162" spans="1:19" s="209" customFormat="1" ht="16.5" thickBot="1" x14ac:dyDescent="0.3">
      <c r="A162" s="225" t="s">
        <v>197</v>
      </c>
      <c r="B162" s="210"/>
      <c r="C162" s="316"/>
      <c r="D162" s="267"/>
      <c r="E162" s="214"/>
      <c r="F162" s="214"/>
      <c r="G162" s="213">
        <f>G15+G29+G33+G47+G57+G79+G85+G99+G112+G118+G122+G126+G132+G138+G161</f>
        <v>0</v>
      </c>
      <c r="H162" s="214"/>
      <c r="I162" s="214"/>
      <c r="J162" s="213">
        <f>J15+J29+J33+J47+J57+J79+J85+J99+J112+J118+J122+J126+J132+J138+J161</f>
        <v>0</v>
      </c>
      <c r="K162" s="214"/>
      <c r="L162" s="214"/>
      <c r="M162" s="213">
        <f>M15+M29+M33+M47+M57+M79+M85+M99+M112+M118+M122+M126+M132+M138+M161</f>
        <v>0</v>
      </c>
      <c r="N162" s="214"/>
      <c r="O162" s="214"/>
      <c r="P162" s="213">
        <f>P15+P29+P33+P47+P57+P79+P85+P99+P112+P118+P122+P126+P132+P138+P161</f>
        <v>0</v>
      </c>
      <c r="Q162" s="213">
        <f>Q15+Q29+Q33+Q47+Q57+Q79+Q85+Q99+Q112+Q118+Q122+Q126+Q132+Q138+Q161</f>
        <v>0</v>
      </c>
      <c r="R162" s="211"/>
      <c r="S162" s="211"/>
    </row>
    <row r="163" spans="1:19" s="193" customFormat="1" ht="15.75" thickBot="1" x14ac:dyDescent="0.3">
      <c r="A163" s="450"/>
      <c r="B163" s="450"/>
      <c r="C163" s="450"/>
      <c r="D163" s="191"/>
      <c r="E163" s="191"/>
      <c r="F163" s="191"/>
      <c r="G163" s="191"/>
      <c r="H163" s="191"/>
      <c r="I163" s="191"/>
      <c r="J163" s="191"/>
      <c r="K163" s="191"/>
      <c r="L163" s="191"/>
      <c r="M163" s="191"/>
      <c r="N163" s="191"/>
      <c r="O163" s="191"/>
      <c r="P163" s="191"/>
      <c r="Q163" s="192"/>
      <c r="R163" s="7"/>
      <c r="S163" s="7"/>
    </row>
    <row r="164" spans="1:19" ht="16.5" thickBot="1" x14ac:dyDescent="0.3">
      <c r="A164" s="447" t="s">
        <v>198</v>
      </c>
      <c r="B164" s="448"/>
      <c r="C164" s="449"/>
      <c r="D164" s="194"/>
      <c r="E164" s="195"/>
      <c r="F164" s="195"/>
      <c r="G164" s="195">
        <f>'Дохідна частина'!D9-'Кошторис  витрат'!G162</f>
        <v>0</v>
      </c>
      <c r="H164" s="195"/>
      <c r="I164" s="195"/>
      <c r="J164" s="195"/>
      <c r="K164" s="195"/>
      <c r="L164" s="195"/>
      <c r="M164" s="195"/>
      <c r="N164" s="195"/>
      <c r="O164" s="195"/>
      <c r="P164" s="195"/>
      <c r="Q164" s="195">
        <f>'Дохідна частина'!D18-'Кошторис  витрат'!Q162</f>
        <v>0</v>
      </c>
      <c r="R164" s="196"/>
      <c r="S164" s="196"/>
    </row>
    <row r="165" spans="1:19" x14ac:dyDescent="0.25">
      <c r="A165" s="238"/>
      <c r="B165" s="11"/>
      <c r="C165" s="326"/>
      <c r="D165" s="7"/>
      <c r="E165" s="7"/>
      <c r="F165" s="7"/>
      <c r="G165" s="7"/>
      <c r="H165" s="9"/>
      <c r="I165" s="9"/>
      <c r="J165" s="9"/>
      <c r="K165" s="9"/>
      <c r="L165" s="9"/>
      <c r="M165" s="9"/>
      <c r="N165" s="9"/>
      <c r="O165" s="9"/>
      <c r="P165" s="9"/>
      <c r="Q165" s="8"/>
      <c r="R165" s="7"/>
      <c r="S165" s="7"/>
    </row>
    <row r="166" spans="1:19" x14ac:dyDescent="0.25">
      <c r="A166" s="239"/>
      <c r="B166" s="11"/>
      <c r="C166" s="327"/>
      <c r="D166" s="1"/>
      <c r="E166" s="1"/>
      <c r="F166" s="1"/>
      <c r="G166" s="1"/>
      <c r="H166" s="1"/>
      <c r="I166" s="1"/>
      <c r="J166" s="1"/>
      <c r="K166" s="1"/>
      <c r="L166" s="1"/>
      <c r="M166" s="1"/>
      <c r="N166" s="1"/>
      <c r="O166" s="1"/>
      <c r="P166" s="1"/>
      <c r="Q166" s="2"/>
      <c r="R166" s="1"/>
      <c r="S166" s="1"/>
    </row>
    <row r="167" spans="1:19" x14ac:dyDescent="0.25">
      <c r="A167" s="239"/>
      <c r="B167" s="11"/>
      <c r="C167" s="327"/>
      <c r="D167" s="1"/>
      <c r="E167" s="1"/>
      <c r="F167" s="1"/>
      <c r="G167" s="1"/>
      <c r="H167" s="1"/>
      <c r="I167" s="1"/>
      <c r="J167" s="1"/>
      <c r="K167" s="1"/>
      <c r="L167" s="1"/>
      <c r="M167" s="1"/>
      <c r="N167" s="1"/>
      <c r="O167" s="1"/>
      <c r="P167" s="1"/>
      <c r="Q167" s="2"/>
      <c r="R167" s="1"/>
      <c r="S167" s="1"/>
    </row>
    <row r="168" spans="1:19" x14ac:dyDescent="0.25">
      <c r="A168" s="239"/>
      <c r="B168" s="11"/>
      <c r="C168" s="327"/>
      <c r="D168" s="1"/>
      <c r="E168" s="1"/>
      <c r="F168" s="1"/>
      <c r="G168" s="1"/>
      <c r="H168" s="1"/>
      <c r="I168" s="1"/>
      <c r="J168" s="1"/>
      <c r="K168" s="1"/>
      <c r="L168" s="1"/>
      <c r="M168" s="1"/>
      <c r="N168" s="1"/>
      <c r="O168" s="1"/>
      <c r="P168" s="1"/>
      <c r="Q168" s="2"/>
      <c r="R168" s="1"/>
      <c r="S168" s="1"/>
    </row>
    <row r="169" spans="1:19" x14ac:dyDescent="0.25">
      <c r="A169" s="239"/>
      <c r="B169" s="11"/>
      <c r="C169" s="327"/>
      <c r="D169" s="1"/>
      <c r="E169" s="1"/>
      <c r="F169" s="1"/>
      <c r="G169" s="1"/>
      <c r="H169" s="1"/>
      <c r="I169" s="1"/>
      <c r="J169" s="1"/>
      <c r="K169" s="1"/>
      <c r="L169" s="1"/>
      <c r="M169" s="1"/>
      <c r="N169" s="1"/>
      <c r="O169" s="1"/>
      <c r="P169" s="1"/>
      <c r="Q169" s="2"/>
      <c r="R169" s="1"/>
      <c r="S169" s="1"/>
    </row>
    <row r="170" spans="1:19" x14ac:dyDescent="0.25">
      <c r="A170" s="239"/>
      <c r="B170" s="11"/>
      <c r="C170" s="327"/>
      <c r="D170" s="1"/>
      <c r="E170" s="1"/>
      <c r="F170" s="1"/>
      <c r="G170" s="1"/>
      <c r="H170" s="1"/>
      <c r="I170" s="1"/>
      <c r="J170" s="1"/>
      <c r="K170" s="1"/>
      <c r="L170" s="1"/>
      <c r="M170" s="1"/>
      <c r="N170" s="1"/>
      <c r="O170" s="1"/>
      <c r="P170" s="1"/>
      <c r="Q170" s="2"/>
      <c r="R170" s="1"/>
      <c r="S170" s="1"/>
    </row>
    <row r="171" spans="1:19" x14ac:dyDescent="0.25">
      <c r="A171" s="239"/>
      <c r="B171" s="11"/>
      <c r="C171" s="327"/>
      <c r="D171" s="1"/>
      <c r="E171" s="1"/>
      <c r="F171" s="1"/>
      <c r="G171" s="1"/>
      <c r="H171" s="1"/>
      <c r="I171" s="1"/>
      <c r="J171" s="1"/>
      <c r="K171" s="1"/>
      <c r="L171" s="1"/>
      <c r="M171" s="1"/>
      <c r="N171" s="1"/>
      <c r="O171" s="1"/>
      <c r="P171" s="1"/>
      <c r="Q171" s="2"/>
      <c r="R171" s="1"/>
      <c r="S171" s="1"/>
    </row>
    <row r="172" spans="1:19" x14ac:dyDescent="0.25">
      <c r="A172" s="239"/>
      <c r="B172" s="11"/>
      <c r="C172" s="327"/>
      <c r="D172" s="1"/>
      <c r="E172" s="1"/>
      <c r="F172" s="1"/>
      <c r="G172" s="1"/>
      <c r="H172" s="1"/>
      <c r="I172" s="1"/>
      <c r="J172" s="1"/>
      <c r="K172" s="1"/>
      <c r="L172" s="1"/>
      <c r="M172" s="1"/>
      <c r="N172" s="1"/>
      <c r="O172" s="1"/>
      <c r="P172" s="1"/>
      <c r="Q172" s="2"/>
      <c r="R172" s="1"/>
      <c r="S172" s="1"/>
    </row>
  </sheetData>
  <autoFilter ref="A8:S8" xr:uid="{00000000-0009-0000-0000-000001000000}"/>
  <mergeCells count="45">
    <mergeCell ref="H6:J6"/>
    <mergeCell ref="Q5:Q7"/>
    <mergeCell ref="E5:G5"/>
    <mergeCell ref="H5:J5"/>
    <mergeCell ref="K5:M5"/>
    <mergeCell ref="K6:M6"/>
    <mergeCell ref="N5:P5"/>
    <mergeCell ref="N6:P6"/>
    <mergeCell ref="A126:C126"/>
    <mergeCell ref="A164:C164"/>
    <mergeCell ref="A163:C163"/>
    <mergeCell ref="A132:C132"/>
    <mergeCell ref="A161:C161"/>
    <mergeCell ref="A138:C138"/>
    <mergeCell ref="A1:E1"/>
    <mergeCell ref="A5:A7"/>
    <mergeCell ref="B5:B7"/>
    <mergeCell ref="C5:C7"/>
    <mergeCell ref="D5:D7"/>
    <mergeCell ref="E6:G6"/>
    <mergeCell ref="S119:S122"/>
    <mergeCell ref="S154:S160"/>
    <mergeCell ref="S81:S84"/>
    <mergeCell ref="S101:S111"/>
    <mergeCell ref="S140:S143"/>
    <mergeCell ref="S144:S147"/>
    <mergeCell ref="S148:S153"/>
    <mergeCell ref="S123:S126"/>
    <mergeCell ref="S127:S132"/>
    <mergeCell ref="S113:S118"/>
    <mergeCell ref="S133:S138"/>
    <mergeCell ref="S10:S15"/>
    <mergeCell ref="S16:S29"/>
    <mergeCell ref="S30:S33"/>
    <mergeCell ref="S86:S99"/>
    <mergeCell ref="S59:S62"/>
    <mergeCell ref="S63:S66"/>
    <mergeCell ref="S75:S78"/>
    <mergeCell ref="S67:S70"/>
    <mergeCell ref="S71:S74"/>
    <mergeCell ref="S39:S42"/>
    <mergeCell ref="S43:S46"/>
    <mergeCell ref="S49:S52"/>
    <mergeCell ref="S53:S56"/>
    <mergeCell ref="S35:S38"/>
  </mergeCells>
  <pageMargins left="0" right="0" top="0.35433070866141736" bottom="0.35433070866141736" header="0.31496062992125984" footer="0.31496062992125984"/>
  <pageSetup paperSize="9" scale="56"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E180"/>
  <sheetViews>
    <sheetView zoomScaleNormal="100" zoomScaleSheetLayoutView="40" zoomScalePageLayoutView="70" workbookViewId="0">
      <pane xSplit="3" ySplit="6" topLeftCell="D166" activePane="bottomRight" state="frozen"/>
      <selection pane="topRight" activeCell="D1" sqref="D1"/>
      <selection pane="bottomLeft" activeCell="A7" sqref="A7"/>
      <selection pane="bottomRight" activeCell="D9" sqref="D9:D15"/>
    </sheetView>
  </sheetViews>
  <sheetFormatPr defaultColWidth="8.85546875" defaultRowHeight="15" x14ac:dyDescent="0.25"/>
  <cols>
    <col min="1" max="1" width="11.42578125" style="37" customWidth="1"/>
    <col min="2" max="2" width="6.7109375" style="12" customWidth="1"/>
    <col min="3" max="3" width="49.42578125" customWidth="1"/>
    <col min="4" max="4" width="117.85546875" customWidth="1"/>
  </cols>
  <sheetData>
    <row r="1" spans="1:5" ht="15.75" x14ac:dyDescent="0.25">
      <c r="A1" s="462" t="s">
        <v>65</v>
      </c>
      <c r="B1" s="462"/>
      <c r="C1" s="462"/>
      <c r="D1" s="462"/>
      <c r="E1" s="15"/>
    </row>
    <row r="2" spans="1:5" ht="15.75" customHeight="1" x14ac:dyDescent="0.25">
      <c r="A2" s="463" t="s">
        <v>66</v>
      </c>
      <c r="B2" s="463"/>
      <c r="C2" s="463"/>
      <c r="D2" s="463"/>
      <c r="E2" s="14"/>
    </row>
    <row r="3" spans="1:5" ht="15.75" thickBot="1" x14ac:dyDescent="0.3">
      <c r="A3" s="35"/>
      <c r="B3" s="10"/>
      <c r="C3" s="3"/>
      <c r="D3" s="6"/>
    </row>
    <row r="4" spans="1:5" ht="26.25" customHeight="1" x14ac:dyDescent="0.25">
      <c r="A4" s="433" t="s">
        <v>98</v>
      </c>
      <c r="B4" s="435" t="s">
        <v>99</v>
      </c>
      <c r="C4" s="466" t="s">
        <v>2</v>
      </c>
      <c r="D4" s="33"/>
    </row>
    <row r="5" spans="1:5" ht="71.25" customHeight="1" x14ac:dyDescent="0.25">
      <c r="A5" s="434"/>
      <c r="B5" s="436"/>
      <c r="C5" s="467"/>
      <c r="D5" s="34" t="s">
        <v>63</v>
      </c>
    </row>
    <row r="6" spans="1:5" ht="15.75" thickBot="1" x14ac:dyDescent="0.3">
      <c r="A6" s="464"/>
      <c r="B6" s="465"/>
      <c r="C6" s="468"/>
      <c r="D6" s="198"/>
    </row>
    <row r="7" spans="1:5" ht="64.5" thickBot="1" x14ac:dyDescent="0.3">
      <c r="A7" s="199"/>
      <c r="B7" s="200"/>
      <c r="C7" s="201"/>
      <c r="D7" s="202" t="s">
        <v>206</v>
      </c>
    </row>
    <row r="8" spans="1:5" s="306" customFormat="1" ht="16.5" thickBot="1" x14ac:dyDescent="0.3">
      <c r="A8" s="221" t="s">
        <v>47</v>
      </c>
      <c r="B8" s="217" t="s">
        <v>46</v>
      </c>
      <c r="C8" s="208" t="s">
        <v>162</v>
      </c>
      <c r="D8" s="308" t="s">
        <v>263</v>
      </c>
    </row>
    <row r="9" spans="1:5" s="306" customFormat="1" x14ac:dyDescent="0.25">
      <c r="A9" s="222" t="s">
        <v>49</v>
      </c>
      <c r="B9" s="215" t="s">
        <v>88</v>
      </c>
      <c r="C9" s="216" t="s">
        <v>139</v>
      </c>
      <c r="D9" s="469" t="s">
        <v>264</v>
      </c>
    </row>
    <row r="10" spans="1:5" s="306" customFormat="1" x14ac:dyDescent="0.25">
      <c r="A10" s="223" t="s">
        <v>49</v>
      </c>
      <c r="B10" s="81" t="s">
        <v>89</v>
      </c>
      <c r="C10" s="147" t="s">
        <v>210</v>
      </c>
      <c r="D10" s="469"/>
    </row>
    <row r="11" spans="1:5" s="306" customFormat="1" x14ac:dyDescent="0.25">
      <c r="A11" s="223" t="s">
        <v>49</v>
      </c>
      <c r="B11" s="81" t="s">
        <v>90</v>
      </c>
      <c r="C11" s="147" t="s">
        <v>211</v>
      </c>
      <c r="D11" s="469"/>
    </row>
    <row r="12" spans="1:5" s="306" customFormat="1" x14ac:dyDescent="0.25">
      <c r="A12" s="223" t="s">
        <v>49</v>
      </c>
      <c r="B12" s="81" t="s">
        <v>204</v>
      </c>
      <c r="C12" s="147" t="s">
        <v>212</v>
      </c>
      <c r="D12" s="469"/>
    </row>
    <row r="13" spans="1:5" s="306" customFormat="1" x14ac:dyDescent="0.25">
      <c r="A13" s="223" t="s">
        <v>49</v>
      </c>
      <c r="B13" s="81" t="s">
        <v>207</v>
      </c>
      <c r="C13" s="147" t="s">
        <v>79</v>
      </c>
      <c r="D13" s="469"/>
    </row>
    <row r="14" spans="1:5" s="306" customFormat="1" x14ac:dyDescent="0.25">
      <c r="A14" s="223" t="s">
        <v>49</v>
      </c>
      <c r="B14" s="81" t="s">
        <v>208</v>
      </c>
      <c r="C14" s="147" t="s">
        <v>213</v>
      </c>
      <c r="D14" s="469"/>
    </row>
    <row r="15" spans="1:5" s="306" customFormat="1" ht="26.25" thickBot="1" x14ac:dyDescent="0.3">
      <c r="A15" s="224" t="s">
        <v>49</v>
      </c>
      <c r="B15" s="83" t="s">
        <v>209</v>
      </c>
      <c r="C15" s="144" t="s">
        <v>214</v>
      </c>
      <c r="D15" s="469"/>
    </row>
    <row r="16" spans="1:5" s="306" customFormat="1" ht="16.5" thickBot="1" x14ac:dyDescent="0.3">
      <c r="A16" s="225" t="s">
        <v>160</v>
      </c>
      <c r="B16" s="210"/>
      <c r="C16" s="212"/>
      <c r="D16" s="411"/>
    </row>
    <row r="17" spans="1:4" s="306" customFormat="1" ht="15.75" thickBot="1" x14ac:dyDescent="0.3">
      <c r="A17" s="304"/>
      <c r="B17" s="10"/>
      <c r="C17" s="10"/>
      <c r="D17" s="305"/>
    </row>
    <row r="18" spans="1:4" s="306" customFormat="1" ht="16.5" thickBot="1" x14ac:dyDescent="0.3">
      <c r="A18" s="221" t="s">
        <v>47</v>
      </c>
      <c r="B18" s="217" t="s">
        <v>85</v>
      </c>
      <c r="C18" s="221" t="s">
        <v>161</v>
      </c>
      <c r="D18" s="308" t="s">
        <v>262</v>
      </c>
    </row>
    <row r="19" spans="1:4" s="41" customFormat="1" ht="20.100000000000001" customHeight="1" thickBot="1" x14ac:dyDescent="0.3">
      <c r="A19" s="226" t="s">
        <v>164</v>
      </c>
      <c r="B19" s="156">
        <v>1</v>
      </c>
      <c r="C19" s="307" t="s">
        <v>84</v>
      </c>
      <c r="D19" s="413" t="s">
        <v>230</v>
      </c>
    </row>
    <row r="20" spans="1:4" s="197" customFormat="1" ht="15" customHeight="1" x14ac:dyDescent="0.25">
      <c r="A20" s="93" t="s">
        <v>48</v>
      </c>
      <c r="B20" s="82" t="s">
        <v>88</v>
      </c>
      <c r="C20" s="101" t="s">
        <v>125</v>
      </c>
      <c r="D20" s="414"/>
    </row>
    <row r="21" spans="1:4" s="41" customFormat="1" ht="15" customHeight="1" x14ac:dyDescent="0.25">
      <c r="A21" s="223" t="s">
        <v>49</v>
      </c>
      <c r="B21" s="81" t="s">
        <v>165</v>
      </c>
      <c r="C21" s="113" t="s">
        <v>229</v>
      </c>
      <c r="D21" s="414"/>
    </row>
    <row r="22" spans="1:4" s="41" customFormat="1" ht="15" customHeight="1" x14ac:dyDescent="0.25">
      <c r="A22" s="223" t="s">
        <v>49</v>
      </c>
      <c r="B22" s="81" t="s">
        <v>166</v>
      </c>
      <c r="C22" s="113" t="s">
        <v>229</v>
      </c>
      <c r="D22" s="414"/>
    </row>
    <row r="23" spans="1:4" s="41" customFormat="1" ht="15" customHeight="1" thickBot="1" x14ac:dyDescent="0.3">
      <c r="A23" s="224" t="s">
        <v>49</v>
      </c>
      <c r="B23" s="83" t="s">
        <v>167</v>
      </c>
      <c r="C23" s="114" t="s">
        <v>229</v>
      </c>
      <c r="D23" s="414"/>
    </row>
    <row r="24" spans="1:4" s="41" customFormat="1" ht="15.75" thickBot="1" x14ac:dyDescent="0.3">
      <c r="A24" s="227" t="s">
        <v>168</v>
      </c>
      <c r="B24" s="127"/>
      <c r="C24" s="162"/>
      <c r="D24" s="415"/>
    </row>
    <row r="25" spans="1:4" s="41" customFormat="1" ht="14.25" customHeight="1" thickBot="1" x14ac:dyDescent="0.3">
      <c r="A25" s="226" t="s">
        <v>164</v>
      </c>
      <c r="B25" s="156">
        <v>2</v>
      </c>
      <c r="C25" s="157" t="s">
        <v>86</v>
      </c>
      <c r="D25" s="416" t="s">
        <v>260</v>
      </c>
    </row>
    <row r="26" spans="1:4" s="197" customFormat="1" ht="20.100000000000001" customHeight="1" x14ac:dyDescent="0.25">
      <c r="A26" s="93" t="s">
        <v>48</v>
      </c>
      <c r="B26" s="82" t="s">
        <v>91</v>
      </c>
      <c r="C26" s="101" t="s">
        <v>120</v>
      </c>
      <c r="D26" s="417"/>
    </row>
    <row r="27" spans="1:4" s="41" customFormat="1" ht="20.100000000000001" customHeight="1" x14ac:dyDescent="0.25">
      <c r="A27" s="223" t="s">
        <v>49</v>
      </c>
      <c r="B27" s="81" t="s">
        <v>165</v>
      </c>
      <c r="C27" s="113" t="s">
        <v>140</v>
      </c>
      <c r="D27" s="417"/>
    </row>
    <row r="28" spans="1:4" s="41" customFormat="1" ht="20.100000000000001" customHeight="1" x14ac:dyDescent="0.25">
      <c r="A28" s="223" t="s">
        <v>49</v>
      </c>
      <c r="B28" s="81" t="s">
        <v>166</v>
      </c>
      <c r="C28" s="113" t="s">
        <v>140</v>
      </c>
      <c r="D28" s="417"/>
    </row>
    <row r="29" spans="1:4" s="41" customFormat="1" ht="20.100000000000001" customHeight="1" thickBot="1" x14ac:dyDescent="0.3">
      <c r="A29" s="228" t="s">
        <v>49</v>
      </c>
      <c r="B29" s="87" t="s">
        <v>167</v>
      </c>
      <c r="C29" s="143" t="s">
        <v>140</v>
      </c>
      <c r="D29" s="417"/>
    </row>
    <row r="30" spans="1:4" s="197" customFormat="1" ht="20.100000000000001" customHeight="1" x14ac:dyDescent="0.25">
      <c r="A30" s="93" t="s">
        <v>48</v>
      </c>
      <c r="B30" s="82" t="s">
        <v>92</v>
      </c>
      <c r="C30" s="142" t="s">
        <v>87</v>
      </c>
      <c r="D30" s="417"/>
    </row>
    <row r="31" spans="1:4" s="41" customFormat="1" ht="20.100000000000001" customHeight="1" x14ac:dyDescent="0.25">
      <c r="A31" s="223" t="s">
        <v>49</v>
      </c>
      <c r="B31" s="81" t="s">
        <v>165</v>
      </c>
      <c r="C31" s="113" t="s">
        <v>140</v>
      </c>
      <c r="D31" s="417"/>
    </row>
    <row r="32" spans="1:4" s="41" customFormat="1" ht="20.100000000000001" customHeight="1" x14ac:dyDescent="0.25">
      <c r="A32" s="223" t="s">
        <v>49</v>
      </c>
      <c r="B32" s="81" t="s">
        <v>166</v>
      </c>
      <c r="C32" s="113" t="s">
        <v>140</v>
      </c>
      <c r="D32" s="417"/>
    </row>
    <row r="33" spans="1:4" s="41" customFormat="1" ht="20.100000000000001" customHeight="1" thickBot="1" x14ac:dyDescent="0.3">
      <c r="A33" s="228" t="s">
        <v>49</v>
      </c>
      <c r="B33" s="87" t="s">
        <v>167</v>
      </c>
      <c r="C33" s="143" t="s">
        <v>140</v>
      </c>
      <c r="D33" s="417"/>
    </row>
    <row r="34" spans="1:4" s="197" customFormat="1" ht="20.100000000000001" customHeight="1" x14ac:dyDescent="0.25">
      <c r="A34" s="93" t="s">
        <v>48</v>
      </c>
      <c r="B34" s="82" t="s">
        <v>93</v>
      </c>
      <c r="C34" s="142" t="s">
        <v>94</v>
      </c>
      <c r="D34" s="417"/>
    </row>
    <row r="35" spans="1:4" s="41" customFormat="1" ht="20.100000000000001" customHeight="1" x14ac:dyDescent="0.25">
      <c r="A35" s="223" t="s">
        <v>49</v>
      </c>
      <c r="B35" s="81" t="s">
        <v>165</v>
      </c>
      <c r="C35" s="113" t="s">
        <v>140</v>
      </c>
      <c r="D35" s="417"/>
    </row>
    <row r="36" spans="1:4" s="41" customFormat="1" ht="20.100000000000001" customHeight="1" x14ac:dyDescent="0.25">
      <c r="A36" s="223" t="s">
        <v>49</v>
      </c>
      <c r="B36" s="81" t="s">
        <v>166</v>
      </c>
      <c r="C36" s="113" t="s">
        <v>140</v>
      </c>
      <c r="D36" s="417"/>
    </row>
    <row r="37" spans="1:4" s="41" customFormat="1" ht="20.100000000000001" customHeight="1" thickBot="1" x14ac:dyDescent="0.3">
      <c r="A37" s="228" t="s">
        <v>49</v>
      </c>
      <c r="B37" s="83" t="s">
        <v>167</v>
      </c>
      <c r="C37" s="114" t="s">
        <v>140</v>
      </c>
      <c r="D37" s="417"/>
    </row>
    <row r="38" spans="1:4" s="41" customFormat="1" ht="15.75" thickBot="1" x14ac:dyDescent="0.3">
      <c r="A38" s="229" t="s">
        <v>169</v>
      </c>
      <c r="B38" s="128"/>
      <c r="C38" s="129"/>
      <c r="D38" s="418"/>
    </row>
    <row r="39" spans="1:4" s="41" customFormat="1" ht="15" customHeight="1" thickBot="1" x14ac:dyDescent="0.3">
      <c r="A39" s="230" t="s">
        <v>164</v>
      </c>
      <c r="B39" s="156">
        <v>3</v>
      </c>
      <c r="C39" s="164" t="s">
        <v>96</v>
      </c>
      <c r="D39" s="416" t="s">
        <v>141</v>
      </c>
    </row>
    <row r="40" spans="1:4" s="197" customFormat="1" ht="30" customHeight="1" x14ac:dyDescent="0.25">
      <c r="A40" s="93" t="s">
        <v>48</v>
      </c>
      <c r="B40" s="82" t="s">
        <v>95</v>
      </c>
      <c r="C40" s="101" t="s">
        <v>121</v>
      </c>
      <c r="D40" s="417"/>
    </row>
    <row r="41" spans="1:4" s="41" customFormat="1" ht="30" customHeight="1" thickBot="1" x14ac:dyDescent="0.3">
      <c r="A41" s="224" t="s">
        <v>49</v>
      </c>
      <c r="B41" s="83" t="s">
        <v>165</v>
      </c>
      <c r="C41" s="144"/>
      <c r="D41" s="417"/>
    </row>
    <row r="42" spans="1:4" s="41" customFormat="1" ht="15.75" thickBot="1" x14ac:dyDescent="0.3">
      <c r="A42" s="134" t="s">
        <v>170</v>
      </c>
      <c r="B42" s="309"/>
      <c r="C42" s="310"/>
      <c r="D42" s="418"/>
    </row>
    <row r="43" spans="1:4" s="41" customFormat="1" ht="28.5" customHeight="1" thickBot="1" x14ac:dyDescent="0.3">
      <c r="A43" s="230" t="s">
        <v>47</v>
      </c>
      <c r="B43" s="241">
        <v>4</v>
      </c>
      <c r="C43" s="167" t="s">
        <v>59</v>
      </c>
      <c r="D43" s="103" t="s">
        <v>128</v>
      </c>
    </row>
    <row r="44" spans="1:4" s="197" customFormat="1" ht="21" customHeight="1" x14ac:dyDescent="0.25">
      <c r="A44" s="93" t="s">
        <v>48</v>
      </c>
      <c r="B44" s="82" t="s">
        <v>101</v>
      </c>
      <c r="C44" s="101" t="s">
        <v>60</v>
      </c>
      <c r="D44" s="425" t="s">
        <v>142</v>
      </c>
    </row>
    <row r="45" spans="1:4" s="41" customFormat="1" ht="30" customHeight="1" x14ac:dyDescent="0.25">
      <c r="A45" s="223" t="s">
        <v>49</v>
      </c>
      <c r="B45" s="81" t="s">
        <v>165</v>
      </c>
      <c r="C45" s="70" t="s">
        <v>6</v>
      </c>
      <c r="D45" s="426"/>
    </row>
    <row r="46" spans="1:4" s="41" customFormat="1" ht="30" customHeight="1" x14ac:dyDescent="0.25">
      <c r="A46" s="223" t="s">
        <v>49</v>
      </c>
      <c r="B46" s="81" t="s">
        <v>166</v>
      </c>
      <c r="C46" s="70" t="s">
        <v>6</v>
      </c>
      <c r="D46" s="426"/>
    </row>
    <row r="47" spans="1:4" s="41" customFormat="1" ht="30" customHeight="1" thickBot="1" x14ac:dyDescent="0.3">
      <c r="A47" s="224" t="s">
        <v>49</v>
      </c>
      <c r="B47" s="83" t="s">
        <v>167</v>
      </c>
      <c r="C47" s="145" t="s">
        <v>6</v>
      </c>
      <c r="D47" s="426"/>
    </row>
    <row r="48" spans="1:4" s="197" customFormat="1" ht="30" customHeight="1" x14ac:dyDescent="0.25">
      <c r="A48" s="93" t="s">
        <v>48</v>
      </c>
      <c r="B48" s="82" t="s">
        <v>102</v>
      </c>
      <c r="C48" s="146" t="s">
        <v>61</v>
      </c>
      <c r="D48" s="425" t="s">
        <v>143</v>
      </c>
    </row>
    <row r="49" spans="1:4" s="41" customFormat="1" ht="30" customHeight="1" x14ac:dyDescent="0.25">
      <c r="A49" s="223" t="s">
        <v>49</v>
      </c>
      <c r="B49" s="81" t="s">
        <v>165</v>
      </c>
      <c r="C49" s="70" t="s">
        <v>8</v>
      </c>
      <c r="D49" s="426"/>
    </row>
    <row r="50" spans="1:4" s="41" customFormat="1" ht="30" customHeight="1" x14ac:dyDescent="0.25">
      <c r="A50" s="223" t="s">
        <v>49</v>
      </c>
      <c r="B50" s="81" t="s">
        <v>166</v>
      </c>
      <c r="C50" s="70" t="s">
        <v>8</v>
      </c>
      <c r="D50" s="426"/>
    </row>
    <row r="51" spans="1:4" s="41" customFormat="1" ht="30" customHeight="1" thickBot="1" x14ac:dyDescent="0.3">
      <c r="A51" s="224" t="s">
        <v>49</v>
      </c>
      <c r="B51" s="83" t="s">
        <v>167</v>
      </c>
      <c r="C51" s="145" t="s">
        <v>8</v>
      </c>
      <c r="D51" s="426"/>
    </row>
    <row r="52" spans="1:4" s="197" customFormat="1" ht="30" customHeight="1" x14ac:dyDescent="0.25">
      <c r="A52" s="93" t="s">
        <v>48</v>
      </c>
      <c r="B52" s="82" t="s">
        <v>103</v>
      </c>
      <c r="C52" s="142" t="s">
        <v>62</v>
      </c>
      <c r="D52" s="425" t="s">
        <v>133</v>
      </c>
    </row>
    <row r="53" spans="1:4" s="41" customFormat="1" ht="21" customHeight="1" x14ac:dyDescent="0.25">
      <c r="A53" s="223" t="s">
        <v>49</v>
      </c>
      <c r="B53" s="81" t="s">
        <v>165</v>
      </c>
      <c r="C53" s="70" t="s">
        <v>10</v>
      </c>
      <c r="D53" s="426"/>
    </row>
    <row r="54" spans="1:4" s="41" customFormat="1" ht="21" customHeight="1" x14ac:dyDescent="0.25">
      <c r="A54" s="223" t="s">
        <v>49</v>
      </c>
      <c r="B54" s="81" t="s">
        <v>166</v>
      </c>
      <c r="C54" s="70" t="s">
        <v>10</v>
      </c>
      <c r="D54" s="426"/>
    </row>
    <row r="55" spans="1:4" s="41" customFormat="1" ht="21" customHeight="1" thickBot="1" x14ac:dyDescent="0.3">
      <c r="A55" s="224" t="s">
        <v>49</v>
      </c>
      <c r="B55" s="83" t="s">
        <v>167</v>
      </c>
      <c r="C55" s="145" t="s">
        <v>10</v>
      </c>
      <c r="D55" s="426"/>
    </row>
    <row r="56" spans="1:4" s="41" customFormat="1" ht="15" customHeight="1" thickBot="1" x14ac:dyDescent="0.3">
      <c r="A56" s="231" t="s">
        <v>171</v>
      </c>
      <c r="B56" s="139"/>
      <c r="C56" s="168"/>
      <c r="D56" s="203"/>
    </row>
    <row r="57" spans="1:4" s="41" customFormat="1" ht="15.75" thickBot="1" x14ac:dyDescent="0.3">
      <c r="A57" s="232" t="s">
        <v>164</v>
      </c>
      <c r="B57" s="242">
        <v>5</v>
      </c>
      <c r="C57" s="164" t="s">
        <v>11</v>
      </c>
      <c r="D57" s="92"/>
    </row>
    <row r="58" spans="1:4" s="197" customFormat="1" ht="45" customHeight="1" x14ac:dyDescent="0.25">
      <c r="A58" s="93" t="s">
        <v>48</v>
      </c>
      <c r="B58" s="82" t="s">
        <v>105</v>
      </c>
      <c r="C58" s="173" t="s">
        <v>200</v>
      </c>
      <c r="D58" s="425" t="s">
        <v>145</v>
      </c>
    </row>
    <row r="59" spans="1:4" s="41" customFormat="1" ht="35.1" customHeight="1" x14ac:dyDescent="0.25">
      <c r="A59" s="223" t="s">
        <v>49</v>
      </c>
      <c r="B59" s="81" t="s">
        <v>165</v>
      </c>
      <c r="C59" s="147" t="s">
        <v>134</v>
      </c>
      <c r="D59" s="426"/>
    </row>
    <row r="60" spans="1:4" s="41" customFormat="1" ht="35.1" customHeight="1" x14ac:dyDescent="0.25">
      <c r="A60" s="223" t="s">
        <v>49</v>
      </c>
      <c r="B60" s="81" t="s">
        <v>166</v>
      </c>
      <c r="C60" s="147" t="s">
        <v>135</v>
      </c>
      <c r="D60" s="426"/>
    </row>
    <row r="61" spans="1:4" s="41" customFormat="1" ht="35.1" customHeight="1" thickBot="1" x14ac:dyDescent="0.3">
      <c r="A61" s="228" t="s">
        <v>49</v>
      </c>
      <c r="B61" s="87" t="s">
        <v>167</v>
      </c>
      <c r="C61" s="148" t="s">
        <v>144</v>
      </c>
      <c r="D61" s="426"/>
    </row>
    <row r="62" spans="1:4" s="197" customFormat="1" ht="39.75" customHeight="1" x14ac:dyDescent="0.25">
      <c r="A62" s="93" t="s">
        <v>48</v>
      </c>
      <c r="B62" s="82" t="s">
        <v>104</v>
      </c>
      <c r="C62" s="146" t="s">
        <v>12</v>
      </c>
      <c r="D62" s="427" t="s">
        <v>201</v>
      </c>
    </row>
    <row r="63" spans="1:4" s="41" customFormat="1" ht="30" customHeight="1" x14ac:dyDescent="0.25">
      <c r="A63" s="223" t="s">
        <v>49</v>
      </c>
      <c r="B63" s="81" t="s">
        <v>165</v>
      </c>
      <c r="C63" s="147" t="s">
        <v>13</v>
      </c>
      <c r="D63" s="417"/>
    </row>
    <row r="64" spans="1:4" s="41" customFormat="1" ht="15" customHeight="1" x14ac:dyDescent="0.25">
      <c r="A64" s="223" t="s">
        <v>49</v>
      </c>
      <c r="B64" s="81" t="s">
        <v>166</v>
      </c>
      <c r="C64" s="147" t="s">
        <v>97</v>
      </c>
      <c r="D64" s="417"/>
    </row>
    <row r="65" spans="1:4" s="41" customFormat="1" ht="15" customHeight="1" thickBot="1" x14ac:dyDescent="0.3">
      <c r="A65" s="224" t="s">
        <v>49</v>
      </c>
      <c r="B65" s="83" t="s">
        <v>167</v>
      </c>
      <c r="C65" s="144" t="s">
        <v>14</v>
      </c>
      <c r="D65" s="417"/>
    </row>
    <row r="66" spans="1:4" s="41" customFormat="1" ht="15" customHeight="1" thickBot="1" x14ac:dyDescent="0.3">
      <c r="A66" s="231" t="s">
        <v>172</v>
      </c>
      <c r="B66" s="139"/>
      <c r="C66" s="168"/>
      <c r="D66" s="203"/>
    </row>
    <row r="67" spans="1:4" s="41" customFormat="1" ht="52.5" customHeight="1" thickBot="1" x14ac:dyDescent="0.3">
      <c r="A67" s="230" t="s">
        <v>164</v>
      </c>
      <c r="B67" s="241">
        <v>6</v>
      </c>
      <c r="C67" s="174" t="s">
        <v>16</v>
      </c>
      <c r="D67" s="103" t="s">
        <v>124</v>
      </c>
    </row>
    <row r="68" spans="1:4" s="197" customFormat="1" ht="15" customHeight="1" x14ac:dyDescent="0.25">
      <c r="A68" s="93" t="s">
        <v>48</v>
      </c>
      <c r="B68" s="82" t="s">
        <v>173</v>
      </c>
      <c r="C68" s="101" t="s">
        <v>17</v>
      </c>
      <c r="D68" s="421" t="s">
        <v>130</v>
      </c>
    </row>
    <row r="69" spans="1:4" s="41" customFormat="1" ht="30" customHeight="1" x14ac:dyDescent="0.25">
      <c r="A69" s="223" t="s">
        <v>49</v>
      </c>
      <c r="B69" s="81" t="s">
        <v>165</v>
      </c>
      <c r="C69" s="70" t="s">
        <v>18</v>
      </c>
      <c r="D69" s="422"/>
    </row>
    <row r="70" spans="1:4" s="41" customFormat="1" ht="30" customHeight="1" x14ac:dyDescent="0.25">
      <c r="A70" s="223" t="s">
        <v>49</v>
      </c>
      <c r="B70" s="81" t="s">
        <v>166</v>
      </c>
      <c r="C70" s="70" t="s">
        <v>18</v>
      </c>
      <c r="D70" s="422"/>
    </row>
    <row r="71" spans="1:4" s="41" customFormat="1" ht="30" customHeight="1" thickBot="1" x14ac:dyDescent="0.3">
      <c r="A71" s="224" t="s">
        <v>49</v>
      </c>
      <c r="B71" s="87" t="s">
        <v>167</v>
      </c>
      <c r="C71" s="115" t="s">
        <v>18</v>
      </c>
      <c r="D71" s="423"/>
    </row>
    <row r="72" spans="1:4" s="197" customFormat="1" ht="15" customHeight="1" x14ac:dyDescent="0.25">
      <c r="A72" s="93" t="s">
        <v>48</v>
      </c>
      <c r="B72" s="82" t="s">
        <v>174</v>
      </c>
      <c r="C72" s="142" t="s">
        <v>129</v>
      </c>
      <c r="D72" s="419" t="s">
        <v>131</v>
      </c>
    </row>
    <row r="73" spans="1:4" s="41" customFormat="1" ht="24.95" customHeight="1" x14ac:dyDescent="0.25">
      <c r="A73" s="223" t="s">
        <v>49</v>
      </c>
      <c r="B73" s="81" t="s">
        <v>165</v>
      </c>
      <c r="C73" s="149" t="s">
        <v>100</v>
      </c>
      <c r="D73" s="420"/>
    </row>
    <row r="74" spans="1:4" s="41" customFormat="1" ht="24.95" customHeight="1" x14ac:dyDescent="0.25">
      <c r="A74" s="223" t="s">
        <v>49</v>
      </c>
      <c r="B74" s="81" t="s">
        <v>166</v>
      </c>
      <c r="C74" s="149" t="s">
        <v>134</v>
      </c>
      <c r="D74" s="420"/>
    </row>
    <row r="75" spans="1:4" s="41" customFormat="1" ht="24.95" customHeight="1" thickBot="1" x14ac:dyDescent="0.3">
      <c r="A75" s="228" t="s">
        <v>49</v>
      </c>
      <c r="B75" s="83" t="s">
        <v>167</v>
      </c>
      <c r="C75" s="150" t="s">
        <v>135</v>
      </c>
      <c r="D75" s="420"/>
    </row>
    <row r="76" spans="1:4" s="197" customFormat="1" x14ac:dyDescent="0.25">
      <c r="A76" s="93" t="s">
        <v>48</v>
      </c>
      <c r="B76" s="82" t="s">
        <v>175</v>
      </c>
      <c r="C76" s="142" t="s">
        <v>20</v>
      </c>
      <c r="D76" s="424" t="s">
        <v>132</v>
      </c>
    </row>
    <row r="77" spans="1:4" s="41" customFormat="1" ht="30" customHeight="1" x14ac:dyDescent="0.25">
      <c r="A77" s="223" t="s">
        <v>49</v>
      </c>
      <c r="B77" s="81" t="s">
        <v>165</v>
      </c>
      <c r="C77" s="70" t="s">
        <v>21</v>
      </c>
      <c r="D77" s="422"/>
    </row>
    <row r="78" spans="1:4" s="41" customFormat="1" ht="30" customHeight="1" x14ac:dyDescent="0.25">
      <c r="A78" s="223" t="s">
        <v>49</v>
      </c>
      <c r="B78" s="81" t="s">
        <v>166</v>
      </c>
      <c r="C78" s="70" t="s">
        <v>23</v>
      </c>
      <c r="D78" s="422"/>
    </row>
    <row r="79" spans="1:4" s="41" customFormat="1" ht="30" customHeight="1" thickBot="1" x14ac:dyDescent="0.3">
      <c r="A79" s="228" t="s">
        <v>49</v>
      </c>
      <c r="B79" s="83" t="s">
        <v>167</v>
      </c>
      <c r="C79" s="115" t="s">
        <v>24</v>
      </c>
      <c r="D79" s="423"/>
    </row>
    <row r="80" spans="1:4" s="197" customFormat="1" x14ac:dyDescent="0.25">
      <c r="A80" s="93" t="s">
        <v>48</v>
      </c>
      <c r="B80" s="82" t="s">
        <v>176</v>
      </c>
      <c r="C80" s="142" t="s">
        <v>106</v>
      </c>
      <c r="D80" s="421" t="s">
        <v>215</v>
      </c>
    </row>
    <row r="81" spans="1:4" s="41" customFormat="1" ht="24.95" customHeight="1" x14ac:dyDescent="0.25">
      <c r="A81" s="223" t="s">
        <v>49</v>
      </c>
      <c r="B81" s="81" t="s">
        <v>165</v>
      </c>
      <c r="C81" s="70" t="s">
        <v>107</v>
      </c>
      <c r="D81" s="422"/>
    </row>
    <row r="82" spans="1:4" s="41" customFormat="1" ht="24.95" customHeight="1" x14ac:dyDescent="0.25">
      <c r="A82" s="223" t="s">
        <v>49</v>
      </c>
      <c r="B82" s="81" t="s">
        <v>166</v>
      </c>
      <c r="C82" s="70" t="s">
        <v>107</v>
      </c>
      <c r="D82" s="422"/>
    </row>
    <row r="83" spans="1:4" s="41" customFormat="1" ht="24.95" customHeight="1" thickBot="1" x14ac:dyDescent="0.3">
      <c r="A83" s="228" t="s">
        <v>49</v>
      </c>
      <c r="B83" s="87" t="s">
        <v>167</v>
      </c>
      <c r="C83" s="115" t="s">
        <v>107</v>
      </c>
      <c r="D83" s="423"/>
    </row>
    <row r="84" spans="1:4" s="197" customFormat="1" x14ac:dyDescent="0.25">
      <c r="A84" s="93" t="s">
        <v>48</v>
      </c>
      <c r="B84" s="82" t="s">
        <v>177</v>
      </c>
      <c r="C84" s="142" t="s">
        <v>108</v>
      </c>
      <c r="D84" s="421" t="s">
        <v>136</v>
      </c>
    </row>
    <row r="85" spans="1:4" s="41" customFormat="1" ht="24.95" customHeight="1" x14ac:dyDescent="0.25">
      <c r="A85" s="223" t="s">
        <v>49</v>
      </c>
      <c r="B85" s="81" t="s">
        <v>165</v>
      </c>
      <c r="C85" s="70" t="s">
        <v>107</v>
      </c>
      <c r="D85" s="422"/>
    </row>
    <row r="86" spans="1:4" s="41" customFormat="1" ht="24.95" customHeight="1" x14ac:dyDescent="0.25">
      <c r="A86" s="223" t="s">
        <v>49</v>
      </c>
      <c r="B86" s="81" t="s">
        <v>166</v>
      </c>
      <c r="C86" s="70" t="s">
        <v>107</v>
      </c>
      <c r="D86" s="422"/>
    </row>
    <row r="87" spans="1:4" s="41" customFormat="1" ht="24.95" customHeight="1" thickBot="1" x14ac:dyDescent="0.3">
      <c r="A87" s="228" t="s">
        <v>49</v>
      </c>
      <c r="B87" s="87" t="s">
        <v>167</v>
      </c>
      <c r="C87" s="115" t="s">
        <v>107</v>
      </c>
      <c r="D87" s="423"/>
    </row>
    <row r="88" spans="1:4" s="41" customFormat="1" ht="15" customHeight="1" thickBot="1" x14ac:dyDescent="0.3">
      <c r="A88" s="231" t="s">
        <v>178</v>
      </c>
      <c r="B88" s="139"/>
      <c r="C88" s="168"/>
      <c r="D88" s="203"/>
    </row>
    <row r="89" spans="1:4" s="41" customFormat="1" ht="15.75" thickBot="1" x14ac:dyDescent="0.3">
      <c r="A89" s="230" t="s">
        <v>164</v>
      </c>
      <c r="B89" s="243">
        <v>7</v>
      </c>
      <c r="C89" s="174" t="s">
        <v>137</v>
      </c>
      <c r="D89" s="102"/>
    </row>
    <row r="90" spans="1:4" s="197" customFormat="1" ht="28.5" customHeight="1" x14ac:dyDescent="0.25">
      <c r="A90" s="93" t="s">
        <v>48</v>
      </c>
      <c r="B90" s="82" t="s">
        <v>179</v>
      </c>
      <c r="C90" s="173" t="s">
        <v>122</v>
      </c>
      <c r="D90" s="421" t="s">
        <v>216</v>
      </c>
    </row>
    <row r="91" spans="1:4" s="41" customFormat="1" ht="30" customHeight="1" x14ac:dyDescent="0.25">
      <c r="A91" s="223" t="s">
        <v>49</v>
      </c>
      <c r="B91" s="81" t="s">
        <v>165</v>
      </c>
      <c r="C91" s="70" t="s">
        <v>109</v>
      </c>
      <c r="D91" s="422"/>
    </row>
    <row r="92" spans="1:4" s="41" customFormat="1" ht="30" customHeight="1" x14ac:dyDescent="0.25">
      <c r="A92" s="223" t="s">
        <v>49</v>
      </c>
      <c r="B92" s="81" t="s">
        <v>166</v>
      </c>
      <c r="C92" s="70" t="s">
        <v>109</v>
      </c>
      <c r="D92" s="422"/>
    </row>
    <row r="93" spans="1:4" s="41" customFormat="1" ht="30" customHeight="1" thickBot="1" x14ac:dyDescent="0.3">
      <c r="A93" s="224" t="s">
        <v>49</v>
      </c>
      <c r="B93" s="83" t="s">
        <v>167</v>
      </c>
      <c r="C93" s="145" t="s">
        <v>109</v>
      </c>
      <c r="D93" s="423"/>
    </row>
    <row r="94" spans="1:4" s="41" customFormat="1" ht="15" customHeight="1" thickBot="1" x14ac:dyDescent="0.3">
      <c r="A94" s="231" t="s">
        <v>180</v>
      </c>
      <c r="B94" s="139"/>
      <c r="C94" s="168"/>
      <c r="D94" s="203"/>
    </row>
    <row r="95" spans="1:4" s="41" customFormat="1" ht="15.75" customHeight="1" thickBot="1" x14ac:dyDescent="0.3">
      <c r="A95" s="230" t="s">
        <v>164</v>
      </c>
      <c r="B95" s="243" t="s">
        <v>199</v>
      </c>
      <c r="C95" s="174" t="s">
        <v>110</v>
      </c>
      <c r="D95" s="419" t="s">
        <v>218</v>
      </c>
    </row>
    <row r="96" spans="1:4" s="197" customFormat="1" ht="20.100000000000001" customHeight="1" x14ac:dyDescent="0.25">
      <c r="A96" s="93" t="s">
        <v>48</v>
      </c>
      <c r="B96" s="82" t="s">
        <v>181</v>
      </c>
      <c r="C96" s="177" t="s">
        <v>111</v>
      </c>
      <c r="D96" s="420"/>
    </row>
    <row r="97" spans="1:4" s="41" customFormat="1" ht="20.100000000000001" customHeight="1" x14ac:dyDescent="0.25">
      <c r="A97" s="223" t="s">
        <v>49</v>
      </c>
      <c r="B97" s="81" t="s">
        <v>165</v>
      </c>
      <c r="C97" s="152" t="s">
        <v>51</v>
      </c>
      <c r="D97" s="420"/>
    </row>
    <row r="98" spans="1:4" s="41" customFormat="1" ht="20.100000000000001" customHeight="1" x14ac:dyDescent="0.25">
      <c r="A98" s="223" t="s">
        <v>49</v>
      </c>
      <c r="B98" s="81" t="s">
        <v>166</v>
      </c>
      <c r="C98" s="152" t="s">
        <v>51</v>
      </c>
      <c r="D98" s="420"/>
    </row>
    <row r="99" spans="1:4" s="41" customFormat="1" ht="20.100000000000001" customHeight="1" thickBot="1" x14ac:dyDescent="0.3">
      <c r="A99" s="228" t="s">
        <v>49</v>
      </c>
      <c r="B99" s="87" t="s">
        <v>167</v>
      </c>
      <c r="C99" s="153" t="s">
        <v>51</v>
      </c>
      <c r="D99" s="420"/>
    </row>
    <row r="100" spans="1:4" s="197" customFormat="1" ht="20.100000000000001" customHeight="1" x14ac:dyDescent="0.25">
      <c r="A100" s="93" t="s">
        <v>48</v>
      </c>
      <c r="B100" s="82" t="s">
        <v>182</v>
      </c>
      <c r="C100" s="151" t="s">
        <v>112</v>
      </c>
      <c r="D100" s="420"/>
    </row>
    <row r="101" spans="1:4" s="41" customFormat="1" ht="20.100000000000001" customHeight="1" x14ac:dyDescent="0.25">
      <c r="A101" s="223" t="s">
        <v>49</v>
      </c>
      <c r="B101" s="81" t="s">
        <v>165</v>
      </c>
      <c r="C101" s="152" t="s">
        <v>51</v>
      </c>
      <c r="D101" s="420"/>
    </row>
    <row r="102" spans="1:4" s="41" customFormat="1" ht="20.100000000000001" customHeight="1" x14ac:dyDescent="0.25">
      <c r="A102" s="223" t="s">
        <v>49</v>
      </c>
      <c r="B102" s="81" t="s">
        <v>166</v>
      </c>
      <c r="C102" s="152" t="s">
        <v>51</v>
      </c>
      <c r="D102" s="420"/>
    </row>
    <row r="103" spans="1:4" s="41" customFormat="1" ht="20.100000000000001" customHeight="1" thickBot="1" x14ac:dyDescent="0.3">
      <c r="A103" s="228" t="s">
        <v>49</v>
      </c>
      <c r="B103" s="87" t="s">
        <v>167</v>
      </c>
      <c r="C103" s="153" t="s">
        <v>51</v>
      </c>
      <c r="D103" s="420"/>
    </row>
    <row r="104" spans="1:4" s="197" customFormat="1" ht="20.100000000000001" customHeight="1" x14ac:dyDescent="0.25">
      <c r="A104" s="93" t="s">
        <v>48</v>
      </c>
      <c r="B104" s="82" t="s">
        <v>183</v>
      </c>
      <c r="C104" s="151" t="s">
        <v>113</v>
      </c>
      <c r="D104" s="420"/>
    </row>
    <row r="105" spans="1:4" s="41" customFormat="1" ht="20.100000000000001" customHeight="1" x14ac:dyDescent="0.25">
      <c r="A105" s="223" t="s">
        <v>49</v>
      </c>
      <c r="B105" s="81" t="s">
        <v>165</v>
      </c>
      <c r="C105" s="152" t="s">
        <v>51</v>
      </c>
      <c r="D105" s="420"/>
    </row>
    <row r="106" spans="1:4" s="41" customFormat="1" ht="20.100000000000001" customHeight="1" x14ac:dyDescent="0.25">
      <c r="A106" s="223" t="s">
        <v>49</v>
      </c>
      <c r="B106" s="81" t="s">
        <v>166</v>
      </c>
      <c r="C106" s="152" t="s">
        <v>51</v>
      </c>
      <c r="D106" s="420"/>
    </row>
    <row r="107" spans="1:4" s="41" customFormat="1" ht="20.100000000000001" customHeight="1" thickBot="1" x14ac:dyDescent="0.3">
      <c r="A107" s="224" t="s">
        <v>49</v>
      </c>
      <c r="B107" s="83" t="s">
        <v>167</v>
      </c>
      <c r="C107" s="154" t="s">
        <v>51</v>
      </c>
      <c r="D107" s="420"/>
    </row>
    <row r="108" spans="1:4" s="41" customFormat="1" ht="15" customHeight="1" thickBot="1" x14ac:dyDescent="0.3">
      <c r="A108" s="231" t="s">
        <v>184</v>
      </c>
      <c r="B108" s="139"/>
      <c r="C108" s="168"/>
      <c r="D108" s="415"/>
    </row>
    <row r="109" spans="1:4" s="41" customFormat="1" ht="15.75" thickBot="1" x14ac:dyDescent="0.3">
      <c r="A109" s="233" t="s">
        <v>164</v>
      </c>
      <c r="B109" s="244">
        <v>9</v>
      </c>
      <c r="C109" s="174" t="s">
        <v>26</v>
      </c>
      <c r="D109" s="102"/>
    </row>
    <row r="110" spans="1:4" s="197" customFormat="1" x14ac:dyDescent="0.25">
      <c r="A110" s="93" t="s">
        <v>48</v>
      </c>
      <c r="B110" s="82" t="s">
        <v>185</v>
      </c>
      <c r="C110" s="177" t="s">
        <v>50</v>
      </c>
      <c r="D110" s="430" t="s">
        <v>219</v>
      </c>
    </row>
    <row r="111" spans="1:4" s="41" customFormat="1" x14ac:dyDescent="0.25">
      <c r="A111" s="223" t="s">
        <v>49</v>
      </c>
      <c r="B111" s="81" t="s">
        <v>165</v>
      </c>
      <c r="C111" s="152" t="s">
        <v>33</v>
      </c>
      <c r="D111" s="420"/>
    </row>
    <row r="112" spans="1:4" s="41" customFormat="1" x14ac:dyDescent="0.25">
      <c r="A112" s="223" t="s">
        <v>49</v>
      </c>
      <c r="B112" s="81" t="s">
        <v>166</v>
      </c>
      <c r="C112" s="152" t="s">
        <v>34</v>
      </c>
      <c r="D112" s="420"/>
    </row>
    <row r="113" spans="1:4" s="41" customFormat="1" x14ac:dyDescent="0.25">
      <c r="A113" s="223" t="s">
        <v>49</v>
      </c>
      <c r="B113" s="81" t="s">
        <v>167</v>
      </c>
      <c r="C113" s="152" t="s">
        <v>27</v>
      </c>
      <c r="D113" s="420"/>
    </row>
    <row r="114" spans="1:4" s="41" customFormat="1" x14ac:dyDescent="0.25">
      <c r="A114" s="223" t="s">
        <v>49</v>
      </c>
      <c r="B114" s="81" t="s">
        <v>186</v>
      </c>
      <c r="C114" s="152" t="s">
        <v>28</v>
      </c>
      <c r="D114" s="420"/>
    </row>
    <row r="115" spans="1:4" s="41" customFormat="1" x14ac:dyDescent="0.25">
      <c r="A115" s="223" t="s">
        <v>49</v>
      </c>
      <c r="B115" s="81" t="s">
        <v>187</v>
      </c>
      <c r="C115" s="152" t="s">
        <v>29</v>
      </c>
      <c r="D115" s="420"/>
    </row>
    <row r="116" spans="1:4" s="41" customFormat="1" x14ac:dyDescent="0.25">
      <c r="A116" s="223" t="s">
        <v>49</v>
      </c>
      <c r="B116" s="81" t="s">
        <v>188</v>
      </c>
      <c r="C116" s="152" t="s">
        <v>30</v>
      </c>
      <c r="D116" s="420"/>
    </row>
    <row r="117" spans="1:4" s="41" customFormat="1" x14ac:dyDescent="0.25">
      <c r="A117" s="223" t="s">
        <v>49</v>
      </c>
      <c r="B117" s="81" t="s">
        <v>257</v>
      </c>
      <c r="C117" s="152" t="s">
        <v>31</v>
      </c>
      <c r="D117" s="420"/>
    </row>
    <row r="118" spans="1:4" s="41" customFormat="1" x14ac:dyDescent="0.25">
      <c r="A118" s="223" t="s">
        <v>49</v>
      </c>
      <c r="B118" s="81" t="s">
        <v>189</v>
      </c>
      <c r="C118" s="152" t="s">
        <v>32</v>
      </c>
      <c r="D118" s="420"/>
    </row>
    <row r="119" spans="1:4" s="41" customFormat="1" x14ac:dyDescent="0.25">
      <c r="A119" s="228" t="s">
        <v>49</v>
      </c>
      <c r="B119" s="87" t="s">
        <v>190</v>
      </c>
      <c r="C119" s="152" t="s">
        <v>256</v>
      </c>
      <c r="D119" s="420"/>
    </row>
    <row r="120" spans="1:4" s="41" customFormat="1" ht="15.75" thickBot="1" x14ac:dyDescent="0.3">
      <c r="A120" s="224" t="s">
        <v>49</v>
      </c>
      <c r="B120" s="83" t="s">
        <v>191</v>
      </c>
      <c r="C120" s="152" t="s">
        <v>36</v>
      </c>
      <c r="D120" s="420"/>
    </row>
    <row r="121" spans="1:4" s="41" customFormat="1" ht="15" customHeight="1" thickBot="1" x14ac:dyDescent="0.3">
      <c r="A121" s="231" t="s">
        <v>258</v>
      </c>
      <c r="B121" s="139"/>
      <c r="C121" s="168"/>
      <c r="D121" s="203"/>
    </row>
    <row r="122" spans="1:4" s="41" customFormat="1" ht="15.75" thickBot="1" x14ac:dyDescent="0.3">
      <c r="A122" s="232" t="s">
        <v>114</v>
      </c>
      <c r="B122" s="244" t="s">
        <v>202</v>
      </c>
      <c r="C122" s="323" t="s">
        <v>231</v>
      </c>
      <c r="D122" s="102"/>
    </row>
    <row r="123" spans="1:4" s="41" customFormat="1" ht="20.100000000000001" customHeight="1" x14ac:dyDescent="0.25">
      <c r="A123" s="258" t="s">
        <v>49</v>
      </c>
      <c r="B123" s="259" t="s">
        <v>165</v>
      </c>
      <c r="C123" s="384" t="s">
        <v>235</v>
      </c>
      <c r="D123" s="420" t="s">
        <v>245</v>
      </c>
    </row>
    <row r="124" spans="1:4" s="41" customFormat="1" ht="20.100000000000001" customHeight="1" x14ac:dyDescent="0.25">
      <c r="A124" s="223" t="s">
        <v>49</v>
      </c>
      <c r="B124" s="257" t="s">
        <v>166</v>
      </c>
      <c r="C124" s="336" t="s">
        <v>236</v>
      </c>
      <c r="D124" s="420"/>
    </row>
    <row r="125" spans="1:4" s="41" customFormat="1" ht="20.100000000000001" customHeight="1" x14ac:dyDescent="0.25">
      <c r="A125" s="223" t="s">
        <v>49</v>
      </c>
      <c r="B125" s="257" t="s">
        <v>167</v>
      </c>
      <c r="C125" s="336" t="s">
        <v>237</v>
      </c>
      <c r="D125" s="420"/>
    </row>
    <row r="126" spans="1:4" s="41" customFormat="1" ht="20.100000000000001" customHeight="1" thickBot="1" x14ac:dyDescent="0.3">
      <c r="A126" s="224" t="s">
        <v>49</v>
      </c>
      <c r="B126" s="262" t="s">
        <v>186</v>
      </c>
      <c r="C126" s="337" t="s">
        <v>238</v>
      </c>
      <c r="D126" s="420"/>
    </row>
    <row r="127" spans="1:4" s="41" customFormat="1" ht="15" customHeight="1" thickBot="1" x14ac:dyDescent="0.3">
      <c r="A127" s="375" t="s">
        <v>239</v>
      </c>
      <c r="B127" s="139"/>
      <c r="C127" s="168"/>
      <c r="D127" s="203"/>
    </row>
    <row r="128" spans="1:4" s="41" customFormat="1" ht="24.95" customHeight="1" thickBot="1" x14ac:dyDescent="0.3">
      <c r="A128" s="234" t="s">
        <v>114</v>
      </c>
      <c r="B128" s="245" t="s">
        <v>192</v>
      </c>
      <c r="C128" s="174" t="s">
        <v>240</v>
      </c>
      <c r="D128" s="428" t="s">
        <v>247</v>
      </c>
    </row>
    <row r="129" spans="1:4" s="41" customFormat="1" ht="24.95" customHeight="1" x14ac:dyDescent="0.25">
      <c r="A129" s="235" t="s">
        <v>49</v>
      </c>
      <c r="B129" s="54" t="s">
        <v>165</v>
      </c>
      <c r="C129" s="178" t="s">
        <v>242</v>
      </c>
      <c r="D129" s="426"/>
    </row>
    <row r="130" spans="1:4" s="41" customFormat="1" ht="24.95" customHeight="1" thickBot="1" x14ac:dyDescent="0.3">
      <c r="A130" s="236" t="s">
        <v>49</v>
      </c>
      <c r="B130" s="54" t="s">
        <v>166</v>
      </c>
      <c r="C130" s="46" t="s">
        <v>243</v>
      </c>
      <c r="D130" s="426"/>
    </row>
    <row r="131" spans="1:4" s="41" customFormat="1" ht="24.95" customHeight="1" thickBot="1" x14ac:dyDescent="0.3">
      <c r="A131" s="231" t="s">
        <v>241</v>
      </c>
      <c r="B131" s="139"/>
      <c r="C131" s="168"/>
      <c r="D131" s="429"/>
    </row>
    <row r="132" spans="1:4" s="41" customFormat="1" ht="45" customHeight="1" thickBot="1" x14ac:dyDescent="0.3">
      <c r="A132" s="234" t="s">
        <v>164</v>
      </c>
      <c r="B132" s="245" t="s">
        <v>203</v>
      </c>
      <c r="C132" s="167" t="s">
        <v>221</v>
      </c>
      <c r="D132" s="416" t="s">
        <v>222</v>
      </c>
    </row>
    <row r="133" spans="1:4" s="41" customFormat="1" ht="24.95" customHeight="1" x14ac:dyDescent="0.25">
      <c r="A133" s="235" t="s">
        <v>49</v>
      </c>
      <c r="B133" s="54" t="s">
        <v>165</v>
      </c>
      <c r="C133" s="206" t="s">
        <v>193</v>
      </c>
      <c r="D133" s="417"/>
    </row>
    <row r="134" spans="1:4" s="41" customFormat="1" ht="28.5" customHeight="1" thickBot="1" x14ac:dyDescent="0.3">
      <c r="A134" s="236" t="s">
        <v>49</v>
      </c>
      <c r="B134" s="54" t="s">
        <v>166</v>
      </c>
      <c r="C134" s="207" t="s">
        <v>193</v>
      </c>
      <c r="D134" s="417"/>
    </row>
    <row r="135" spans="1:4" s="41" customFormat="1" ht="27" customHeight="1" thickBot="1" x14ac:dyDescent="0.3">
      <c r="A135" s="444" t="s">
        <v>248</v>
      </c>
      <c r="B135" s="445"/>
      <c r="C135" s="446"/>
      <c r="D135" s="418"/>
    </row>
    <row r="136" spans="1:4" s="41" customFormat="1" ht="20.100000000000001" customHeight="1" thickBot="1" x14ac:dyDescent="0.3">
      <c r="A136" s="232" t="s">
        <v>164</v>
      </c>
      <c r="B136" s="244" t="s">
        <v>194</v>
      </c>
      <c r="C136" s="246" t="s">
        <v>39</v>
      </c>
      <c r="D136" s="419" t="s">
        <v>223</v>
      </c>
    </row>
    <row r="137" spans="1:4" s="41" customFormat="1" ht="20.100000000000001" customHeight="1" x14ac:dyDescent="0.25">
      <c r="A137" s="258" t="s">
        <v>49</v>
      </c>
      <c r="B137" s="259" t="s">
        <v>165</v>
      </c>
      <c r="C137" s="260" t="s">
        <v>40</v>
      </c>
      <c r="D137" s="420"/>
    </row>
    <row r="138" spans="1:4" s="41" customFormat="1" ht="20.100000000000001" customHeight="1" x14ac:dyDescent="0.25">
      <c r="A138" s="223" t="s">
        <v>49</v>
      </c>
      <c r="B138" s="257" t="s">
        <v>166</v>
      </c>
      <c r="C138" s="71" t="s">
        <v>158</v>
      </c>
      <c r="D138" s="420"/>
    </row>
    <row r="139" spans="1:4" s="41" customFormat="1" ht="20.100000000000001" customHeight="1" x14ac:dyDescent="0.25">
      <c r="A139" s="223" t="s">
        <v>49</v>
      </c>
      <c r="B139" s="257" t="s">
        <v>167</v>
      </c>
      <c r="C139" s="71" t="s">
        <v>42</v>
      </c>
      <c r="D139" s="420"/>
    </row>
    <row r="140" spans="1:4" s="41" customFormat="1" ht="20.100000000000001" customHeight="1" thickBot="1" x14ac:dyDescent="0.3">
      <c r="A140" s="224" t="s">
        <v>49</v>
      </c>
      <c r="B140" s="262" t="s">
        <v>186</v>
      </c>
      <c r="C140" s="90" t="s">
        <v>159</v>
      </c>
      <c r="D140" s="420"/>
    </row>
    <row r="141" spans="1:4" s="41" customFormat="1" ht="15.75" thickBot="1" x14ac:dyDescent="0.3">
      <c r="A141" s="451" t="s">
        <v>195</v>
      </c>
      <c r="B141" s="452"/>
      <c r="C141" s="453"/>
      <c r="D141" s="415"/>
    </row>
    <row r="142" spans="1:4" s="41" customFormat="1" ht="20.100000000000001" customHeight="1" thickBot="1" x14ac:dyDescent="0.3">
      <c r="A142" s="232" t="s">
        <v>164</v>
      </c>
      <c r="B142" s="244" t="s">
        <v>250</v>
      </c>
      <c r="C142" s="246" t="s">
        <v>123</v>
      </c>
      <c r="D142" s="419" t="s">
        <v>226</v>
      </c>
    </row>
    <row r="143" spans="1:4" s="41" customFormat="1" ht="20.100000000000001" customHeight="1" x14ac:dyDescent="0.25">
      <c r="A143" s="258" t="s">
        <v>49</v>
      </c>
      <c r="B143" s="259" t="s">
        <v>165</v>
      </c>
      <c r="C143" s="260" t="s">
        <v>117</v>
      </c>
      <c r="D143" s="420"/>
    </row>
    <row r="144" spans="1:4" s="41" customFormat="1" ht="20.100000000000001" customHeight="1" x14ac:dyDescent="0.25">
      <c r="A144" s="223" t="s">
        <v>49</v>
      </c>
      <c r="B144" s="257" t="s">
        <v>166</v>
      </c>
      <c r="C144" s="71" t="s">
        <v>118</v>
      </c>
      <c r="D144" s="420"/>
    </row>
    <row r="145" spans="1:4" s="41" customFormat="1" ht="20.100000000000001" customHeight="1" x14ac:dyDescent="0.25">
      <c r="A145" s="223" t="s">
        <v>49</v>
      </c>
      <c r="B145" s="257" t="s">
        <v>167</v>
      </c>
      <c r="C145" s="71" t="s">
        <v>119</v>
      </c>
      <c r="D145" s="420"/>
    </row>
    <row r="146" spans="1:4" s="41" customFormat="1" ht="20.100000000000001" customHeight="1" thickBot="1" x14ac:dyDescent="0.3">
      <c r="A146" s="224" t="s">
        <v>49</v>
      </c>
      <c r="B146" s="262" t="s">
        <v>186</v>
      </c>
      <c r="C146" s="90" t="s">
        <v>147</v>
      </c>
      <c r="D146" s="420"/>
    </row>
    <row r="147" spans="1:4" s="41" customFormat="1" ht="15.75" thickBot="1" x14ac:dyDescent="0.3">
      <c r="A147" s="451" t="s">
        <v>249</v>
      </c>
      <c r="B147" s="452"/>
      <c r="C147" s="453"/>
      <c r="D147" s="415"/>
    </row>
    <row r="148" spans="1:4" s="41" customFormat="1" ht="15.75" thickBot="1" x14ac:dyDescent="0.3">
      <c r="A148" s="237" t="s">
        <v>164</v>
      </c>
      <c r="B148" s="244" t="s">
        <v>250</v>
      </c>
      <c r="C148" s="174" t="s">
        <v>44</v>
      </c>
      <c r="D148" s="50"/>
    </row>
    <row r="149" spans="1:4" s="197" customFormat="1" ht="24.75" customHeight="1" x14ac:dyDescent="0.25">
      <c r="A149" s="93" t="s">
        <v>48</v>
      </c>
      <c r="B149" s="82" t="s">
        <v>251</v>
      </c>
      <c r="C149" s="322" t="s">
        <v>115</v>
      </c>
      <c r="D149" s="424" t="s">
        <v>138</v>
      </c>
    </row>
    <row r="150" spans="1:4" s="41" customFormat="1" ht="21" customHeight="1" x14ac:dyDescent="0.25">
      <c r="A150" s="223" t="s">
        <v>49</v>
      </c>
      <c r="B150" s="81" t="s">
        <v>165</v>
      </c>
      <c r="C150" s="152" t="s">
        <v>196</v>
      </c>
      <c r="D150" s="422"/>
    </row>
    <row r="151" spans="1:4" s="41" customFormat="1" ht="15.75" customHeight="1" x14ac:dyDescent="0.25">
      <c r="A151" s="223" t="s">
        <v>49</v>
      </c>
      <c r="B151" s="81" t="s">
        <v>166</v>
      </c>
      <c r="C151" s="152" t="s">
        <v>196</v>
      </c>
      <c r="D151" s="422"/>
    </row>
    <row r="152" spans="1:4" s="41" customFormat="1" ht="21.75" customHeight="1" thickBot="1" x14ac:dyDescent="0.3">
      <c r="A152" s="228" t="s">
        <v>49</v>
      </c>
      <c r="B152" s="87" t="s">
        <v>167</v>
      </c>
      <c r="C152" s="153" t="s">
        <v>196</v>
      </c>
      <c r="D152" s="423"/>
    </row>
    <row r="153" spans="1:4" s="197" customFormat="1" ht="24.95" customHeight="1" x14ac:dyDescent="0.25">
      <c r="A153" s="93" t="s">
        <v>48</v>
      </c>
      <c r="B153" s="82" t="s">
        <v>252</v>
      </c>
      <c r="C153" s="151" t="s">
        <v>15</v>
      </c>
      <c r="D153" s="424" t="s">
        <v>224</v>
      </c>
    </row>
    <row r="154" spans="1:4" s="41" customFormat="1" ht="20.100000000000001" customHeight="1" x14ac:dyDescent="0.25">
      <c r="A154" s="223" t="s">
        <v>49</v>
      </c>
      <c r="B154" s="81" t="s">
        <v>165</v>
      </c>
      <c r="C154" s="152" t="s">
        <v>116</v>
      </c>
      <c r="D154" s="422"/>
    </row>
    <row r="155" spans="1:4" s="41" customFormat="1" ht="20.100000000000001" customHeight="1" x14ac:dyDescent="0.25">
      <c r="A155" s="223" t="s">
        <v>49</v>
      </c>
      <c r="B155" s="81" t="s">
        <v>166</v>
      </c>
      <c r="C155" s="152" t="s">
        <v>116</v>
      </c>
      <c r="D155" s="422"/>
    </row>
    <row r="156" spans="1:4" s="41" customFormat="1" ht="20.100000000000001" customHeight="1" thickBot="1" x14ac:dyDescent="0.3">
      <c r="A156" s="228" t="s">
        <v>49</v>
      </c>
      <c r="B156" s="87" t="s">
        <v>167</v>
      </c>
      <c r="C156" s="153" t="s">
        <v>116</v>
      </c>
      <c r="D156" s="423"/>
    </row>
    <row r="157" spans="1:4" s="197" customFormat="1" ht="24.95" customHeight="1" x14ac:dyDescent="0.25">
      <c r="A157" s="93" t="s">
        <v>48</v>
      </c>
      <c r="B157" s="82" t="s">
        <v>253</v>
      </c>
      <c r="C157" s="151" t="s">
        <v>35</v>
      </c>
      <c r="D157" s="419" t="s">
        <v>225</v>
      </c>
    </row>
    <row r="158" spans="1:4" s="41" customFormat="1" ht="24.95" customHeight="1" x14ac:dyDescent="0.25">
      <c r="A158" s="223" t="s">
        <v>49</v>
      </c>
      <c r="B158" s="81" t="s">
        <v>165</v>
      </c>
      <c r="C158" s="152" t="s">
        <v>148</v>
      </c>
      <c r="D158" s="420"/>
    </row>
    <row r="159" spans="1:4" s="41" customFormat="1" ht="24.95" customHeight="1" x14ac:dyDescent="0.25">
      <c r="A159" s="223" t="s">
        <v>49</v>
      </c>
      <c r="B159" s="81" t="s">
        <v>166</v>
      </c>
      <c r="C159" s="152" t="s">
        <v>149</v>
      </c>
      <c r="D159" s="420"/>
    </row>
    <row r="160" spans="1:4" s="41" customFormat="1" ht="24.95" customHeight="1" x14ac:dyDescent="0.25">
      <c r="A160" s="223" t="s">
        <v>49</v>
      </c>
      <c r="B160" s="81" t="s">
        <v>167</v>
      </c>
      <c r="C160" s="152" t="s">
        <v>150</v>
      </c>
      <c r="D160" s="420"/>
    </row>
    <row r="161" spans="1:4" s="41" customFormat="1" ht="24.95" customHeight="1" x14ac:dyDescent="0.25">
      <c r="A161" s="223" t="s">
        <v>49</v>
      </c>
      <c r="B161" s="81" t="s">
        <v>186</v>
      </c>
      <c r="C161" s="152" t="s">
        <v>151</v>
      </c>
      <c r="D161" s="420"/>
    </row>
    <row r="162" spans="1:4" s="41" customFormat="1" ht="24.95" customHeight="1" thickBot="1" x14ac:dyDescent="0.3">
      <c r="A162" s="224" t="s">
        <v>49</v>
      </c>
      <c r="B162" s="83" t="s">
        <v>187</v>
      </c>
      <c r="C162" s="154" t="s">
        <v>152</v>
      </c>
      <c r="D162" s="415"/>
    </row>
    <row r="163" spans="1:4" s="197" customFormat="1" ht="20.100000000000001" customHeight="1" x14ac:dyDescent="0.25">
      <c r="A163" s="93" t="s">
        <v>48</v>
      </c>
      <c r="B163" s="82" t="s">
        <v>254</v>
      </c>
      <c r="C163" s="155" t="s">
        <v>44</v>
      </c>
      <c r="D163" s="419" t="s">
        <v>228</v>
      </c>
    </row>
    <row r="164" spans="1:4" s="41" customFormat="1" ht="20.100000000000001" customHeight="1" x14ac:dyDescent="0.25">
      <c r="A164" s="223" t="s">
        <v>49</v>
      </c>
      <c r="B164" s="81" t="s">
        <v>165</v>
      </c>
      <c r="C164" s="70" t="s">
        <v>153</v>
      </c>
      <c r="D164" s="420"/>
    </row>
    <row r="165" spans="1:4" s="41" customFormat="1" ht="20.100000000000001" customHeight="1" x14ac:dyDescent="0.25">
      <c r="A165" s="223" t="s">
        <v>49</v>
      </c>
      <c r="B165" s="81" t="s">
        <v>166</v>
      </c>
      <c r="C165" s="70" t="s">
        <v>154</v>
      </c>
      <c r="D165" s="420"/>
    </row>
    <row r="166" spans="1:4" s="41" customFormat="1" ht="20.100000000000001" customHeight="1" x14ac:dyDescent="0.25">
      <c r="A166" s="223" t="s">
        <v>49</v>
      </c>
      <c r="B166" s="81" t="s">
        <v>167</v>
      </c>
      <c r="C166" s="70" t="s">
        <v>156</v>
      </c>
      <c r="D166" s="420"/>
    </row>
    <row r="167" spans="1:4" s="41" customFormat="1" ht="20.100000000000001" customHeight="1" x14ac:dyDescent="0.25">
      <c r="A167" s="223" t="s">
        <v>49</v>
      </c>
      <c r="B167" s="81" t="s">
        <v>186</v>
      </c>
      <c r="C167" s="70" t="s">
        <v>155</v>
      </c>
      <c r="D167" s="420"/>
    </row>
    <row r="168" spans="1:4" s="41" customFormat="1" ht="20.100000000000001" customHeight="1" x14ac:dyDescent="0.25">
      <c r="A168" s="223" t="s">
        <v>49</v>
      </c>
      <c r="B168" s="81" t="s">
        <v>187</v>
      </c>
      <c r="C168" s="70" t="s">
        <v>157</v>
      </c>
      <c r="D168" s="420"/>
    </row>
    <row r="169" spans="1:4" s="41" customFormat="1" ht="30" customHeight="1" thickBot="1" x14ac:dyDescent="0.3">
      <c r="A169" s="224" t="s">
        <v>49</v>
      </c>
      <c r="B169" s="83" t="s">
        <v>188</v>
      </c>
      <c r="C169" s="70" t="s">
        <v>146</v>
      </c>
      <c r="D169" s="415"/>
    </row>
    <row r="170" spans="1:4" s="41" customFormat="1" ht="15.75" thickBot="1" x14ac:dyDescent="0.3">
      <c r="A170" s="454" t="s">
        <v>255</v>
      </c>
      <c r="B170" s="455"/>
      <c r="C170" s="456"/>
      <c r="D170" s="256"/>
    </row>
    <row r="171" spans="1:4" s="193" customFormat="1" ht="16.5" thickBot="1" x14ac:dyDescent="0.3">
      <c r="A171" s="225" t="s">
        <v>197</v>
      </c>
      <c r="B171" s="210"/>
      <c r="C171" s="212"/>
      <c r="D171" s="312"/>
    </row>
    <row r="172" spans="1:4" ht="15.75" thickBot="1" x14ac:dyDescent="0.3">
      <c r="A172" s="450"/>
      <c r="B172" s="450"/>
      <c r="C172" s="450"/>
      <c r="D172" s="311"/>
    </row>
    <row r="173" spans="1:4" ht="16.5" thickBot="1" x14ac:dyDescent="0.3">
      <c r="A173" s="447" t="s">
        <v>198</v>
      </c>
      <c r="B173" s="448"/>
      <c r="C173" s="448"/>
      <c r="D173" s="312"/>
    </row>
    <row r="174" spans="1:4" x14ac:dyDescent="0.25">
      <c r="A174" s="36"/>
      <c r="B174" s="11"/>
      <c r="C174" s="1"/>
      <c r="D174" s="1"/>
    </row>
    <row r="175" spans="1:4" x14ac:dyDescent="0.25">
      <c r="A175" s="36"/>
      <c r="B175" s="11"/>
      <c r="C175" s="1"/>
      <c r="D175" s="1"/>
    </row>
    <row r="176" spans="1:4" x14ac:dyDescent="0.25">
      <c r="A176" s="36"/>
      <c r="B176" s="11"/>
      <c r="C176" s="1"/>
      <c r="D176" s="1"/>
    </row>
    <row r="177" spans="1:4" x14ac:dyDescent="0.25">
      <c r="A177" s="36"/>
      <c r="B177" s="11"/>
      <c r="C177" s="1"/>
      <c r="D177" s="1"/>
    </row>
    <row r="178" spans="1:4" x14ac:dyDescent="0.25">
      <c r="A178" s="36"/>
      <c r="B178" s="11"/>
      <c r="C178" s="1"/>
      <c r="D178" s="1"/>
    </row>
    <row r="179" spans="1:4" x14ac:dyDescent="0.25">
      <c r="A179" s="36"/>
      <c r="B179" s="11"/>
      <c r="C179" s="1"/>
      <c r="D179" s="1"/>
    </row>
    <row r="180" spans="1:4" x14ac:dyDescent="0.25">
      <c r="A180" s="36"/>
      <c r="B180" s="11"/>
      <c r="C180" s="1"/>
      <c r="D180" s="1"/>
    </row>
  </sheetData>
  <mergeCells count="37">
    <mergeCell ref="D39:D42"/>
    <mergeCell ref="A4:A6"/>
    <mergeCell ref="B4:B6"/>
    <mergeCell ref="C4:C6"/>
    <mergeCell ref="D19:D24"/>
    <mergeCell ref="D25:D38"/>
    <mergeCell ref="D9:D15"/>
    <mergeCell ref="A1:D1"/>
    <mergeCell ref="A2:D2"/>
    <mergeCell ref="A141:C141"/>
    <mergeCell ref="D149:D152"/>
    <mergeCell ref="D110:D120"/>
    <mergeCell ref="A135:C135"/>
    <mergeCell ref="D76:D79"/>
    <mergeCell ref="D80:D83"/>
    <mergeCell ref="D84:D87"/>
    <mergeCell ref="D90:D93"/>
    <mergeCell ref="D58:D61"/>
    <mergeCell ref="D62:D65"/>
    <mergeCell ref="D68:D71"/>
    <mergeCell ref="D44:D47"/>
    <mergeCell ref="D48:D51"/>
    <mergeCell ref="D52:D55"/>
    <mergeCell ref="A173:C173"/>
    <mergeCell ref="D72:D75"/>
    <mergeCell ref="D128:D131"/>
    <mergeCell ref="A170:C170"/>
    <mergeCell ref="A172:C172"/>
    <mergeCell ref="D153:D156"/>
    <mergeCell ref="D157:D162"/>
    <mergeCell ref="D163:D169"/>
    <mergeCell ref="D95:D108"/>
    <mergeCell ref="D132:D135"/>
    <mergeCell ref="D136:D141"/>
    <mergeCell ref="D123:D126"/>
    <mergeCell ref="D142:D147"/>
    <mergeCell ref="A147:C147"/>
  </mergeCells>
  <pageMargins left="0" right="0" top="0.74803149606299213" bottom="0.35433070866141736" header="0.31496062992125984" footer="0.31496062992125984"/>
  <pageSetup paperSize="9"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3</vt:i4>
      </vt:variant>
      <vt:variant>
        <vt:lpstr>Іменовані діапазони</vt:lpstr>
      </vt:variant>
      <vt:variant>
        <vt:i4>2</vt:i4>
      </vt:variant>
    </vt:vector>
  </HeadingPairs>
  <TitlesOfParts>
    <vt:vector size="5" baseType="lpstr">
      <vt:lpstr>Дохідна частина</vt:lpstr>
      <vt:lpstr>Кошторис  витрат</vt:lpstr>
      <vt:lpstr>Інструкція по заповненню</vt:lpstr>
      <vt:lpstr>'Інструкція по заповненню'!Область_друку</vt:lpstr>
      <vt:lpstr>'Кошторис  витрат'!Область_друку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Yu_Zhukov</dc:creator>
  <cp:lastModifiedBy>Oksana Kostan</cp:lastModifiedBy>
  <cp:lastPrinted>2019-01-24T15:08:53Z</cp:lastPrinted>
  <dcterms:created xsi:type="dcterms:W3CDTF">2018-09-12T18:44:37Z</dcterms:created>
  <dcterms:modified xsi:type="dcterms:W3CDTF">2019-02-01T09:59:58Z</dcterms:modified>
</cp:coreProperties>
</file>