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user/Downloads/UCF/2026/"/>
    </mc:Choice>
  </mc:AlternateContent>
  <xr:revisionPtr revIDLastSave="0" documentId="8_{21BE6182-CBA2-F449-9641-F5173B6D3F63}" xr6:coauthVersionLast="47" xr6:coauthVersionMax="47" xr10:uidLastSave="{00000000-0000-0000-0000-000000000000}"/>
  <bookViews>
    <workbookView xWindow="0" yWindow="760" windowWidth="34560" windowHeight="20400" xr2:uid="{00000000-000D-0000-FFFF-FFFF00000000}"/>
  </bookViews>
  <sheets>
    <sheet name="Revenue Section" sheetId="1" r:id="rId1"/>
    <sheet name="Expenditure Budget" sheetId="2" r:id="rId2"/>
    <sheet name="Instructions for filling i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1lePX+/uT84KDul7K3mG2KsQnO6TyIbKFhpGJizuESE="/>
    </ext>
  </extLst>
</workbook>
</file>

<file path=xl/calcChain.xml><?xml version="1.0" encoding="utf-8"?>
<calcChain xmlns="http://schemas.openxmlformats.org/spreadsheetml/2006/main">
  <c r="M178" i="2" l="1"/>
  <c r="J178" i="2"/>
  <c r="G178" i="2"/>
  <c r="N178" i="2" s="1"/>
  <c r="M177" i="2"/>
  <c r="J177" i="2"/>
  <c r="N177" i="2" s="1"/>
  <c r="G177" i="2"/>
  <c r="M176" i="2"/>
  <c r="J176" i="2"/>
  <c r="G176" i="2"/>
  <c r="N176" i="2" s="1"/>
  <c r="M175" i="2"/>
  <c r="N175" i="2" s="1"/>
  <c r="J175" i="2"/>
  <c r="G175" i="2"/>
  <c r="N174" i="2"/>
  <c r="M174" i="2"/>
  <c r="J174" i="2"/>
  <c r="M173" i="2"/>
  <c r="J173" i="2"/>
  <c r="G173" i="2"/>
  <c r="N173" i="2" s="1"/>
  <c r="N172" i="2"/>
  <c r="M172" i="2"/>
  <c r="J172" i="2"/>
  <c r="G172" i="2"/>
  <c r="M171" i="2"/>
  <c r="J171" i="2"/>
  <c r="G171" i="2"/>
  <c r="N171" i="2" s="1"/>
  <c r="M170" i="2"/>
  <c r="K170" i="2"/>
  <c r="K179" i="2" s="1"/>
  <c r="J170" i="2"/>
  <c r="H170" i="2"/>
  <c r="H179" i="2" s="1"/>
  <c r="G170" i="2"/>
  <c r="G179" i="2" s="1"/>
  <c r="E170" i="2"/>
  <c r="E179" i="2" s="1"/>
  <c r="M169" i="2"/>
  <c r="J169" i="2"/>
  <c r="G169" i="2"/>
  <c r="N169" i="2" s="1"/>
  <c r="M168" i="2"/>
  <c r="M166" i="2" s="1"/>
  <c r="J168" i="2"/>
  <c r="J166" i="2" s="1"/>
  <c r="G168" i="2"/>
  <c r="N168" i="2" s="1"/>
  <c r="N167" i="2"/>
  <c r="M167" i="2"/>
  <c r="J167" i="2"/>
  <c r="G167" i="2"/>
  <c r="K166" i="2"/>
  <c r="H166" i="2"/>
  <c r="G166" i="2"/>
  <c r="E166" i="2"/>
  <c r="N165" i="2"/>
  <c r="M165" i="2"/>
  <c r="J165" i="2"/>
  <c r="G165" i="2"/>
  <c r="M164" i="2"/>
  <c r="J164" i="2"/>
  <c r="G164" i="2"/>
  <c r="G161" i="2" s="1"/>
  <c r="M163" i="2"/>
  <c r="N163" i="2" s="1"/>
  <c r="J163" i="2"/>
  <c r="G163" i="2"/>
  <c r="M162" i="2"/>
  <c r="J162" i="2"/>
  <c r="G162" i="2"/>
  <c r="N162" i="2" s="1"/>
  <c r="K161" i="2"/>
  <c r="J161" i="2"/>
  <c r="H161" i="2"/>
  <c r="E161" i="2"/>
  <c r="M160" i="2"/>
  <c r="J160" i="2"/>
  <c r="G160" i="2"/>
  <c r="N160" i="2" s="1"/>
  <c r="M159" i="2"/>
  <c r="J159" i="2"/>
  <c r="N159" i="2" s="1"/>
  <c r="M158" i="2"/>
  <c r="J158" i="2"/>
  <c r="N158" i="2" s="1"/>
  <c r="G158" i="2"/>
  <c r="M157" i="2"/>
  <c r="J157" i="2"/>
  <c r="G157" i="2"/>
  <c r="G156" i="2" s="1"/>
  <c r="M156" i="2"/>
  <c r="K156" i="2"/>
  <c r="H156" i="2"/>
  <c r="E156" i="2"/>
  <c r="K154" i="2"/>
  <c r="H154" i="2"/>
  <c r="E154" i="2"/>
  <c r="N153" i="2"/>
  <c r="M153" i="2"/>
  <c r="J153" i="2"/>
  <c r="G153" i="2"/>
  <c r="M152" i="2"/>
  <c r="J152" i="2"/>
  <c r="G152" i="2"/>
  <c r="N152" i="2" s="1"/>
  <c r="M151" i="2"/>
  <c r="M154" i="2" s="1"/>
  <c r="J151" i="2"/>
  <c r="J154" i="2" s="1"/>
  <c r="G151" i="2"/>
  <c r="M150" i="2"/>
  <c r="J150" i="2"/>
  <c r="G150" i="2"/>
  <c r="G154" i="2" s="1"/>
  <c r="M148" i="2"/>
  <c r="K148" i="2"/>
  <c r="H148" i="2"/>
  <c r="E148" i="2"/>
  <c r="M147" i="2"/>
  <c r="J147" i="2"/>
  <c r="G147" i="2"/>
  <c r="N147" i="2" s="1"/>
  <c r="N146" i="2"/>
  <c r="M146" i="2"/>
  <c r="J146" i="2"/>
  <c r="J148" i="2" s="1"/>
  <c r="G146" i="2"/>
  <c r="G148" i="2" s="1"/>
  <c r="K144" i="2"/>
  <c r="H144" i="2"/>
  <c r="E144" i="2"/>
  <c r="M143" i="2"/>
  <c r="J143" i="2"/>
  <c r="N143" i="2" s="1"/>
  <c r="G143" i="2"/>
  <c r="M142" i="2"/>
  <c r="J142" i="2"/>
  <c r="G142" i="2"/>
  <c r="N142" i="2" s="1"/>
  <c r="M141" i="2"/>
  <c r="N141" i="2" s="1"/>
  <c r="J141" i="2"/>
  <c r="G141" i="2"/>
  <c r="N140" i="2"/>
  <c r="M140" i="2"/>
  <c r="J140" i="2"/>
  <c r="G140" i="2"/>
  <c r="M139" i="2"/>
  <c r="M144" i="2" s="1"/>
  <c r="J139" i="2"/>
  <c r="J144" i="2" s="1"/>
  <c r="G139" i="2"/>
  <c r="G144" i="2" s="1"/>
  <c r="K137" i="2"/>
  <c r="H137" i="2"/>
  <c r="E137" i="2"/>
  <c r="M136" i="2"/>
  <c r="J136" i="2"/>
  <c r="N136" i="2" s="1"/>
  <c r="G136" i="2"/>
  <c r="M135" i="2"/>
  <c r="N135" i="2" s="1"/>
  <c r="J135" i="2"/>
  <c r="G135" i="2"/>
  <c r="M134" i="2"/>
  <c r="J134" i="2"/>
  <c r="G134" i="2"/>
  <c r="N134" i="2" s="1"/>
  <c r="N133" i="2"/>
  <c r="M133" i="2"/>
  <c r="J133" i="2"/>
  <c r="G133" i="2"/>
  <c r="M132" i="2"/>
  <c r="J132" i="2"/>
  <c r="G132" i="2"/>
  <c r="N132" i="2" s="1"/>
  <c r="M131" i="2"/>
  <c r="M137" i="2" s="1"/>
  <c r="J131" i="2"/>
  <c r="J137" i="2" s="1"/>
  <c r="G131" i="2"/>
  <c r="G137" i="2" s="1"/>
  <c r="K129" i="2"/>
  <c r="H129" i="2"/>
  <c r="E129" i="2"/>
  <c r="M128" i="2"/>
  <c r="J128" i="2"/>
  <c r="G128" i="2"/>
  <c r="N128" i="2" s="1"/>
  <c r="N127" i="2"/>
  <c r="M127" i="2"/>
  <c r="J127" i="2"/>
  <c r="G127" i="2"/>
  <c r="M126" i="2"/>
  <c r="J126" i="2"/>
  <c r="G126" i="2"/>
  <c r="N126" i="2" s="1"/>
  <c r="M125" i="2"/>
  <c r="J125" i="2"/>
  <c r="G125" i="2"/>
  <c r="N125" i="2" s="1"/>
  <c r="M124" i="2"/>
  <c r="J124" i="2"/>
  <c r="G124" i="2"/>
  <c r="N124" i="2" s="1"/>
  <c r="M123" i="2"/>
  <c r="M129" i="2" s="1"/>
  <c r="J123" i="2"/>
  <c r="J129" i="2" s="1"/>
  <c r="G123" i="2"/>
  <c r="N123" i="2" s="1"/>
  <c r="K121" i="2"/>
  <c r="H121" i="2"/>
  <c r="E121" i="2"/>
  <c r="N120" i="2"/>
  <c r="M120" i="2"/>
  <c r="J120" i="2"/>
  <c r="G120" i="2"/>
  <c r="M119" i="2"/>
  <c r="J119" i="2"/>
  <c r="G119" i="2"/>
  <c r="N119" i="2" s="1"/>
  <c r="M118" i="2"/>
  <c r="J118" i="2"/>
  <c r="N118" i="2" s="1"/>
  <c r="G118" i="2"/>
  <c r="M117" i="2"/>
  <c r="N117" i="2" s="1"/>
  <c r="J117" i="2"/>
  <c r="G117" i="2"/>
  <c r="M116" i="2"/>
  <c r="J116" i="2"/>
  <c r="G116" i="2"/>
  <c r="N116" i="2" s="1"/>
  <c r="N115" i="2"/>
  <c r="M115" i="2"/>
  <c r="J115" i="2"/>
  <c r="G115" i="2"/>
  <c r="M114" i="2"/>
  <c r="J114" i="2"/>
  <c r="G114" i="2"/>
  <c r="N114" i="2" s="1"/>
  <c r="M113" i="2"/>
  <c r="J113" i="2"/>
  <c r="N113" i="2" s="1"/>
  <c r="G113" i="2"/>
  <c r="M112" i="2"/>
  <c r="N112" i="2" s="1"/>
  <c r="J112" i="2"/>
  <c r="G112" i="2"/>
  <c r="M111" i="2"/>
  <c r="J111" i="2"/>
  <c r="G111" i="2"/>
  <c r="N111" i="2" s="1"/>
  <c r="N110" i="2"/>
  <c r="M110" i="2"/>
  <c r="M121" i="2" s="1"/>
  <c r="J110" i="2"/>
  <c r="J121" i="2" s="1"/>
  <c r="G110" i="2"/>
  <c r="G121" i="2" s="1"/>
  <c r="H108" i="2"/>
  <c r="M107" i="2"/>
  <c r="J107" i="2"/>
  <c r="N107" i="2" s="1"/>
  <c r="G107" i="2"/>
  <c r="M106" i="2"/>
  <c r="J106" i="2"/>
  <c r="G106" i="2"/>
  <c r="N106" i="2" s="1"/>
  <c r="M105" i="2"/>
  <c r="M104" i="2" s="1"/>
  <c r="M108" i="2" s="1"/>
  <c r="J105" i="2"/>
  <c r="J104" i="2" s="1"/>
  <c r="G105" i="2"/>
  <c r="N105" i="2" s="1"/>
  <c r="K104" i="2"/>
  <c r="K108" i="2" s="1"/>
  <c r="H104" i="2"/>
  <c r="G104" i="2"/>
  <c r="E104" i="2"/>
  <c r="N103" i="2"/>
  <c r="M103" i="2"/>
  <c r="J103" i="2"/>
  <c r="G103" i="2"/>
  <c r="G100" i="2" s="1"/>
  <c r="M102" i="2"/>
  <c r="J102" i="2"/>
  <c r="G102" i="2"/>
  <c r="N102" i="2" s="1"/>
  <c r="M101" i="2"/>
  <c r="J101" i="2"/>
  <c r="J100" i="2" s="1"/>
  <c r="G101" i="2"/>
  <c r="M100" i="2"/>
  <c r="K100" i="2"/>
  <c r="H100" i="2"/>
  <c r="E100" i="2"/>
  <c r="E108" i="2" s="1"/>
  <c r="M99" i="2"/>
  <c r="N99" i="2" s="1"/>
  <c r="J99" i="2"/>
  <c r="G99" i="2"/>
  <c r="N98" i="2"/>
  <c r="M98" i="2"/>
  <c r="J98" i="2"/>
  <c r="G98" i="2"/>
  <c r="M97" i="2"/>
  <c r="M96" i="2" s="1"/>
  <c r="J97" i="2"/>
  <c r="J96" i="2" s="1"/>
  <c r="G97" i="2"/>
  <c r="N97" i="2" s="1"/>
  <c r="K96" i="2"/>
  <c r="H96" i="2"/>
  <c r="E96" i="2"/>
  <c r="M93" i="2"/>
  <c r="N93" i="2" s="1"/>
  <c r="J93" i="2"/>
  <c r="G93" i="2"/>
  <c r="M92" i="2"/>
  <c r="M90" i="2" s="1"/>
  <c r="J92" i="2"/>
  <c r="G92" i="2"/>
  <c r="N92" i="2" s="1"/>
  <c r="N91" i="2"/>
  <c r="M91" i="2"/>
  <c r="J91" i="2"/>
  <c r="J90" i="2" s="1"/>
  <c r="G91" i="2"/>
  <c r="G90" i="2" s="1"/>
  <c r="K90" i="2"/>
  <c r="H90" i="2"/>
  <c r="E90" i="2"/>
  <c r="M89" i="2"/>
  <c r="J89" i="2"/>
  <c r="G89" i="2"/>
  <c r="N89" i="2" s="1"/>
  <c r="M88" i="2"/>
  <c r="J88" i="2"/>
  <c r="J86" i="2" s="1"/>
  <c r="G88" i="2"/>
  <c r="N88" i="2" s="1"/>
  <c r="M87" i="2"/>
  <c r="M86" i="2" s="1"/>
  <c r="M94" i="2" s="1"/>
  <c r="J87" i="2"/>
  <c r="G87" i="2"/>
  <c r="N87" i="2" s="1"/>
  <c r="N86" i="2" s="1"/>
  <c r="K86" i="2"/>
  <c r="H86" i="2"/>
  <c r="G86" i="2"/>
  <c r="E86" i="2"/>
  <c r="N85" i="2"/>
  <c r="J85" i="2"/>
  <c r="J84" i="2"/>
  <c r="N84" i="2" s="1"/>
  <c r="N83" i="2"/>
  <c r="N82" i="2" s="1"/>
  <c r="J83" i="2"/>
  <c r="H82" i="2"/>
  <c r="M79" i="2"/>
  <c r="J79" i="2"/>
  <c r="G79" i="2"/>
  <c r="N79" i="2" s="1"/>
  <c r="N78" i="2"/>
  <c r="M78" i="2"/>
  <c r="J78" i="2"/>
  <c r="J76" i="2" s="1"/>
  <c r="G78" i="2"/>
  <c r="M77" i="2"/>
  <c r="J77" i="2"/>
  <c r="G77" i="2"/>
  <c r="N77" i="2" s="1"/>
  <c r="M76" i="2"/>
  <c r="K76" i="2"/>
  <c r="K80" i="2" s="1"/>
  <c r="H76" i="2"/>
  <c r="G76" i="2"/>
  <c r="E76" i="2"/>
  <c r="E80" i="2" s="1"/>
  <c r="M75" i="2"/>
  <c r="J75" i="2"/>
  <c r="G75" i="2"/>
  <c r="G72" i="2" s="1"/>
  <c r="M74" i="2"/>
  <c r="M72" i="2" s="1"/>
  <c r="J74" i="2"/>
  <c r="G74" i="2"/>
  <c r="N74" i="2" s="1"/>
  <c r="N73" i="2"/>
  <c r="M73" i="2"/>
  <c r="J73" i="2"/>
  <c r="G73" i="2"/>
  <c r="K72" i="2"/>
  <c r="J72" i="2"/>
  <c r="H72" i="2"/>
  <c r="E72" i="2"/>
  <c r="M71" i="2"/>
  <c r="J71" i="2"/>
  <c r="G71" i="2"/>
  <c r="G68" i="2" s="1"/>
  <c r="M70" i="2"/>
  <c r="J70" i="2"/>
  <c r="J68" i="2" s="1"/>
  <c r="G70" i="2"/>
  <c r="M69" i="2"/>
  <c r="N69" i="2" s="1"/>
  <c r="J69" i="2"/>
  <c r="G69" i="2"/>
  <c r="K68" i="2"/>
  <c r="H68" i="2"/>
  <c r="H80" i="2" s="1"/>
  <c r="E68" i="2"/>
  <c r="N67" i="2"/>
  <c r="M67" i="2"/>
  <c r="J67" i="2"/>
  <c r="G67" i="2"/>
  <c r="M66" i="2"/>
  <c r="J66" i="2"/>
  <c r="G66" i="2"/>
  <c r="N66" i="2" s="1"/>
  <c r="M65" i="2"/>
  <c r="M64" i="2" s="1"/>
  <c r="J65" i="2"/>
  <c r="N65" i="2" s="1"/>
  <c r="G65" i="2"/>
  <c r="K64" i="2"/>
  <c r="H64" i="2"/>
  <c r="G64" i="2"/>
  <c r="E64" i="2"/>
  <c r="M63" i="2"/>
  <c r="N63" i="2" s="1"/>
  <c r="J63" i="2"/>
  <c r="G63" i="2"/>
  <c r="M62" i="2"/>
  <c r="J62" i="2"/>
  <c r="G62" i="2"/>
  <c r="N62" i="2" s="1"/>
  <c r="N61" i="2"/>
  <c r="M61" i="2"/>
  <c r="M60" i="2" s="1"/>
  <c r="J61" i="2"/>
  <c r="J60" i="2" s="1"/>
  <c r="G61" i="2"/>
  <c r="G60" i="2" s="1"/>
  <c r="N60" i="2" s="1"/>
  <c r="K60" i="2"/>
  <c r="H60" i="2"/>
  <c r="E60" i="2"/>
  <c r="K58" i="2"/>
  <c r="N57" i="2"/>
  <c r="J57" i="2"/>
  <c r="N56" i="2"/>
  <c r="J56" i="2"/>
  <c r="J55" i="2"/>
  <c r="N55" i="2" s="1"/>
  <c r="H55" i="2"/>
  <c r="H58" i="2" s="1"/>
  <c r="M54" i="2"/>
  <c r="J54" i="2"/>
  <c r="G54" i="2"/>
  <c r="G51" i="2" s="1"/>
  <c r="M53" i="2"/>
  <c r="N53" i="2" s="1"/>
  <c r="J53" i="2"/>
  <c r="G53" i="2"/>
  <c r="N52" i="2"/>
  <c r="M52" i="2"/>
  <c r="J52" i="2"/>
  <c r="G52" i="2"/>
  <c r="K51" i="2"/>
  <c r="J51" i="2"/>
  <c r="H51" i="2"/>
  <c r="E51" i="2"/>
  <c r="E58" i="2" s="1"/>
  <c r="H49" i="2"/>
  <c r="E49" i="2"/>
  <c r="M48" i="2"/>
  <c r="J48" i="2"/>
  <c r="G48" i="2"/>
  <c r="N48" i="2" s="1"/>
  <c r="M47" i="2"/>
  <c r="J47" i="2"/>
  <c r="J45" i="2" s="1"/>
  <c r="G47" i="2"/>
  <c r="N47" i="2" s="1"/>
  <c r="M46" i="2"/>
  <c r="N46" i="2" s="1"/>
  <c r="J46" i="2"/>
  <c r="G46" i="2"/>
  <c r="K45" i="2"/>
  <c r="K49" i="2" s="1"/>
  <c r="H45" i="2"/>
  <c r="G45" i="2"/>
  <c r="E45" i="2"/>
  <c r="N44" i="2"/>
  <c r="M44" i="2"/>
  <c r="J44" i="2"/>
  <c r="G44" i="2"/>
  <c r="G41" i="2" s="1"/>
  <c r="N41" i="2" s="1"/>
  <c r="M43" i="2"/>
  <c r="J43" i="2"/>
  <c r="G43" i="2"/>
  <c r="N43" i="2" s="1"/>
  <c r="M42" i="2"/>
  <c r="J42" i="2"/>
  <c r="J41" i="2" s="1"/>
  <c r="G42" i="2"/>
  <c r="M41" i="2"/>
  <c r="K41" i="2"/>
  <c r="H41" i="2"/>
  <c r="E41" i="2"/>
  <c r="M40" i="2"/>
  <c r="N40" i="2" s="1"/>
  <c r="J40" i="2"/>
  <c r="G40" i="2"/>
  <c r="N39" i="2"/>
  <c r="M39" i="2"/>
  <c r="J39" i="2"/>
  <c r="G39" i="2"/>
  <c r="M38" i="2"/>
  <c r="M37" i="2" s="1"/>
  <c r="J38" i="2"/>
  <c r="J37" i="2" s="1"/>
  <c r="G38" i="2"/>
  <c r="N38" i="2" s="1"/>
  <c r="K37" i="2"/>
  <c r="H37" i="2"/>
  <c r="E37" i="2"/>
  <c r="J34" i="2"/>
  <c r="G34" i="2"/>
  <c r="N34" i="2" s="1"/>
  <c r="J33" i="2"/>
  <c r="G33" i="2"/>
  <c r="N33" i="2" s="1"/>
  <c r="J32" i="2"/>
  <c r="J31" i="2" s="1"/>
  <c r="N31" i="2" s="1"/>
  <c r="G32" i="2"/>
  <c r="N32" i="2" s="1"/>
  <c r="H31" i="2"/>
  <c r="G31" i="2"/>
  <c r="E31" i="2"/>
  <c r="J26" i="2"/>
  <c r="G26" i="2"/>
  <c r="N26" i="2" s="1"/>
  <c r="J25" i="2"/>
  <c r="G25" i="2"/>
  <c r="N25" i="2" s="1"/>
  <c r="J24" i="2"/>
  <c r="J23" i="2" s="1"/>
  <c r="H30" i="2" s="1"/>
  <c r="J30" i="2" s="1"/>
  <c r="G24" i="2"/>
  <c r="N24" i="2" s="1"/>
  <c r="H23" i="2"/>
  <c r="E23" i="2"/>
  <c r="J22" i="2"/>
  <c r="N22" i="2" s="1"/>
  <c r="G22" i="2"/>
  <c r="J21" i="2"/>
  <c r="J19" i="2" s="1"/>
  <c r="H29" i="2" s="1"/>
  <c r="J29" i="2" s="1"/>
  <c r="G21" i="2"/>
  <c r="J20" i="2"/>
  <c r="G20" i="2"/>
  <c r="G19" i="2" s="1"/>
  <c r="H19" i="2"/>
  <c r="E19" i="2"/>
  <c r="N18" i="2"/>
  <c r="J18" i="2"/>
  <c r="G18" i="2"/>
  <c r="J17" i="2"/>
  <c r="G17" i="2"/>
  <c r="N17" i="2" s="1"/>
  <c r="J16" i="2"/>
  <c r="N16" i="2" s="1"/>
  <c r="G16" i="2"/>
  <c r="G15" i="2" s="1"/>
  <c r="H15" i="2"/>
  <c r="E15" i="2"/>
  <c r="A7" i="2"/>
  <c r="A6" i="2"/>
  <c r="A5" i="2"/>
  <c r="A4" i="2"/>
  <c r="D21" i="1"/>
  <c r="N72" i="2" l="1"/>
  <c r="N100" i="2"/>
  <c r="N166" i="2"/>
  <c r="G80" i="2"/>
  <c r="N121" i="2"/>
  <c r="N156" i="2"/>
  <c r="G58" i="2"/>
  <c r="N129" i="2"/>
  <c r="J108" i="2"/>
  <c r="E28" i="2"/>
  <c r="G94" i="2"/>
  <c r="J49" i="2"/>
  <c r="N90" i="2"/>
  <c r="N94" i="2" s="1"/>
  <c r="E29" i="2"/>
  <c r="G29" i="2" s="1"/>
  <c r="N29" i="2" s="1"/>
  <c r="N19" i="2"/>
  <c r="N64" i="2"/>
  <c r="N148" i="2"/>
  <c r="N76" i="2"/>
  <c r="N101" i="2"/>
  <c r="M161" i="2"/>
  <c r="N161" i="2" s="1"/>
  <c r="M51" i="2"/>
  <c r="M58" i="2" s="1"/>
  <c r="J64" i="2"/>
  <c r="J80" i="2" s="1"/>
  <c r="N70" i="2"/>
  <c r="G37" i="2"/>
  <c r="N37" i="2" s="1"/>
  <c r="G96" i="2"/>
  <c r="N96" i="2" s="1"/>
  <c r="N42" i="2"/>
  <c r="N131" i="2"/>
  <c r="N137" i="2" s="1"/>
  <c r="G23" i="2"/>
  <c r="M68" i="2"/>
  <c r="N68" i="2" s="1"/>
  <c r="N20" i="2"/>
  <c r="N54" i="2"/>
  <c r="N75" i="2"/>
  <c r="N150" i="2"/>
  <c r="N154" i="2" s="1"/>
  <c r="N157" i="2"/>
  <c r="N164" i="2"/>
  <c r="N170" i="2"/>
  <c r="J82" i="2"/>
  <c r="J94" i="2" s="1"/>
  <c r="G129" i="2"/>
  <c r="N139" i="2"/>
  <c r="N144" i="2" s="1"/>
  <c r="M45" i="2"/>
  <c r="M49" i="2" s="1"/>
  <c r="J58" i="2"/>
  <c r="N71" i="2"/>
  <c r="N104" i="2"/>
  <c r="J15" i="2"/>
  <c r="N21" i="2"/>
  <c r="J156" i="2"/>
  <c r="J179" i="2" s="1"/>
  <c r="N151" i="2"/>
  <c r="H28" i="2" l="1"/>
  <c r="N108" i="2"/>
  <c r="G28" i="2"/>
  <c r="N80" i="2"/>
  <c r="M80" i="2"/>
  <c r="N15" i="2"/>
  <c r="M180" i="2"/>
  <c r="D27" i="1" s="1"/>
  <c r="N45" i="2"/>
  <c r="N49" i="2" s="1"/>
  <c r="N51" i="2"/>
  <c r="N58" i="2" s="1"/>
  <c r="G108" i="2"/>
  <c r="M179" i="2"/>
  <c r="E30" i="2"/>
  <c r="G30" i="2" s="1"/>
  <c r="N30" i="2" s="1"/>
  <c r="N23" i="2"/>
  <c r="N179" i="2"/>
  <c r="G49" i="2"/>
  <c r="G27" i="2" l="1"/>
  <c r="M182" i="2"/>
  <c r="E27" i="2"/>
  <c r="H27" i="2"/>
  <c r="J28" i="2"/>
  <c r="J27" i="2" s="1"/>
  <c r="J35" i="2" s="1"/>
  <c r="J180" i="2" s="1"/>
  <c r="J182" i="2" s="1"/>
  <c r="N28" i="2" l="1"/>
  <c r="N27" i="2"/>
  <c r="N35" i="2" s="1"/>
  <c r="N180" i="2" s="1"/>
  <c r="G35" i="2"/>
  <c r="G180" i="2" s="1"/>
  <c r="D20" i="1" s="1"/>
  <c r="D28" i="1" l="1"/>
  <c r="G182" i="2"/>
  <c r="C20" i="1"/>
  <c r="N182" i="2" l="1"/>
  <c r="C26" i="1"/>
  <c r="C24" i="1"/>
  <c r="C25" i="1"/>
  <c r="C23" i="1"/>
  <c r="C22" i="1"/>
  <c r="C21" i="1"/>
  <c r="C27" i="1"/>
  <c r="C28" i="1" s="1"/>
</calcChain>
</file>

<file path=xl/sharedStrings.xml><?xml version="1.0" encoding="utf-8"?>
<sst xmlns="http://schemas.openxmlformats.org/spreadsheetml/2006/main" count="1108" uniqueCount="378">
  <si>
    <t>Translation into English for reference only</t>
  </si>
  <si>
    <t xml:space="preserve">
</t>
  </si>
  <si>
    <t>Annex №______</t>
  </si>
  <si>
    <t>to Grant Agreement №_____________</t>
  </si>
  <si>
    <t xml:space="preserve">dd "(day)" (month) 2026 </t>
  </si>
  <si>
    <t xml:space="preserve">Grant Programme: </t>
  </si>
  <si>
    <t>Call (LOT):</t>
  </si>
  <si>
    <t>Applicant (Name of the legal entity / Full name of the individual):</t>
  </si>
  <si>
    <t>Project Title:</t>
  </si>
  <si>
    <t>Project Start Date:</t>
  </si>
  <si>
    <t>Project End Date:</t>
  </si>
  <si>
    <t>№
з/п</t>
  </si>
  <si>
    <t>Donor Organisation</t>
  </si>
  <si>
    <t>Project Funding, UAH %</t>
  </si>
  <si>
    <t>Project Funding, UAH</t>
  </si>
  <si>
    <t>Revenue</t>
  </si>
  <si>
    <t>1.</t>
  </si>
  <si>
    <t>Ukrainian Cultural Foundation</t>
  </si>
  <si>
    <t>2.</t>
  </si>
  <si>
    <t>Co-financing*:</t>
  </si>
  <si>
    <t>2.1.</t>
  </si>
  <si>
    <t>Funds from partner organisations (full name of the organisation)</t>
  </si>
  <si>
    <t>2.2.</t>
  </si>
  <si>
    <t>State and local budget funds (full name of the organisation)</t>
  </si>
  <si>
    <t>2.3.</t>
  </si>
  <si>
    <t>Funds from other donors (full name of the organisation)</t>
  </si>
  <si>
    <t>2.4.</t>
  </si>
  <si>
    <t>2.5.</t>
  </si>
  <si>
    <t>Applicant organisation's own funds</t>
  </si>
  <si>
    <t>3.</t>
  </si>
  <si>
    <t>Reinvestments (income generated from the sale of books, tickets, programmes, and other cultural and artistic products created within the project)</t>
  </si>
  <si>
    <t>Total Revenue</t>
  </si>
  <si>
    <t>*In case of co-financing, the Grantee independently decides which cost items the co-financing covers.</t>
  </si>
  <si>
    <t>(Position)</t>
  </si>
  <si>
    <t>(Signature, Seal (if applicable))</t>
  </si>
  <si>
    <t>(Full Name)</t>
  </si>
  <si>
    <t>Project Budget</t>
  </si>
  <si>
    <t>Grant Programme:</t>
  </si>
  <si>
    <t xml:space="preserve">
Cost Category: 
Cost Sub-category:
Item:</t>
  </si>
  <si>
    <t>№</t>
  </si>
  <si>
    <t>Cost Item / Description</t>
  </si>
  <si>
    <t>Unit of Measurement</t>
  </si>
  <si>
    <t>UCF Grant Funds</t>
  </si>
  <si>
    <t>Co-financing Funds</t>
  </si>
  <si>
    <t>Reinvestment Funds</t>
  </si>
  <si>
    <t>Total planned project expenses, UAH(=7+10+13)</t>
  </si>
  <si>
    <t>Justification and Cost Breakdown</t>
  </si>
  <si>
    <t>Planned costs according to the application</t>
  </si>
  <si>
    <t>Quantity/Period</t>
  </si>
  <si>
    <t>Unit cost, UAH</t>
  </si>
  <si>
    <t>Total amount, UAH (=5*6)</t>
  </si>
  <si>
    <t>Total amount, UAH  (=8*9)</t>
  </si>
  <si>
    <t>Total amount, UAH (=11*12)</t>
  </si>
  <si>
    <t>Expenditure</t>
  </si>
  <si>
    <t>Cost Category:</t>
  </si>
  <si>
    <t>Project Team Remuneration</t>
  </si>
  <si>
    <t xml:space="preserve">      </t>
  </si>
  <si>
    <t>Cost Sub-category:</t>
  </si>
  <si>
    <t>1.1</t>
  </si>
  <si>
    <t>Remuneration for permanent staff of the applicant organisation (in the form of bonuses only)</t>
  </si>
  <si>
    <t>Item:</t>
  </si>
  <si>
    <t>1.1.1</t>
  </si>
  <si>
    <t>Full Name, Position (role in the Project)</t>
  </si>
  <si>
    <t>Months</t>
  </si>
  <si>
    <t>1.1.2</t>
  </si>
  <si>
    <t>1.1.3</t>
  </si>
  <si>
    <t>1.2</t>
  </si>
  <si>
    <t>Under employment contracts</t>
  </si>
  <si>
    <t>1.2.1</t>
  </si>
  <si>
    <t>1.2.2</t>
  </si>
  <si>
    <t>1.2.3</t>
  </si>
  <si>
    <t>1.3</t>
  </si>
  <si>
    <t>Under civil law contracts</t>
  </si>
  <si>
    <t>1.3.1</t>
  </si>
  <si>
    <t>1.3.2</t>
  </si>
  <si>
    <t>1.3.3</t>
  </si>
  <si>
    <t>1.4</t>
  </si>
  <si>
    <t>Social security contributions</t>
  </si>
  <si>
    <t>1.4.1</t>
  </si>
  <si>
    <t>Permanent staff</t>
  </si>
  <si>
    <t>1.4.2</t>
  </si>
  <si>
    <t>Under fixed-term employment contracts</t>
  </si>
  <si>
    <t>1.4.3</t>
  </si>
  <si>
    <t>1.5</t>
  </si>
  <si>
    <t>Under contracts with individual entrepreneurs</t>
  </si>
  <si>
    <t>1.5.1</t>
  </si>
  <si>
    <t xml:space="preserve"> Full Name, specific service/work name</t>
  </si>
  <si>
    <t>1.5.2</t>
  </si>
  <si>
    <t>1.5.3</t>
  </si>
  <si>
    <t>Total for Cost Category 1, Project Team Remuneration</t>
  </si>
  <si>
    <t>Недопустимі витрати за рахунок реінвестиції</t>
  </si>
  <si>
    <t>Business travel expenses (Permanent Staff)</t>
  </si>
  <si>
    <t>2.1</t>
  </si>
  <si>
    <t>Travel cost (permanent staff)</t>
  </si>
  <si>
    <t>2.1.1</t>
  </si>
  <si>
    <t>Ticket expenses (specifying the route and traveller's name)</t>
  </si>
  <si>
    <t>unit</t>
  </si>
  <si>
    <t>2.1.2</t>
  </si>
  <si>
    <t>2.1.3</t>
  </si>
  <si>
    <t>2.2</t>
  </si>
  <si>
    <t>Accomonadion cost (permanent staff)</t>
  </si>
  <si>
    <t>2.2.1</t>
  </si>
  <si>
    <t>Hotel bills (specifying the traveller's name)</t>
  </si>
  <si>
    <t>day</t>
  </si>
  <si>
    <t>2.2.2</t>
  </si>
  <si>
    <t>2.2.3</t>
  </si>
  <si>
    <t>2.3</t>
  </si>
  <si>
    <t>Per Diems (permanent staff)</t>
  </si>
  <si>
    <t>2.3.1</t>
  </si>
  <si>
    <t>Per diems (state traveler's full name and calculation)</t>
  </si>
  <si>
    <t>2.3.2</t>
  </si>
  <si>
    <t>2.3.3</t>
  </si>
  <si>
    <t>Total for Cost Category 2, Business travel expenses (Permanent Staff)</t>
  </si>
  <si>
    <t>Equipment and intangibles</t>
  </si>
  <si>
    <t>3.1</t>
  </si>
  <si>
    <t>Equipment, tools, and inventory required for use in the implementation of the Grantee's Project</t>
  </si>
  <si>
    <t>3.1.1</t>
  </si>
  <si>
    <t>Equipment item (including technical specs)</t>
  </si>
  <si>
    <t>3.1.2</t>
  </si>
  <si>
    <t>3.1.3</t>
  </si>
  <si>
    <t>3.2</t>
  </si>
  <si>
    <t>Intangible assets to be purchased for the Grantee's Project (co-financed)</t>
  </si>
  <si>
    <t>3.2.1</t>
  </si>
  <si>
    <t>Software (with detailed technical specifications) (ineligible costs under the UCF's grant)</t>
  </si>
  <si>
    <t>service</t>
  </si>
  <si>
    <t>Ineligible expenses under the grant</t>
  </si>
  <si>
    <t>Ineligible reinvestment expenses</t>
  </si>
  <si>
    <t>3.2.2</t>
  </si>
  <si>
    <t>Other intangible assets  (ineligible costs under the UCF's grant)</t>
  </si>
  <si>
    <t xml:space="preserve">Total for Cost Category 3, Equipment and intangibles </t>
  </si>
  <si>
    <t>Rental costs</t>
  </si>
  <si>
    <t>4.1</t>
  </si>
  <si>
    <t>Venue rental</t>
  </si>
  <si>
    <t>4.1.1</t>
  </si>
  <si>
    <t>Rented premises address, including square footage and rental hours</t>
  </si>
  <si>
    <t>m2 (hours, days)</t>
  </si>
  <si>
    <t>4.1.2</t>
  </si>
  <si>
    <t>4.1.3</t>
  </si>
  <si>
    <t>4.2</t>
  </si>
  <si>
    <t>Equipment and tools rental</t>
  </si>
  <si>
    <t>4.2.1</t>
  </si>
  <si>
    <t>psc. (days)</t>
  </si>
  <si>
    <t>4.2.2</t>
  </si>
  <si>
    <t>4.2.3</t>
  </si>
  <si>
    <t>4.3</t>
  </si>
  <si>
    <t>Transport rental</t>
  </si>
  <si>
    <t>4.3.1</t>
  </si>
  <si>
    <t>Passenger car rental (specifying the route, mileage/number of hours)</t>
  </si>
  <si>
    <t>km (hours)</t>
  </si>
  <si>
    <t>4.3.2</t>
  </si>
  <si>
    <t>4.3.3</t>
  </si>
  <si>
    <t>4.4</t>
  </si>
  <si>
    <t>Stage and production equipment rental</t>
  </si>
  <si>
    <t>4.4.1</t>
  </si>
  <si>
    <t>Item (with detailed technical specifications)</t>
  </si>
  <si>
    <t>psc.</t>
  </si>
  <si>
    <t>4.4.2</t>
  </si>
  <si>
    <t>4.4.3</t>
  </si>
  <si>
    <t>4.5</t>
  </si>
  <si>
    <t>Other rental items</t>
  </si>
  <si>
    <t>4.5.1</t>
  </si>
  <si>
    <t>4.5.2</t>
  </si>
  <si>
    <t>4.5.3</t>
  </si>
  <si>
    <t>Total for Cost Category 4, Rental costs</t>
  </si>
  <si>
    <t>Expenses of Project participants who take part in Project events and do not receive remuneration and/or honoraria</t>
  </si>
  <si>
    <t>5.1</t>
  </si>
  <si>
    <t>Catering</t>
  </si>
  <si>
    <t>5.1.1</t>
  </si>
  <si>
    <t>Catering (breakfast/lunch/dinner/coffee breaks)</t>
  </si>
  <si>
    <t>participant</t>
  </si>
  <si>
    <t xml:space="preserve">Ineligible expenses under the grant                
                </t>
  </si>
  <si>
    <t>5.1.2</t>
  </si>
  <si>
    <t>5.1.3</t>
  </si>
  <si>
    <t>5.2</t>
  </si>
  <si>
    <t>Travel expenses of event participants</t>
  </si>
  <si>
    <t>5.2.1</t>
  </si>
  <si>
    <t>Ticket costs (including route and traveler's name)</t>
  </si>
  <si>
    <t>5.2.2</t>
  </si>
  <si>
    <t>5.2.3</t>
  </si>
  <si>
    <t>5.3</t>
  </si>
  <si>
    <t>Accomodation expenses of event participants</t>
  </si>
  <si>
    <t>5.3.1</t>
  </si>
  <si>
    <t>5.3.2</t>
  </si>
  <si>
    <t>5.3.3</t>
  </si>
  <si>
    <t>Total for Cost Category 5, Expenses of Project participants who take part in Project events and do not receive remuneration and/or honoraria</t>
  </si>
  <si>
    <t>Material costs</t>
  </si>
  <si>
    <t>6.1</t>
  </si>
  <si>
    <t>Core materials and supplies</t>
  </si>
  <si>
    <t>6.1.1</t>
  </si>
  <si>
    <t>Name of item</t>
  </si>
  <si>
    <t>6.1.2</t>
  </si>
  <si>
    <t>6.1.3</t>
  </si>
  <si>
    <t>6.2</t>
  </si>
  <si>
    <t>Data storage devices</t>
  </si>
  <si>
    <t>6.2.1</t>
  </si>
  <si>
    <t>6.2.2</t>
  </si>
  <si>
    <t>6.2.3</t>
  </si>
  <si>
    <t>6.3</t>
  </si>
  <si>
    <t>Other material costs</t>
  </si>
  <si>
    <t>6.3.1</t>
  </si>
  <si>
    <t>6.3.2</t>
  </si>
  <si>
    <t>6.3.3</t>
  </si>
  <si>
    <t>Total for Cost Category 6, Material costs</t>
  </si>
  <si>
    <t>Printing services</t>
  </si>
  <si>
    <t>7.1</t>
  </si>
  <si>
    <t>Graphic design and layout development</t>
  </si>
  <si>
    <t>7.2</t>
  </si>
  <si>
    <t>Branding services</t>
  </si>
  <si>
    <t>7.3</t>
  </si>
  <si>
    <t>Printing of brochures</t>
  </si>
  <si>
    <t>7.4</t>
  </si>
  <si>
    <t>Printing of booklets</t>
  </si>
  <si>
    <t>7.5</t>
  </si>
  <si>
    <t>Printing of leaflets</t>
  </si>
  <si>
    <t>7.6</t>
  </si>
  <si>
    <t>7.7</t>
  </si>
  <si>
    <t>Printing of banners</t>
  </si>
  <si>
    <t>7.8</t>
  </si>
  <si>
    <t>Printing of other handouts</t>
  </si>
  <si>
    <t>7.9</t>
  </si>
  <si>
    <t>Copywriting services</t>
  </si>
  <si>
    <t>7.10</t>
  </si>
  <si>
    <t>Other printing services</t>
  </si>
  <si>
    <t>7.11</t>
  </si>
  <si>
    <t>Social security contributions under civil law contracts with contractors for "Printing services"</t>
  </si>
  <si>
    <t>Total for Cost Category 7, Printing services</t>
  </si>
  <si>
    <t>Publishing services</t>
  </si>
  <si>
    <t>8.1</t>
  </si>
  <si>
    <t>Proofreading services</t>
  </si>
  <si>
    <t>page</t>
  </si>
  <si>
    <t>8.2</t>
  </si>
  <si>
    <t>Typesetting and layout services</t>
  </si>
  <si>
    <t>8.3</t>
  </si>
  <si>
    <t>Book printing</t>
  </si>
  <si>
    <t>copy</t>
  </si>
  <si>
    <t>8.4</t>
  </si>
  <si>
    <t>Magazine printing</t>
  </si>
  <si>
    <t>8.5</t>
  </si>
  <si>
    <t>Other expenses (please specify the service provided)</t>
  </si>
  <si>
    <t>8.6</t>
  </si>
  <si>
    <t>Social security contributions under civil law contracts with contractors for "Publishing services"</t>
  </si>
  <si>
    <t>Total for Cost Category 8, Publishing services</t>
  </si>
  <si>
    <t>Promotion costs</t>
  </si>
  <si>
    <t>Photography services</t>
  </si>
  <si>
    <t>Video recording services</t>
  </si>
  <si>
    <t>Advertising expenses (please specify the specific name of advertising services)</t>
  </si>
  <si>
    <t>SMM, SO (SEO)</t>
  </si>
  <si>
    <t>Other services</t>
  </si>
  <si>
    <t>Social security contributions under civil law contracts with contractors for "Promotional services"</t>
  </si>
  <si>
    <t>Total for Cost Category 9, Promotion costs</t>
  </si>
  <si>
    <t>Web resource development</t>
  </si>
  <si>
    <t>Website development costs (please specify the specific service name in accordance with the terms of reference)</t>
  </si>
  <si>
    <t>Website maintenance costs</t>
  </si>
  <si>
    <t>months</t>
  </si>
  <si>
    <t>Social security contributions under civil law contracts with contractors for "Web resource development"</t>
  </si>
  <si>
    <t>Total for Cost Category 10, Web resource development</t>
  </si>
  <si>
    <t>Acquisition of methodological, educational, and informational materials, including on electronic media</t>
  </si>
  <si>
    <t>Item name (methodological, educational, and informational materials)</t>
  </si>
  <si>
    <t>psc</t>
  </si>
  <si>
    <t>Total for Cost Category 11, Acquisition of methodological, educational, and informational materials, including on electronic media</t>
  </si>
  <si>
    <t>Translation and interpreting services</t>
  </si>
  <si>
    <t>Interpreting (simultaneous/consecutive, please specify the source and target languages)</t>
  </si>
  <si>
    <t>hour</t>
  </si>
  <si>
    <t>Translation (please specify the source and target languages)</t>
  </si>
  <si>
    <t>Translation editing</t>
  </si>
  <si>
    <t>Social security contributions under civil law contracts with contractors for "Translation and interpreting services"</t>
  </si>
  <si>
    <t>Total for Cost Category 12, Acquisition of methodological, educational, and informational materials, including on electronic media</t>
  </si>
  <si>
    <t>Other direct costs</t>
  </si>
  <si>
    <t>13.1</t>
  </si>
  <si>
    <t>Administrative costs</t>
  </si>
  <si>
    <t>13.1.1</t>
  </si>
  <si>
    <t>Accounting services</t>
  </si>
  <si>
    <t>13.1.2</t>
  </si>
  <si>
    <t>13.1.3</t>
  </si>
  <si>
    <t>Audit services</t>
  </si>
  <si>
    <t>13.1.4</t>
  </si>
  <si>
    <t>Social security contributions under civil law contracts with contractors for the "Administrative costs" subcategory</t>
  </si>
  <si>
    <t>13.2</t>
  </si>
  <si>
    <t>Computer processing, editing, and mixing services</t>
  </si>
  <si>
    <t>13.2.1</t>
  </si>
  <si>
    <t>Please specify the specific service name in accordance with the terms of reference</t>
  </si>
  <si>
    <t>13.2.2</t>
  </si>
  <si>
    <t>13.2.3</t>
  </si>
  <si>
    <t>13.2.4</t>
  </si>
  <si>
    <t>Social security contributions under civil law contracts with contractors for the "Computer processing, editing, and mixing services" subcategory</t>
  </si>
  <si>
    <t>13.3</t>
  </si>
  <si>
    <t>Insurance expenses</t>
  </si>
  <si>
    <t>13.3.1</t>
  </si>
  <si>
    <t>Subject of insurance</t>
  </si>
  <si>
    <t>13.3.2</t>
  </si>
  <si>
    <t>13.3.3</t>
  </si>
  <si>
    <t>13.4</t>
  </si>
  <si>
    <t>13.4.1</t>
  </si>
  <si>
    <t>Internet service provider costs (please specify the service period)</t>
  </si>
  <si>
    <t>13.4.2</t>
  </si>
  <si>
    <t>Bank transfer fees (in accordance with the servicing bank's tariffs)</t>
  </si>
  <si>
    <t>13.4.3</t>
  </si>
  <si>
    <t>Cash and settlement services (in accordance with the servicing bank's tariffs)</t>
  </si>
  <si>
    <t>13.4.4</t>
  </si>
  <si>
    <t>Other bank services (in accordance with the servicing bank's tariffs)</t>
  </si>
  <si>
    <t>13.4.5</t>
  </si>
  <si>
    <t>Other direct costs (please specify each type of expense)</t>
  </si>
  <si>
    <t>13.4.6</t>
  </si>
  <si>
    <t>13.4.7</t>
  </si>
  <si>
    <t>13.4.8</t>
  </si>
  <si>
    <t>Social security contributions under civil law contracts with contractors for the "Other direct costs" subcategory</t>
  </si>
  <si>
    <t>Total for Cost Category 13, Other direct costs</t>
  </si>
  <si>
    <t>TOTAL</t>
  </si>
  <si>
    <t>PROJECT IMPLEMENTATION RESULTS</t>
  </si>
  <si>
    <t>(title)</t>
  </si>
  <si>
    <t>(signature, seal (if applicable))</t>
  </si>
  <si>
    <t>(Surname, first name, patronymic)</t>
  </si>
  <si>
    <t>APPROVED
Order of the Ukrainian Cultural Foundation
dated 14 November 2025 No. 113</t>
  </si>
  <si>
    <t>INSTRUCTIONS</t>
  </si>
  <si>
    <t>for filling in the Project Budget form</t>
  </si>
  <si>
    <t xml:space="preserve">
Cost Category: 
Cost Sub-category:
Item:
</t>
  </si>
  <si>
    <t>Description of costs</t>
  </si>
  <si>
    <t>Instructions for filling in the Project Budget form</t>
  </si>
  <si>
    <t xml:space="preserve">
The Project Budget consists of two sheets that must be filled in: "Revenue Section" and "Expenditure Budget". 
 The budget contains formulas to facilitate the calculation of the total expenditure, which must not be altered.
It is prohibited to modify the names of categories, subcategories, and units of measurement in the budget.
The"Justification and Cost Breakdown" column is mandatory to fill in.
Only eligible costs to be incurred during the project implementation period should be included in the budget.
The UCF strongly recommends involving a qualified accountant at the stage of expense planning and budget preparation. 
Please note that if the budget includes the procurement of goods, works, or services (excluding the remuneration of Project team members) from legal entities or individual entrepreneurs, and the total value equals or exceeds UAH 50,000.00 (fifty thousand hryvnias), inclusive of VAT, the selection of the supplier at the reporting stage must be justified by three commercial price quotes from other suppliers contacted by the grantee for the purpose of market price research to select the most economically advantageous option.
In the event that a supplier provides unique goods, works, or services, the grantee must provide a detailed justification of their uniqueness upon reporting.
Expenses incurred outside the project implementation period shall not be included in the budget.
No expenses may be incurred under contracts dated prior to the Grant Agreement.
The permissible conditions for incurring the specified expenses under these contracts are as follows:
- the availibility of an addendum (supplementary agreement) to them, the date of which corresponds to or follows the date of the Grant Agreement, stating that the provision (delivery) of goods, works, or services will be carried out within the framework of the project implementation (from the date of signing the Grant Agreement up to and including the end date of the project implementation);
- the availibility of an annex to the contract approving a schedule for the provision (delivery) of goods, works, or services, which certifies the actual execution date within the framework of the project implementation (from the date of signing the Grant Agreement up to and including the end date of the project implementation).
Acceptance certificates under the aforementioned contracts must contain information specifying both of the following dates:
- the date of execution of the Acceptance Certificate within the framework of the project implementation (from the date of signing the Grant Agreement up to and including the end date of the project implementation);
- the date of the actual provision (delivery) of goods, works, or services within the framework of the project implementation (from the date of signing the Grant Agreement up to and including the end date of the project implementation).
</t>
  </si>
  <si>
    <t>Revenue:</t>
  </si>
  <si>
    <t>Sheet "Revenue Section"</t>
  </si>
  <si>
    <t>1</t>
  </si>
  <si>
    <t>Planned revenues must be specified both in percentages and UAH for each individual source of funding.
The total revenue from each source of funding must equal the total expenditure specified in the "Expenditure Budget" sheet for the respective funding source.</t>
  </si>
  <si>
    <t>Co-financing:</t>
  </si>
  <si>
    <t>2.4</t>
  </si>
  <si>
    <t>2.5</t>
  </si>
  <si>
    <t>3</t>
  </si>
  <si>
    <t>Total revenue</t>
  </si>
  <si>
    <t>Expenditure:</t>
  </si>
  <si>
    <t>Sheet "Expenditure Budget"</t>
  </si>
  <si>
    <t>"Project Team Remuneration" covers expenses for individuals or individual entrepreneurs who manage, coordinate, and support the project throughout its entire duration.
Providers of one-time services or contractors performing specific tasks must be allocated to other budget lines that best match the nature of the expense.
Please note that the project team refers to the core group of individuals responsible for planning the project, defining its phases, ensuring its implementation, and preparing the final reports.</t>
  </si>
  <si>
    <r>
      <rPr>
        <sz val="11"/>
        <color theme="1"/>
        <rFont val="Times New Roman"/>
        <family val="1"/>
      </rPr>
      <t xml:space="preserve">The budget subline "Remuneration for permanent staff of the applicant organisation (in the form of bonuses only)" covers performance bonuses for increased workload. These apply when a team member is an employee of the grantee organization and participates in the project within their professional and official duties.
The payment calculation must be linked to the duration of the employee's engagement in the project (in months). The amount of the workload bonus paid from grant funds is determined in accordance with the applicant organization's Bonus Policy or other internal regulations.
In "Cost Item / Description" column one must specify the full name of the individual and their job title (role in the project).
"Quantity/Period" column: enter the number of months for which the workload bonus is planned, based on the actual time worked on the project (e.g., 15 days in a month = 0.5 months).
"Unit Cost" column: Enter the monthly bonus amount for each employee.
"Total Amount" column: Displays the total bonus amount planned to be covered by grant funds. 
Co-financing: If applicable, this information must be entered in the "Co-financing Expenses" columns on the "Expenditure Budget" worksheet.
"Total Planned Project Expenses" column: Displays the total overall amount of workload bonuses for the project.
"Justification and Cost Breakdown" column: State the functional duties corresponding to each employee's position (role) in the project, justify the bonus amount, and describe the specific scope of work performed during project implementation. 
</t>
    </r>
    <r>
      <rPr>
        <b/>
        <sz val="11"/>
        <color theme="1"/>
        <rFont val="Times New Roman"/>
        <family val="1"/>
      </rPr>
      <t>Do not modify or delete fromulas.</t>
    </r>
  </si>
  <si>
    <r>
      <rPr>
        <sz val="11"/>
        <color theme="1"/>
        <rFont val="Times New Roman"/>
        <family val="1"/>
      </rPr>
      <t xml:space="preserve">The cost sub-category "Under Employment Contracts" covers salary payments, including performance bonuses for increased workload, for individuals (team members) fully engaged in project implementation and hired by the grantee organization on a fixed-term basis for the project's duration.
Expense calculations must be linked to the duration of the employee's engagement in the project (in months). The payment amount is determined based on the official salary rates according to the organization’s staffing table, alongside other types of compensation (allowances, top-ups, bonuses, etc.) established by the organization’s collective agreement and other internal regulations, including the Bonus Policy.
"Cost Item / Description" column: specify the full name of the individual and their job title (role in the project).
"Quantity/Period" column: Enter the number of months for which the salary is planned, based on the actual time worked on the project (e.g., 15 days in a month = 0.5 months).
"Unit Cost" column: Enter the monthly salary amount for each employee.
"Total Amount" column: Automatically calculates the total salary amount planned to be covered by UCF grant funds.
Co-financing: If applicable, this information must be entered in the "Co-financing Expenses" columns on the "Expenditure Budget" worksheet.
"Total Planned Project Expenses" column: Uses embedded formulas to display the overall cost of fixed-term employment contracts for the project.
"Justification and Cost Breakdown" column: State the functional duties corresponding to the employee's position (role) in the project and specify the payment period. 
</t>
    </r>
    <r>
      <rPr>
        <b/>
        <sz val="11"/>
        <color theme="1"/>
        <rFont val="Times New Roman"/>
        <family val="1"/>
      </rPr>
      <t>Do not modify or delete fromulas.</t>
    </r>
  </si>
  <si>
    <r>
      <rPr>
        <sz val="11"/>
        <color theme="1"/>
        <rFont val="Times New Roman"/>
        <family val="1"/>
      </rPr>
      <t xml:space="preserve">The cost sub-category "Under Civil Law Contracts" covers remuneration for individuals (team members) who provide specific services or perform a defined scope of work within a set timeframe for the project and are not on the organization's payroll. Expenses for civil law contracts are eligible only if the grantee organisation does not have internal staff or specialists with the specific professional skills required for project implementation. ivil law contracts concluded with individual entrepreneurs (FOPs) must not be included under this subline.
The amount of remuneration under a civil law contract must align with market rates. Expense calculations must be linked to the duration of the engagement in the project (in months).
The maximum remuneration for team members under a civil law contract cannot exceed UAH 50,000.00 (fifty thousand hryvnias) per person per month. This stated amount for services rendered may encompass the cost of all additional expenses that may arise during service delivery, but the total overall amount cannot exceed the aforementioned limit. Double budgeting is strictly prohibited: you cannot simultaneously plan budget allocations for a team member’s remuneration under a civil law contract and any other services provided by them under separate agreements.
The "Unit of Measure" column is mandatory for this expense calculation and must be specified as "month".
The "Cost Item / Description" column must include the full name of the individual and the specific title of the service provided.
In the case of co-financing, the expense calculation details must be entered in the "Co-financing Expenses" columns on the "Expenditure Budget" worksheet.
The "Total Planned Project Expenses" column displays the overall total of all civil law contract remunerations for the project.
The "Justification and Cost Breakdown" column must provide a detailed breakdown of the remuneration for the services rendered and specify the scope of work with measurable indicators.
There are no funding restrictions on expenses covered by co-financing.
</t>
    </r>
    <r>
      <rPr>
        <b/>
        <sz val="11"/>
        <color theme="1"/>
        <rFont val="Times New Roman"/>
        <family val="1"/>
      </rPr>
      <t>Do not modify or delete formulas.</t>
    </r>
  </si>
  <si>
    <r>
      <rPr>
        <sz val="11"/>
        <color theme="1"/>
        <rFont val="Times New Roman"/>
        <family val="1"/>
      </rPr>
      <t xml:space="preserve">The cost sub-category "Social Security Contributions" covers statutory unified state social insurance contributions at a standard rate of 22% (or another rate prescribed by law) levied on the accrued payroll.
"Quantity/Period" column: Enter the total gross payroll amount subject to social security contributions.
"Unit Cost" column: Enter the coefficient of 0.22. If, in accordance with applicable legislation, a preferential (reduced) rate applies to certain staff members, enter the corresponding coefficient instead.
"Total Amount" column: Displays the total amount of social security contributions planned to be covered by grant funds.
Co-financing: If applicable, this information must be entered in the "Co-financing Expenses" columns on the "Expenditure Budget" worksheet.
"Total Planned Project Expenses" column: Displays the overall total amount of social security contributions for the project.
"Justification and Breakdown of Expenses" column: Leave this field blank.
</t>
    </r>
    <r>
      <rPr>
        <b/>
        <sz val="11"/>
        <color theme="1"/>
        <rFont val="Times New Roman"/>
        <family val="1"/>
      </rPr>
      <t>Do not delete formulas.</t>
    </r>
  </si>
  <si>
    <r>
      <rPr>
        <sz val="11"/>
        <color theme="1"/>
        <rFont val="Times New Roman"/>
        <family val="1"/>
      </rPr>
      <t xml:space="preserve">The budget subline "Under Contracts with Individual Entrepreneurs" covers remuneration for services rendered or work performed by an individual entrepreneur (FOP / team member) who provides them within a defined timeframe for the project.
Expenses for contracts with individual entrepreneurs are eligible only if the grantee organisation does not have internal staff or specialists with the specific professional skills required for project implementation, and such services can be effectively provided by an individual entrepreneur.
The amount of remuneration under a contract with an individual entrepreneur must align with market rates. Expense calculations must be linked to the duration of the engagement in the project (in months).
The maximum remuneration for team members under contracts with individual entrepreneurs cannot exceed UAH 50,000.00 (fifty thousand hryvnias) per person per month. This stated amount for services rendered may encompass the cost of all additional expenses that may arise during service delivery, but the total overall amount cannot exceed the aforementioned limit. Double budgeting is strictly prohibited: you cannot simultaneously plan budget allocations for a team member’s remuneration and any other services provided by them under separate agreements.
The "Cost Item / Description" column must include the full name of the individual and the specific title of the service/work provided.
In the case of co-financing, the expense calculation details must be entered in the "Co-financing Expenses" columns on the "Expenditure Budget" worksheet.
The "Total Planned Project Expenses" column displays the overall total of all individual entrepreneur remunerations for the project.
The "Justification and Cost Breakdown" column must provide a detailed breakdown of the remuneration for the scolumn must provide a detailed breakdown of the remuneration for the services/work delivered, specify the subject matter of the contract, and outline the scope of work with measurable indicators.
There are no funding restrictions on expenses covered by co-financing.
</t>
    </r>
    <r>
      <rPr>
        <b/>
        <sz val="11"/>
        <color theme="1"/>
        <rFont val="Times New Roman"/>
        <family val="1"/>
      </rPr>
      <t>Do not delete formulas.</t>
    </r>
    <r>
      <rPr>
        <b/>
        <sz val="11"/>
        <color rgb="FFFF0000"/>
        <rFont val="Times New Roman"/>
        <family val="1"/>
      </rPr>
      <t xml:space="preserve"> </t>
    </r>
  </si>
  <si>
    <t xml:space="preserve"> Total for Cost Category 1, Project Team Remuneration</t>
  </si>
  <si>
    <t>Following the signing of the Grant Agreement, increasing the total expenditure amount under any cost category is prohibited.</t>
  </si>
  <si>
    <t>Reimbursement of travel expenses is carried out in accordance with the limits established by the Cabinet of Ministers of Ukraine Resolution No. 98 dated 02.02.2011 "On the Amount and Composition of Travel Expenses for Civil Servants and Other Persons Shifted on Business Trips by Enterprises, Institutions, and Organisations Fully or Partially Funded by Budgetary Funds" (as amended) and the Guidelines on Business Trips within Ukraine and Abroad, approved by the Ministry of Finance of Ukraine Order No. 59 dated 13.03.1998 (as amended).
Expenses under this budget line apply exclusively to staff employees listed in sublines 1.1 and 1.2 of budget line 1 who are directly engaged in the creation and implementation of the project.</t>
  </si>
  <si>
    <r>
      <rPr>
        <sz val="11"/>
        <color theme="1"/>
        <rFont val="Times New Roman"/>
        <family val="1"/>
      </rPr>
      <t xml:space="preserve">The cost sub-category "Travel cost (permanent staff)" covers the cost of tickets not exceeding second class, economy class, or coupe compartments. The route details and the full name of the person travelling must be specified in the "Cost Item / Description" column.
"Quantity/Period" column: Enter the number of tickets (units). 
"Unit Cost" column: Enter the cost of a single ticket.
"Total Amount" column: Displays the total cost of tickets planned to be covered by grant funds.
Co-financing: If applicable, this information must be entered in the "Co-financing Expenses" columns on the "Expenditure Budget" worksheet.
"Total Planned Project Expenses" column: Displays the overall total cost of tickets for the project.
"Justification and Cost Breakdown" column: State the purpose and the period of the business trip.
</t>
    </r>
    <r>
      <rPr>
        <b/>
        <sz val="11"/>
        <color theme="1"/>
        <rFont val="Times New Roman"/>
        <family val="1"/>
      </rPr>
      <t xml:space="preserve">Do not delete formulas. </t>
    </r>
  </si>
  <si>
    <r>
      <rPr>
        <sz val="11"/>
        <color theme="1"/>
        <rFont val="Times New Roman"/>
        <family val="1"/>
      </rPr>
      <t xml:space="preserve">The cost sub-category "Accomonadion cost (permanent staff)" covers accommodation expenses incurred during a business trip (hotel invoices, delivery notes, lease agreements, etc.) and must specify the full name of the travelling employee. For both domestic (within Ukraine) and international business trips, the maximum daily allowance for accommodation cannot exceed the limits established by the Cabinet of Ministers of Ukraine Resolution No. 98 dated 02.02.2011.
"Quantity/Period" column: Enter the number of nights/days of accommodation.
"Unit Cost" column: Enter the cost of accommodation per night/day.
"Total Amount" column: Automatically calculates the total accommodation cost for the duration of the business trip planned to be covered by grant funds.
Co-financing: If applicable, this information must be entered in the "Co-financing Expenses" columns on the "Expenditure Budget" worksheet.
"Total Planned Project Expenses" column: Displays the overall total of accommodation costs for the project.
"Justification and Cost Breakdown" column: State the purpose and the period of the business trip.
</t>
    </r>
    <r>
      <rPr>
        <b/>
        <sz val="11"/>
        <color theme="1"/>
        <rFont val="Times New Roman"/>
        <family val="1"/>
      </rPr>
      <t>Do not delete formulas.</t>
    </r>
  </si>
  <si>
    <r>
      <rPr>
        <sz val="11"/>
        <color theme="1"/>
        <rFont val="Times New Roman"/>
        <family val="1"/>
      </rPr>
      <t xml:space="preserve">The cost sub-category "Per Diem (for Staff Employees)" covers daily allowance expenses for business trips. The amount of per diem expenses is determined in accordance with the Cabinet of Ministers of Ukraine Resolution No. 98 dated 02.02.2011.
"Quantity/Period" column: Enter the number of days of the business trip.
"Unit Cost" column: Enter the per diem amount per day.
"Total Amount" column: Displays the total per diem amount for the duration of the business trip planned to be covered by grant funds.
Co-financing: If applicable, this information must be entered in the "Co-financing Expenses" columns on the "Expenditure Budget" worksheet.
"Total Planned Project Expenses" column: Displays the overall total of per diem costs for the project.
"Justification and Breakdown of Expenses" column: State the purpose and the period of the business trip.
</t>
    </r>
    <r>
      <rPr>
        <b/>
        <sz val="11"/>
        <color theme="1"/>
        <rFont val="Times New Roman"/>
        <family val="1"/>
      </rPr>
      <t>Do not delete formulas.</t>
    </r>
  </si>
  <si>
    <t xml:space="preserve"> Total for Cost Category 2, Business travel expenses (Permanent Staff)</t>
  </si>
  <si>
    <r>
      <rPr>
        <sz val="11"/>
        <color theme="1"/>
        <rFont val="Times New Roman"/>
        <family val="1"/>
      </rPr>
      <t xml:space="preserve">The cost sub-category "Equipment, tools, and inventory required for use in the implementation of the Grantee's Project" covers:
- Expenses for the purchase of equipment, tools, and inventory with a unit cost not exceeding UAH 20,000.00 excluding VAT and a useful life of up to one year;                                                    
- Expenses for the acquisition of fixed assets with a unit cost of up to UAH 50,000.00 excluding VAT and a useful life exceeding one year.   
The purchase of mobile phones and household appliances is strictly prohibited from grant funds and reinvestments.
"Cost Item / Description" column: Specify the exact names of the equipment, tools, or inventory, providing detailed technical specifications and their estimated useful life.
"Quantity" (or "Quantity/Period") column: Enter the number of items planned for purchase (pcs).
"Unit of Measure" column: Enter the units in which the equipment, tools, or inventory are measured.
"Unit Cost" column: Enter the planned cost per unit of the equipment, tools, or inventory.
"Total Amount" column: Displays the total cost of the planned purchases to be covered by grant funds.
Co-financing: If applicable, this information must be entered in the "Co-financing Expenses" columns on the "Expenditure Budget" worksheet.
"Total Planned Project Expenses" column: Displays the overall total amount for equipment, tools, and inventory purchases for the project.
"Justification and Cost Breakdown" column: Specify exactly where and when the equipment, tools, and inventory will be used, and provide a clear justification for why this purchase is necessary.
</t>
    </r>
    <r>
      <rPr>
        <b/>
        <sz val="11"/>
        <color theme="1"/>
        <rFont val="Times New Roman"/>
        <family val="1"/>
      </rPr>
      <t>Do not delete formulas.</t>
    </r>
  </si>
  <si>
    <t>Intangible assets to be purchased for the Grantee's Project (co-financing)</t>
  </si>
  <si>
    <t>The budget subline "Intangible assets to be purchased for the Grantee's Project (co-financing)" covers expenses for the purchase of intangible assets (software and other intangible assets) exclusively funded by co-financing.
"Cost Item / Description" column: Specify the exact names of the intangible assets, providing detailed technical specifications.
"Quantity" (or "Quantity/Period") column: Enter the number of intangible assets planned for acquisition.
"Unit of Measure" column: Enter the units in which the intangible assets are measured.
"Unit Cost" column: Enter the planned cost per unit of the intangible asset.
"Total Amount" column: Displays the total overall cost of the intangible assets.
"Justification and Breakdown of Expenses" column: Specify the exact venue and period of use for the intangible assets, and provide a clear justification for why this purchase is necessary.
Please be advised that these expenses are only eligible if covered entirely by co-financing.
Do not delete formulas.</t>
  </si>
  <si>
    <t>Software (with detailed technical specifications) (ineligible costs under the grant)</t>
  </si>
  <si>
    <t>Other intangible assets  (ineligible costs under the grant)</t>
  </si>
  <si>
    <t xml:space="preserve"> Total for Cost Category 3, Equipment and intangibles </t>
  </si>
  <si>
    <r>
      <rPr>
        <b/>
        <sz val="11"/>
        <color rgb="FF000000"/>
        <rFont val="Times New Roman"/>
        <family val="1"/>
      </rPr>
      <t xml:space="preserve">The cost sub-category "Rental costs" covers the following:
- The cost of renting premises, as well as the cost of services associated with using the premises (the specific address, square footage, and exact type of services must be specified); 
- The cost of renting machinery, equipment, and tools, as well as the cost of services related to their use and maintenance (detailed technical specifications and the specific type of services must be provided);  
- The cost of renting vehicles, as well as the cost of services related to transport utilisation (the type of transport, route, mileage, and/or number of hours, alongside the specific type of services, must be specified)
- The cost of renting stage-setting equipment, production props, and other assets or facilities, as well as the cost of services associated with their use (detailed technical specifications and the specific type of services must be provided).    </t>
    </r>
    <r>
      <rPr>
        <b/>
        <sz val="11"/>
        <color rgb="FFFF0000"/>
        <rFont val="Times New Roman"/>
        <family val="1"/>
      </rPr>
      <t xml:space="preserve">                    </t>
    </r>
  </si>
  <si>
    <r>
      <rPr>
        <sz val="11"/>
        <color theme="1"/>
        <rFont val="Times New Roman"/>
        <family val="1"/>
      </rPr>
      <t>The cost sub-category "Premises Rental" covers two types of related expenses:
- Rental of premises (halls, pavilions, workshops, film sets, office and administrative spaces, etc.)</t>
    </r>
    <r>
      <rPr>
        <u/>
        <sz val="11"/>
        <color theme="1"/>
        <rFont val="Times New Roman"/>
        <family val="1"/>
      </rPr>
      <t xml:space="preserve"> </t>
    </r>
    <r>
      <rPr>
        <u/>
        <sz val="11"/>
        <color rgb="FFFF0000"/>
        <rFont val="Times New Roman"/>
        <family val="1"/>
      </rPr>
      <t xml:space="preserve">
</t>
    </r>
    <r>
      <rPr>
        <sz val="11"/>
        <color theme="1"/>
        <rFont val="Times New Roman"/>
        <family val="1"/>
      </rPr>
      <t>- Services associated with the use of premises.
To create and implement the cultural product, a creative and production team is formed, which utilises these premises exclusively for the duration of the project.
The expense calculation in the budget must be linked to the quantity (square metres) and duration (hours, days) of the rented premises or services provided, specifying both the address and the square footage.
"Quantity/Period" column: Enter the number of square metres of the premises (or the number of hours/days).
"Unit Cost" column: Enter the cost per square metre (or per hour/day) of the rental or use-related services.
"Total Amount" column: Displays the total cost of the rental/use of premises planned to be covered by grant funds.
Co-financing: If applicable, this information must be entered in the "Co-financing Expenses" columns on the "Expenditure Budget" worksheet.
"Total Planned Project Expenses" column: Displays the overall total cost for the project.
Justification and Cost Breakdown" column: Specify the period of the rental/service provision, along with a clear justification of their cost and necessity for the project.
Do not delete formulas. 
Please be advised that the number and types of documents required to verify these expenses depend on their nature:
1. For direct premises rental: In addition to the contract and the certificate of services rendered (acceptance act), you must provide supporting documentation regarding the premises handover-acceptance acts (both for receiving and returning the property).
2. For services associated with the use of premises: If the subject of the agreement is not the direct rental of the property itself, but rather a package of services for holding a cultural or artistic event in these premises (provision of lighting/sound equipment, utility/operating costs, etc.), you must provide the contract and the certificate of services rendered with a detailed breakdown of both cost and quantitative metrics for each service.</t>
    </r>
  </si>
  <si>
    <r>
      <rPr>
        <sz val="11"/>
        <color theme="1"/>
        <rFont val="Times New Roman"/>
        <family val="1"/>
      </rPr>
      <t xml:space="preserve">The cost sub-category "Equipment and Tools Rental" covers two types of related expenses:
- Rental of equipment, machinery, and tools directly involved in the project implementation process (sound, filming, and lighting equipment, other technical assets, etc.);
- Services associated with the use and maintenance of equipment, machinery, and tools, which may include additional costs (servicing, delivery, etc.).
"Quantity/Period" column: Enter the number of units (or days).
"Unit Cost" column: Enter the rental or use-related service cost per unit (per piece/day) of the equipment, machinery, and tools.
"Total Amount" column: Displays the total cost of the rental/service provision planned to be covered by the grant funds.
Co-financing: If applicable, this information must be entered in the "Co-financing Expenses" columns on the "Expenditure Budget" worksheet.
"Total Planned Project Expenses" column: Displays the overall total cost for the project.
"Justification and Cost Breakdown" column: Specify the rental/service provision period and provide a clear justification of its necessity for the project implementation.
</t>
    </r>
    <r>
      <rPr>
        <b/>
        <sz val="11"/>
        <color theme="1"/>
        <rFont val="Times New Roman"/>
        <family val="1"/>
      </rPr>
      <t>Do not delete formulas.</t>
    </r>
  </si>
  <si>
    <r>
      <rPr>
        <sz val="11"/>
        <color theme="1"/>
        <rFont val="Times New Roman"/>
        <family val="1"/>
      </rPr>
      <t xml:space="preserve">The cost sub-category "Equipment, tools, and inventory required for use in the implementation of the Grantee's Project" covers:
- Expenses for the purchase of equipment, tools, and inventory with a unit cost not exceeding UAH 20,000.00 excluding VAT and a useful life of up to one year;                                                    
- Expenses for the acquisition of fixed assets with a unit cost of up to UAH 50,000.00 excluding VAT and a useful life exceeding one year.   
The purchase of mobile phones and household appliances is strictly prohibited from grant funds and reinvestments.
"Cost Item / Description" column: Specify the exact names of the equipment, tools, or inventory, providing detailed technical specifications and their estimated useful life.
"Quantity" (or "Quantity/Period") column: Enter the number of items planned for purchase (pcs).
"Unit of Measure" column: Enter the units in which the equipment, tools, or inventory are measured.
"Unit Cost" column: Enter the planned cost per unit of the equipment, tools, or inventory.
"Total Amount" column: Displays the total cost of the planned purchases to be covered by grant funds.
Co-financing: If applicable, this information must be entered in the "Co-financing Expenses" columns on the "Expenditure Budget" worksheet.
"Total Planned Project Expenses" column: Displays the overall total amount for equipment, tools, and inventory purchases for the project.
"Justification and Cost Breakdown" column: Specify exactly where and when the equipment, tools, and inventory will be used, and provide a clear justification for why this purchase is necessary.
</t>
    </r>
    <r>
      <rPr>
        <b/>
        <sz val="11"/>
        <color theme="1"/>
        <rFont val="Times New Roman"/>
        <family val="1"/>
      </rPr>
      <t>Do not delete formulas.</t>
    </r>
  </si>
  <si>
    <r>
      <rPr>
        <sz val="11"/>
        <color theme="1"/>
        <rFont val="Times New Roman"/>
        <family val="1"/>
      </rPr>
      <t xml:space="preserve">The cost sub-category "Stage-Setting Equipment Rental" covers two types of related expenses:
- Rental of stage-setting equipment (decorations, production props, stage sets, costumes, footwear, headwear, wigs, etc.);
- Services associated with the use of stage-setting equipment (stage decoration services, etc.).
The expense calculation in the budget must be linked to the quantity (pieces) of the rented stage-setting equipment or the utilisation services provided.
"Quantity/Period" column: Enter the number of rented items or services involving the use of stage-setting equipment (pcs).
"Unit Cost" column: Enter the cost per unit of the rented stage-setting equipment or the utilisation service received.
"Total Amount" column: Displays the total cost planned to be covered by the grant funds.
Co-financing: If applicable, this information must be entered in the "Co-financing Expenses" columns on the "Expenditure Budget" worksheet.
"Total Planned Project Expenses" column: Displays the overall total cost of the rented stage-setting equipment/utilisation services for the project.
"Justification and Cost Breakdown" column: Specify the rental/service provision period, and provide a clear justification of the cost and its necessity for the project.
</t>
    </r>
    <r>
      <rPr>
        <b/>
        <sz val="11"/>
        <color theme="1"/>
        <rFont val="Times New Roman"/>
        <family val="1"/>
      </rPr>
      <t>Do not delete formulas.</t>
    </r>
  </si>
  <si>
    <r>
      <rPr>
        <sz val="11"/>
        <color theme="1"/>
        <rFont val="Times New Roman"/>
        <family val="1"/>
      </rPr>
      <t xml:space="preserve">The cost sub-category "Other Rental Items" covers two types of related expenses:
- Rental of other objects;
- Services associated with the use of other objects.
This cost sub-category reflects other assets and objects directly involved in the project implementation process that are not specified in sub-categories 4.1–4.4 of category 4.
The expense calculation in the budget must be linked to the quantity (pieces) of the rented other objects or the utilisation services provided.
"Quantity/Period" column: Enter the number of rented other objects or services involving the use of other objects (pcs).
"Unit Cost" column: Enter the rental or use-related service cost per unit of the object.
"Total Amount" column: Displays the total cost of the rental/services planned to be covered by the grant funds.
Co-financing: If applicable, this information must be entered in the "Co-financing Expenses" columns on the "Expenditure Budget" worksheet.
"Total Planned Project Expenses" column: Displays the overall total cost of the rented other objects/utilisation services for the project.
"Justification and Cost Breakdown" column: Specify the rental/service provision period, and provide a clear justification of the cost and its necessity for the project.
</t>
    </r>
    <r>
      <rPr>
        <b/>
        <sz val="11"/>
        <color theme="1"/>
        <rFont val="Times New Roman"/>
        <family val="1"/>
      </rPr>
      <t>Do not delete formulas.</t>
    </r>
  </si>
  <si>
    <t xml:space="preserve"> Total for Cost Category 4, Rental costs</t>
  </si>
  <si>
    <t>This cost category covers expenses for meals, travel, and accommodation for event participants. The budget calculations must exclusively include maintenance expenses for project participants who do not receive salaries, wages, or any other form of remuneration during the project implementation.</t>
  </si>
  <si>
    <r>
      <rPr>
        <sz val="11"/>
        <color theme="1"/>
        <rFont val="Times New Roman"/>
        <family val="1"/>
      </rPr>
      <t xml:space="preserve">The cost sub-category "Catering Services" covers the cost of catering arrangements, including mobile/outdoor catering services, that are not related to business trips, and is funded exclusively by co-financing. The expense calculation must be linked to the number of event participants.
"Quantity/Period" column: Enter the number of participants to be provided with the services.
"Unit Cost" column: Enter the cost of catering per participant. Please note that the inclusion of alcoholic beverages and tobacco products in the cost of services is strictly prohibited.
"Total Amount" column: Displays the total overall cost of the catering services.
"Justification and Cost Breakdown" column: Provide a clear justification for the necessity of the catering services, and specify the service provision period and the number of days.
"Total Planned Project Expenses" column: Displays the overall total cost of catering services for the project.
Incurring expenses for catering services from grant funds and reinvestments is prohibited.
</t>
    </r>
    <r>
      <rPr>
        <b/>
        <sz val="11"/>
        <color theme="1"/>
        <rFont val="Times New Roman"/>
        <family val="1"/>
      </rPr>
      <t>Do not delete formulas.</t>
    </r>
  </si>
  <si>
    <r>
      <rPr>
        <sz val="11"/>
        <color theme="1"/>
        <rFont val="Times New Roman"/>
        <family val="1"/>
      </rPr>
      <t xml:space="preserve">The cost sub-category "Travel Expenses for Event Participants" covers the cost of tickets for event participants not exceeding second class, economy class, or coupe compartments.
"Quantity/Period" column: Enter the number of tickets.
"Unit Cost" column: Enter the cost per ticket.
"Total Amount" column: Displays the total cost of tickets planned to be covered by the grant funds.
Co-financing: If applicable, this information must be entered in the "Co-financing Funds" columns on the "Expenditure Budget" worksheet.
"Total Planned Project Expenses" column: Displays the overall total cost of tickets for the project.
"Justification and Cost Breakdown" column: Specify the total number of event participants, provide a clear justification of the necessity of these expenses, and state the purpose of the trip along with the period during which the participant transportation expenses were incurred.
In addition to the standard documents required to verify participant travel expenses, the grantee must maintain registration sheets signed by the participants for whom these services were budgeted.
</t>
    </r>
    <r>
      <rPr>
        <b/>
        <sz val="11"/>
        <color theme="1"/>
        <rFont val="Times New Roman"/>
        <family val="1"/>
      </rPr>
      <t>Do not delete formulas.</t>
    </r>
  </si>
  <si>
    <t>Ticket costs (including itinerary and traveler's name)</t>
  </si>
  <si>
    <t xml:space="preserve">The cost sub-category "Accommodation Expenses for Event Participants" covers accommodation expenses incurred by event participants (hotel invoices, delivery notes, lease agreements, etc.) and must specify the full name of each participant. For both domestic (within Ukraine) and international trips, the maximum daily allowance for accommodation cannot exceed the limits established by the Cabinet of Ministers of Ukraine Resolution No. 98 dated 02.02.2011.
"Quantity/Period" column: Enter the number of nights/days of accommodation.
"Unit Cost" column: Enter the accommodation cost per night/day for each event participant.
"Total Amount" column: Displays the total accommodation cost for the duration of the trip planned to be covered by the grant funds.
Co-financing: If applicable, this information must be entered in the "Co-financing Funds" columns on the "Expenditure Budget" worksheet. 
"Total Planned Project Expenses" column: Displays the overall total of accommodation costs for the event participants.
"Justification and Cost Breakdown" column: Specify the total number of event participants, provide a clear justification of the necessity of these expenses, and state the period during which the participant accommodation expenses were incurred.
In addition to the standard documents required to verify participant travel expenses, the grantee must maintain registration sheets signed by the participants for whom these services were budgeted.
Do not delete formulas. </t>
  </si>
  <si>
    <t>The cost category "Material Costs" covers the cost of primary and auxiliary materials required for project execution and implementation, specifically:
- the cost of materials and raw materials (paint, canvas, fabric, haberdashery/hardware, threads, timber, nails, etc.) directly attributed to the cost of creating paintings and drawings, constructing stages and sets, production props, tailoring costumes, manufacturing wigs, as well as make-up and postiche materials used to create performance characters/looks, etc.
The cost of fuel and oils (for the grantee’s own transport or for rented vehicles acquired under a handover-acceptance act).
- the cost of storage media and data storage devices (hard drives, flash drives, discs, etc.) used during project implementation;
- other material costs.
The expense calculation for each specific type (item) of material costs must be displayed on a separate line.
"Quantity/Period" column: Enter the number of items for the material costs (pcs).
"Unit Cost" column: Enter the cost per single unit of the material costs.
"Total Amount" column: Displays the total cost of the material costs planned to be covered by the grant funds.
Co-financing: If applicable, this information must be entered in the "Co-financing Funds" columns on the "Expenditure Budget" worksheet. 
In the "Justification and Cost Breakdown" column, provide a detailed justification of the necessity and relevance of the material costs, specifying quantitative and qualitative metrics, the period during which the expenses are incurred, etc.
The "Total Planned Project Expenses" column displays the overall total cost of the material costs.
Do not delete formulas.</t>
  </si>
  <si>
    <r>
      <rPr>
        <sz val="11"/>
        <color theme="1"/>
        <rFont val="Times New Roman"/>
        <family val="1"/>
      </rPr>
      <t xml:space="preserve">The cost sub-category "Stage-Setting Equipment Rental" covers two types of related expenses:
- Rental of stage-setting equipment (decorations, production props, stage sets, costumes, footwear, headwear, wigs, etc.);
- Services associated with the use of stage-setting equipment (stage decoration services, etc.).
The expense calculation in the budget must be linked to the quantity (pieces) of the rented stage-setting equipment or the utilisation services provided.
"Quantity/Period" column: Enter the number of rented items or services involving the use of stage-setting equipment (pcs).
"Unit Cost" column: Enter the cost per unit of the rented stage-setting equipment or the utilisation service received.
"Total Amount" column: Displays the total cost planned to be covered by the grant funds.
Co-financing: If applicable, this information must be entered in the "Co-financing Expenses" columns on the "Expenditure Budget" worksheet.
"Total Planned Project Expenses" column: Displays the overall total cost of the rented stage-setting equipment/utilisation services for the project.
"Justification and Cost Breakdown" column: Specify the rental/service provision period, and provide a clear justification of the cost and its necessity for the project.
</t>
    </r>
    <r>
      <rPr>
        <b/>
        <sz val="11"/>
        <color theme="1"/>
        <rFont val="Times New Roman"/>
        <family val="1"/>
      </rPr>
      <t>Do not delete formulas.</t>
    </r>
  </si>
  <si>
    <t xml:space="preserve"> Total for Cost Category 7, Printing services</t>
  </si>
  <si>
    <t xml:space="preserve"> Total for Cost Category 8, Publishing services</t>
  </si>
  <si>
    <t xml:space="preserve">
The cost category "Promotion Services" includes expenses for services aimed at promoting and popularizing project results in accordance with the developed terms of reference and other documents.
"Cost Item / Description" column: Enter the specific name of the promotion service. 
The calculation of services in the budget is reflected according to specific performance indicators/volumes of work or the duration of the promotion service.
"Unit of Measurement" column: Enter the units of measurement for the promotion service.
"Quantity/Period" column: Enter the number of promotion services.
"Unit Cost" column: Enter the cost per single unit of the promotion service.
"Total Amount" column: Displays the total cost of the promotion services planned to be covered by the grant funds.
Co-financing: If applicable, this information must be entered in the "Co-financing Funds" columns on the "Expenditure Budget" worksheet.
"Justification and Cost Breakdown" column: Specify the service provision period for the promotion services and provide a clear justification of its necessity, outlining both quantitative and qualitative metrics.
"Total Planned Project Expenses" column: Displays the overall total cost of promotion services for the project.
The item "Social Security Contributions under Civil Law Contracts with Contractors for the 'Promotion Services'" includes allocations for the unified social contribution at a general rate of 22% (or another rate prescribed by law) under civil law contracts with contractors.
"Quantity/Period" column: Enter the total gross amount under the civil law contracts upon which the unified social contribution is calculated.
"Unit Cost" column: Enter the coefficient of 0.22.
"Total Amount" column: Enter the total social security conribution amount planned to be covered by the grant funds.
"Justification and Cost Breakdown" column: This column must be left blank (not to be filled out).
Do not delete formulas.</t>
  </si>
  <si>
    <t xml:space="preserve"> Total for Cost Category 9, Promotion costs</t>
  </si>
  <si>
    <t>The cost category "Web resource development" covers the cost of creating and maintaining the website in accordance with the developed terms of reference and other documents.
"Cost Item / Description" column: Enter the specific name of the service/work in accordance with the terms of reference.
The "Quantity/Period" and "Unit Cost" columns are filled out with reference to specific performance indicators or the duration of the service/work performance.
"Total Amount" column: Displays the total cost of creating and maintaining the web resource planned to be covered by the grant funds.
Co-financing: If applicable, this information must be entered in the "Co-financing Funds" columns on the "Expenditure Budget" worksheet.
"Justification and Cost Breakdown" column: Specify the service provision period for creating the web resource and provide a clear justification of its necessity, outlining the location of provision, as well as quantitative and qualitative metrics, etc.
"Total Planned Project Expenses" column: Displays the overall total cost of web resource creation services for the project. 
Expenses related to the creation and maintenance of the website must be incurred within the project implementation period. Expenses outside the project implementation period shall not be included in the budget.
The item "Social Security Contributions under Civil Law Contracts with Contractors for the 'Web resource development' Category" includes allocations for the unified social contribution at a general rate of 22% (or another rate prescribed by law) under civil law contracts with contractors.
"Quantity/Period" column: Enter the total gross amount under the civil law contracts upon which the unified social contribution is calculated.
"Unit Cost" column: Enter the coefficient of 0.22.
"Total Amount" column: Enter the total unified social security contribution amount planned to be covered by the grant funds.
"Justification and Cost Breakdown" column: This column must be left blank (not to be filled out).
Do not delete formulas.</t>
  </si>
  <si>
    <t xml:space="preserve"> Total for Cost Category 10, Web resource development</t>
  </si>
  <si>
    <t>This cost category covers the cost of acquiring methodological, educational, and informational materials, including those on electronic data media. 
"Quantity/Period" column: Enter the quantity (pcs.) of the acquired methodological, educational, and informational materials, including those on electronic media.
"Unit Cost" column: Enter the cost per single unit (pcs.).
"Total Amount" column: Displays the total cost of the acquired methodological, educational, and informational materials, including those on electronic data media, planned to be covered by the grant funds.
Co-financing: If applicable, this information must be entered in the "Co-financing Funds" columns on the "Expenditure Budget" worksheet.
"Total Planned Project Expenses" column: Displays the overall total cost of the acquired methodological, educational, and informational materials, including those on electronic data media, for the project.
"Justification and Cost Breakdown" column: Specify the acquisition period for the methodological, educational, and informational materials, including those on electronic data media, and provide a clear justification of its necessity, outlining the location of delivery, etc.
Do not delete formulas.</t>
  </si>
  <si>
    <t xml:space="preserve"> Total for Cost Category 11, Acquisition of methodological, educational, and informational materials, including on electronic media                </t>
  </si>
  <si>
    <r>
      <rPr>
        <sz val="11"/>
        <color theme="1"/>
        <rFont val="Times New Roman"/>
        <family val="1"/>
      </rPr>
      <t xml:space="preserve">This catecory covers the cost of interpretation, written translation, and editing services.
"Cost Item / Description" column: Enter the specific name of the translation or interpretation service.
"Quantity/Period" column: Enter the number of hours for interpretation services and the number of pages for written translation services.
"Unit Cost" column: Enter the cost per single hour or page.
"Total Amount" column: Displays the total cost of translation and interpretation services planned to be covered by the grant funds.
Co-financing: If applicable, this information must be entered in the "Co-financing Funds" columns on the "Expenditure Budget" worksheet.
"Justification and Cost Breakdown" column: For interpretation services, specify the service provision period and the location (which must be linked to the project); for written translation services, provide generalized information regarding the essence of the text, its intended use within the project, and the service provision period.
"Total Planned Project Expenses" column: Displays the overall total cost of translation and interpretation services for the project.
The item "Social Security Contributions under Civil Law Contracts with Contractors for the 'Translation and Interpretation Services' Category" includes allocations for the unified social contribution at a general rate of 22% (or another rate prescribed by law) under civil law contracts with contractors.
"Quantity/Period" column: Enter the total gross amount under the civil law contracts upon which the unified social contribution is calculated.
"Unit Cost" column: Enter the coefficient of 0.22.
"Total Amount" column: Enter the total unified social security contribution amount planned to be covered by the grant funds.
"Justification and Cost Breakdown" column: This column must be left blank (not to be filled out).
</t>
    </r>
    <r>
      <rPr>
        <b/>
        <sz val="11"/>
        <color theme="1"/>
        <rFont val="Times New Roman"/>
        <family val="1"/>
      </rPr>
      <t>Do not delete formulas.</t>
    </r>
  </si>
  <si>
    <t>Усього по статті 12 "Послуги з перекладу":</t>
  </si>
  <si>
    <t xml:space="preserve">The cost subcategory "Administrative Costs" covers expenses of an administrative nature that are directly related to supporting this project and are not included in Category 1 "Remuneration for Project Team Members."
"Cost Item / Description" column: Enter the specific name of the administrative service.
"Quantity/Period" column: Enter the number of service units provided.
"Unit Cost" column: Enter the cost per single unit of services.
"Total Amount" column: Displays the total cost of services planned to be covered by the UCF grant funds.
Co-financing: If applicable, this information must be entered in the "Co-financing Funds" columns on the "Expenditure Budget" worksheet.
"Justification and Cost Breakdown" column: Specify the task (subject of services), the specific volume of the service/work in accordance with its cost, the service provision period, and provide a clear justification of its necessity, outlining the location of provision, etc.
"Total Planned Project Expenses" column: Displays the overall total cost of services for the project.
The item "Social Security Contributions under Civil Law Contracts with Contractors for the 'Administrative Expenses' Subcategory" includes allocations for the unified social contribution at a general rate of 22% (or another rate prescribed by law) under civil law contracts with contractors.
"Quantity/Period" column: Enter the total gross amount under the civil law contracts upon which the unified social contribution is calculated.
"Unit Cost" column: Enter the coefficient of 0.22.
"Total Amount" column: Enter the total unified social security amount planned to be covered by the grant funds.
"Justification and Cost Breakdown" column: This column must be left blank (not to be filled out).
It is prohibited to incur expenses for auditing services covered by grant funds.
Do not delete formulas.
</t>
  </si>
  <si>
    <t>To the cost sub-category "Computer processing, editing, and mixing services" belong costs related to computer processing and graphics, special effects, editing, scanning, mixing, and other similar services associated with Project implementation.
"Quantity" column: the number of units of service provision is specified.
"Unit Cost" column: the cost per unit of services is specified.
In the case of co-financing, the information must be specified in the "Expenses at the expense of co-financing" columns of the "Expenditure budget" sheet. 
"Total planned project expences" column: the total amount of the cost of computer processing, editing, and mixing services is displayed.
"Justification and Cost Breakdown" column: the period of service provision, a detailed justification indicating the expediency of expenses, quantitative and qualitative indicators, place of provision, etc., are specified.
Under the item "Social contributions under civil law contracts with contractors" of the sub-line "Computer processing, editing, and mixing services", deductions for the mandatory state social insurance (USC) at a general rate of 22% (or another rate stipulated by legislation) under civil law contracts with contractors are included.
"Quantity/Period" column of the item "Social contributions under civil law contracts with contractors" of the sub-line "Computer processing, editing, and mixing services": the total amount on which the unified social security contributionis accrued is entered. 
"Unit cost" column of the item "Social contributions under civil law contracts with contractors" of the sub-line "Computer processing, editing, and mixing services": the coefficient of 0.22 is entered.
"Total Amount" column of the item "Social contributions under civil law contracts with contractors" of the sub-line "Computer processing, editing, and mixing services": the total amount of unified social security contributionplanned from the UCF grant funds is determined.
"Justification and Cost Breakdown" column of the item "Social contributions under civil law contracts with contractors" of the sub-line "Computer processing, editing, and mixing services" is not filled in.
Do not delete formulas.</t>
  </si>
  <si>
    <t>To the cost sub-category "Insurance expenses" belong mandatory insurance costs (covering artworks, cultural assets, material assets, etc.) related to the implementation of the Project.
Cost calculations shall be provided with reference to the quantity of insured objects and the duration of the insurance period.
In case of co-financing, the information on cost calculation shall be entered in the columns "Co-financing Funds" of Expenditure Budget sheet. 
"Total planned project expenses" column: The total cost of insurance services for the project shall be reflected.
"Justification and Cost Breakdown" column: Indicate the period during which the services are to be provided and a detailed justification of the expenses, including its feasibility, location, etc.
Do not delete formulas.</t>
  </si>
  <si>
    <t>To the cost sub-category "Other direct costs" belong other direct costs with consideration of the specific characteristics and requirements of the Project, which were not covered by the abovementioned cost categories, including payments made under licence agreements granting non-exclusive rights to use intellectual property objects (royalties). 
"Justification and Cost Breakdown" column: Indicate the period during which the services are to be provided and a detailed justification of the expenses, including the rationale for such expenses, quantitative and qualitative indicators, the place where the services will be provided, and other relevant information. 
Expenses related to mobile and landline telephone services shall not be included in the budget.       
Social security contributions under civil law contracts with contractors for the "Other direct costs" subcategory: Include contributions to the compulsory state social insurance system (unified social contribution – USC/SSC) at a standard rate of 22% (or any other rate established by applicable legislation), under civil law contracts concluded with contractors.
"Quantity/Period" column of Social security contributions under civil law contracts with contractors for the "Other direct costs" subcategory: Enter the total amount on which the unified social contribution (USC/SSC) is calculated.
"Unit Cost" column of Social security contributions under civil law contracts with contractors for the "Other direct costs" subcategory: Enter the coefficient 0,22. 
"Total Amount" column of Social security contributions under civil law contracts with contractors for the "Other direct costs" subcategory: Enter the total amount of the unified social contribution (USC/SSC) planned to be covered by the Ukrainian Cultural Foundation.
"Justification and Cost Breakdown" column of Social security contributions under civil law contracts with contractors for the "Other direct costs" subcategory: This column must be left blank (not to be filled out).
Do not delete formulas.</t>
  </si>
  <si>
    <t xml:space="preserve"> Total for Cost Category 13, Other 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</si>
</sst>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
    <numFmt numFmtId="165" formatCode="&quot;$&quot;#,##0"/>
    <numFmt numFmtId="166" formatCode="d\.m"/>
  </numFmts>
  <fonts count="42" x14ac:knownFonts="1">
    <font>
      <sz val="11"/>
      <color theme="1"/>
      <name val="Calibri"/>
      <scheme val="minor"/>
    </font>
    <font>
      <sz val="10"/>
      <color theme="1"/>
      <name val="Arial"/>
      <family val="2"/>
    </font>
    <font>
      <b/>
      <sz val="10"/>
      <color rgb="FFFF0000"/>
      <name val="Arial"/>
      <family val="2"/>
    </font>
    <font>
      <b/>
      <sz val="10"/>
      <color theme="1"/>
      <name val="Arial"/>
      <family val="2"/>
    </font>
    <font>
      <b/>
      <sz val="10"/>
      <color rgb="FF000000"/>
      <name val="Arial"/>
      <family val="2"/>
    </font>
    <font>
      <sz val="10"/>
      <color rgb="FF000000"/>
      <name val="Arial"/>
      <family val="2"/>
    </font>
    <font>
      <sz val="10"/>
      <color rgb="FF222222"/>
      <name val="Arial"/>
      <family val="2"/>
    </font>
    <font>
      <i/>
      <vertAlign val="superscript"/>
      <sz val="10"/>
      <color theme="1"/>
      <name val="Arial"/>
      <family val="2"/>
    </font>
    <font>
      <i/>
      <vertAlign val="superscript"/>
      <sz val="10"/>
      <color theme="1"/>
      <name val="Arial"/>
      <family val="2"/>
    </font>
    <font>
      <i/>
      <vertAlign val="superscript"/>
      <sz val="10"/>
      <color theme="1"/>
      <name val="Arial"/>
      <family val="2"/>
    </font>
    <font>
      <i/>
      <vertAlign val="superscript"/>
      <sz val="10"/>
      <color theme="1"/>
      <name val="Arial"/>
      <family val="2"/>
    </font>
    <font>
      <i/>
      <vertAlign val="superscript"/>
      <sz val="10"/>
      <color theme="1"/>
      <name val="Arial"/>
      <family val="2"/>
    </font>
    <font>
      <b/>
      <i/>
      <vertAlign val="superscript"/>
      <sz val="10"/>
      <color theme="1"/>
      <name val="Arial"/>
      <family val="2"/>
    </font>
    <font>
      <i/>
      <vertAlign val="superscript"/>
      <sz val="10"/>
      <color theme="1"/>
      <name val="Arial"/>
      <family val="2"/>
    </font>
    <font>
      <sz val="11"/>
      <color theme="1"/>
      <name val="Calibri"/>
      <family val="2"/>
      <scheme val="minor"/>
    </font>
    <font>
      <b/>
      <sz val="16"/>
      <color rgb="FF000000"/>
      <name val="Arial"/>
      <family val="2"/>
    </font>
    <font>
      <b/>
      <sz val="12"/>
      <color rgb="FF000000"/>
      <name val="Arial"/>
      <family val="2"/>
    </font>
    <font>
      <b/>
      <sz val="10"/>
      <color theme="0"/>
      <name val="Arial"/>
      <family val="2"/>
    </font>
    <font>
      <b/>
      <i/>
      <sz val="10"/>
      <color rgb="FFFF0000"/>
      <name val="Arial"/>
      <family val="2"/>
    </font>
    <font>
      <sz val="11"/>
      <name val="Calibri"/>
      <family val="2"/>
    </font>
    <font>
      <b/>
      <sz val="11"/>
      <color theme="1"/>
      <name val="Arial"/>
      <family val="2"/>
    </font>
    <font>
      <sz val="11"/>
      <color theme="1"/>
      <name val="Arial"/>
      <family val="2"/>
    </font>
    <font>
      <b/>
      <sz val="11"/>
      <color rgb="FFFF0000"/>
      <name val="Arial"/>
      <family val="2"/>
    </font>
    <font>
      <b/>
      <i/>
      <sz val="10"/>
      <color rgb="FF000000"/>
      <name val="Arial"/>
      <family val="2"/>
    </font>
    <font>
      <b/>
      <i/>
      <sz val="10"/>
      <color theme="1"/>
      <name val="Arial"/>
      <family val="2"/>
    </font>
    <font>
      <b/>
      <i/>
      <vertAlign val="superscript"/>
      <sz val="10"/>
      <color theme="1"/>
      <name val="Arial"/>
      <family val="2"/>
    </font>
    <font>
      <i/>
      <vertAlign val="superscript"/>
      <sz val="10"/>
      <color theme="1"/>
      <name val="Arial"/>
      <family val="2"/>
    </font>
    <font>
      <i/>
      <sz val="10"/>
      <color theme="1"/>
      <name val="Arial"/>
      <family val="2"/>
    </font>
    <font>
      <i/>
      <vertAlign val="superscript"/>
      <sz val="10"/>
      <color theme="1"/>
      <name val="Arial"/>
      <family val="2"/>
    </font>
    <font>
      <sz val="10"/>
      <color rgb="FFFF0000"/>
      <name val="Arial"/>
      <family val="2"/>
    </font>
    <font>
      <b/>
      <sz val="12"/>
      <color theme="1"/>
      <name val="Times New Roman"/>
      <family val="1"/>
    </font>
    <font>
      <sz val="11"/>
      <color theme="1"/>
      <name val="Calibri"/>
      <family val="2"/>
    </font>
    <font>
      <b/>
      <sz val="18"/>
      <color theme="1"/>
      <name val="Times New Roman"/>
      <family val="1"/>
    </font>
    <font>
      <b/>
      <sz val="11"/>
      <color theme="1"/>
      <name val="Times New Roman"/>
      <family val="1"/>
    </font>
    <font>
      <sz val="11"/>
      <color theme="1"/>
      <name val="Times New Roman"/>
      <family val="1"/>
    </font>
    <font>
      <b/>
      <i/>
      <sz val="11"/>
      <color theme="1"/>
      <name val="Times New Roman"/>
      <family val="1"/>
    </font>
    <font>
      <sz val="11"/>
      <color theme="1"/>
      <name val="Arial"/>
      <family val="2"/>
    </font>
    <font>
      <b/>
      <sz val="11"/>
      <color rgb="FFFF0000"/>
      <name val="Times New Roman"/>
      <family val="1"/>
    </font>
    <font>
      <b/>
      <sz val="11"/>
      <color theme="1"/>
      <name val="Arial"/>
      <family val="2"/>
    </font>
    <font>
      <b/>
      <sz val="11"/>
      <color rgb="FF000000"/>
      <name val="Times New Roman"/>
      <family val="1"/>
    </font>
    <font>
      <u/>
      <sz val="11"/>
      <color theme="1"/>
      <name val="Times New Roman"/>
      <family val="1"/>
    </font>
    <font>
      <u/>
      <sz val="11"/>
      <color rgb="FFFF0000"/>
      <name val="Times New Roman"/>
      <family val="1"/>
    </font>
  </fonts>
  <fills count="13">
    <fill>
      <patternFill patternType="none"/>
    </fill>
    <fill>
      <patternFill patternType="gray125"/>
    </fill>
    <fill>
      <patternFill patternType="solid">
        <fgColor rgb="FFBFBFBF"/>
        <bgColor rgb="FFBFBFBF"/>
      </patternFill>
    </fill>
    <fill>
      <patternFill patternType="solid">
        <fgColor rgb="FFFFFF00"/>
        <bgColor rgb="FFFFFF00"/>
      </patternFill>
    </fill>
    <fill>
      <patternFill patternType="solid">
        <fgColor rgb="FFD9D9D9"/>
        <bgColor rgb="FFD9D9D9"/>
      </patternFill>
    </fill>
    <fill>
      <patternFill patternType="solid">
        <fgColor rgb="FFF2F2F2"/>
        <bgColor rgb="FFF2F2F2"/>
      </patternFill>
    </fill>
    <fill>
      <patternFill patternType="solid">
        <fgColor rgb="FFFEF2CB"/>
        <bgColor rgb="FFFEF2CB"/>
      </patternFill>
    </fill>
    <fill>
      <patternFill patternType="solid">
        <fgColor rgb="FFE2EFD9"/>
        <bgColor rgb="FFE2EFD9"/>
      </patternFill>
    </fill>
    <fill>
      <patternFill patternType="solid">
        <fgColor rgb="FFDEEAF6"/>
        <bgColor rgb="FFDEEAF6"/>
      </patternFill>
    </fill>
    <fill>
      <patternFill patternType="solid">
        <fgColor rgb="FFECECEC"/>
        <bgColor rgb="FFECECEC"/>
      </patternFill>
    </fill>
    <fill>
      <patternFill patternType="solid">
        <fgColor rgb="FFCCFFFF"/>
        <bgColor rgb="FFCCFFFF"/>
      </patternFill>
    </fill>
    <fill>
      <patternFill patternType="solid">
        <fgColor rgb="FFD9EAD3"/>
        <bgColor rgb="FFD9EAD3"/>
      </patternFill>
    </fill>
    <fill>
      <patternFill patternType="solid">
        <fgColor rgb="FFCCCCCC"/>
        <bgColor rgb="FFCCCCCC"/>
      </patternFill>
    </fill>
  </fills>
  <borders count="119">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style="thin">
        <color rgb="FF000000"/>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right style="thin">
        <color rgb="FF000000"/>
      </right>
      <top style="thin">
        <color rgb="FF000000"/>
      </top>
      <bottom style="medium">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double">
        <color rgb="FF000000"/>
      </top>
      <bottom style="thin">
        <color rgb="FF000000"/>
      </bottom>
      <diagonal/>
    </border>
    <border>
      <left/>
      <right style="medium">
        <color rgb="FF000000"/>
      </right>
      <top style="medium">
        <color rgb="FF000000"/>
      </top>
      <bottom/>
      <diagonal/>
    </border>
    <border>
      <left/>
      <right style="medium">
        <color rgb="FF000000"/>
      </right>
      <top style="double">
        <color rgb="FF000000"/>
      </top>
      <bottom/>
      <diagonal/>
    </border>
    <border>
      <left/>
      <right style="medium">
        <color rgb="FF000000"/>
      </right>
      <top style="double">
        <color rgb="FF000000"/>
      </top>
      <bottom style="thin">
        <color rgb="FF000000"/>
      </bottom>
      <diagonal/>
    </border>
    <border>
      <left/>
      <right style="medium">
        <color rgb="FF000000"/>
      </right>
      <top style="thin">
        <color rgb="FF000000"/>
      </top>
      <bottom style="double">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s>
  <cellStyleXfs count="1">
    <xf numFmtId="0" fontId="0" fillId="0" borderId="0"/>
  </cellStyleXfs>
  <cellXfs count="448">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1" fillId="0" borderId="0" xfId="0" applyFont="1"/>
    <xf numFmtId="0" fontId="1" fillId="0" borderId="0" xfId="0" applyFont="1" applyAlignment="1">
      <alignment wrapText="1"/>
    </xf>
    <xf numFmtId="0" fontId="3" fillId="0" borderId="0" xfId="0" applyFont="1"/>
    <xf numFmtId="0" fontId="3" fillId="0" borderId="0" xfId="0" applyFont="1" applyAlignment="1">
      <alignmen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0" borderId="0" xfId="0" applyFont="1" applyAlignment="1">
      <alignment vertical="center"/>
    </xf>
    <xf numFmtId="0" fontId="1" fillId="0" borderId="0" xfId="0" applyFont="1" applyAlignment="1">
      <alignment vertical="center"/>
    </xf>
    <xf numFmtId="0" fontId="3" fillId="3" borderId="2" xfId="0" applyFont="1" applyFill="1" applyBorder="1" applyAlignment="1">
      <alignment vertical="center"/>
    </xf>
    <xf numFmtId="0" fontId="3" fillId="3" borderId="3" xfId="0" applyFont="1" applyFill="1" applyBorder="1" applyAlignment="1">
      <alignmen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0" borderId="5" xfId="0" applyFont="1" applyBorder="1" applyAlignment="1">
      <alignment horizontal="center" vertical="center"/>
    </xf>
    <xf numFmtId="0" fontId="3" fillId="4" borderId="6" xfId="0" applyFont="1" applyFill="1" applyBorder="1" applyAlignment="1">
      <alignment vertical="center" wrapText="1"/>
    </xf>
    <xf numFmtId="10" fontId="3" fillId="4" borderId="7" xfId="0" applyNumberFormat="1" applyFont="1" applyFill="1" applyBorder="1" applyAlignment="1">
      <alignment horizontal="center" vertical="center"/>
    </xf>
    <xf numFmtId="4" fontId="4" fillId="4" borderId="8" xfId="0" applyNumberFormat="1" applyFont="1" applyFill="1" applyBorder="1" applyAlignment="1">
      <alignment horizontal="center" vertical="center"/>
    </xf>
    <xf numFmtId="0" fontId="3" fillId="0" borderId="9" xfId="0" applyFont="1" applyBorder="1" applyAlignment="1">
      <alignment horizontal="center" vertical="center"/>
    </xf>
    <xf numFmtId="0" fontId="3" fillId="4" borderId="7" xfId="0" applyFont="1" applyFill="1" applyBorder="1" applyAlignment="1">
      <alignment vertical="center" wrapText="1"/>
    </xf>
    <xf numFmtId="2" fontId="3" fillId="4" borderId="10" xfId="0" applyNumberFormat="1" applyFont="1" applyFill="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vertical="center" wrapText="1"/>
    </xf>
    <xf numFmtId="10" fontId="3" fillId="0" borderId="13" xfId="0" applyNumberFormat="1" applyFont="1" applyBorder="1" applyAlignment="1">
      <alignment horizontal="center" vertical="center"/>
    </xf>
    <xf numFmtId="2" fontId="5" fillId="0" borderId="14" xfId="0" applyNumberFormat="1" applyFont="1" applyBorder="1" applyAlignment="1">
      <alignment horizontal="center" vertical="center"/>
    </xf>
    <xf numFmtId="164" fontId="1" fillId="0" borderId="0" xfId="0" applyNumberFormat="1" applyFont="1" applyAlignment="1">
      <alignment vertical="center" wrapText="1"/>
    </xf>
    <xf numFmtId="0" fontId="1" fillId="0" borderId="15" xfId="0" applyFont="1" applyBorder="1" applyAlignment="1">
      <alignment horizontal="center" vertical="center"/>
    </xf>
    <xf numFmtId="0" fontId="5" fillId="0" borderId="16" xfId="0" applyFont="1" applyBorder="1" applyAlignment="1">
      <alignment vertical="center" wrapText="1"/>
    </xf>
    <xf numFmtId="10" fontId="3" fillId="0" borderId="17" xfId="0" applyNumberFormat="1" applyFont="1" applyBorder="1" applyAlignment="1">
      <alignment horizontal="center" vertical="center"/>
    </xf>
    <xf numFmtId="2" fontId="5" fillId="0" borderId="18" xfId="0" applyNumberFormat="1" applyFont="1" applyBorder="1" applyAlignment="1">
      <alignment horizontal="center" vertical="center"/>
    </xf>
    <xf numFmtId="10" fontId="3" fillId="0" borderId="12" xfId="0" applyNumberFormat="1" applyFont="1" applyBorder="1" applyAlignment="1">
      <alignment horizontal="center" vertical="center"/>
    </xf>
    <xf numFmtId="0" fontId="1" fillId="0" borderId="16" xfId="0" applyFont="1" applyBorder="1" applyAlignment="1">
      <alignment vertical="center" wrapText="1"/>
    </xf>
    <xf numFmtId="0" fontId="3" fillId="4" borderId="19" xfId="0" applyFont="1" applyFill="1" applyBorder="1" applyAlignment="1">
      <alignment horizontal="center" vertical="center"/>
    </xf>
    <xf numFmtId="0" fontId="4" fillId="4" borderId="20" xfId="0" applyFont="1" applyFill="1" applyBorder="1" applyAlignment="1">
      <alignment vertical="center" wrapText="1"/>
    </xf>
    <xf numFmtId="10" fontId="3" fillId="4" borderId="6" xfId="0" applyNumberFormat="1" applyFont="1" applyFill="1" applyBorder="1" applyAlignment="1">
      <alignment horizontal="center" vertical="center"/>
    </xf>
    <xf numFmtId="4" fontId="4" fillId="4" borderId="21" xfId="0" applyNumberFormat="1" applyFont="1" applyFill="1" applyBorder="1" applyAlignment="1">
      <alignment horizontal="center" vertical="center"/>
    </xf>
    <xf numFmtId="0" fontId="3" fillId="3" borderId="4" xfId="0" applyFont="1" applyFill="1" applyBorder="1" applyAlignment="1">
      <alignment vertical="center" wrapText="1"/>
    </xf>
    <xf numFmtId="10" fontId="3" fillId="3" borderId="4" xfId="0" applyNumberFormat="1" applyFont="1" applyFill="1" applyBorder="1" applyAlignment="1">
      <alignment horizontal="center" vertical="center"/>
    </xf>
    <xf numFmtId="4" fontId="3" fillId="3" borderId="10" xfId="0" applyNumberFormat="1" applyFont="1" applyFill="1" applyBorder="1" applyAlignment="1">
      <alignment horizontal="center" vertical="center"/>
    </xf>
    <xf numFmtId="0" fontId="6" fillId="0" borderId="0" xfId="0" applyFont="1" applyAlignment="1">
      <alignment wrapText="1"/>
    </xf>
    <xf numFmtId="0" fontId="1" fillId="0" borderId="22" xfId="0" applyFont="1" applyBorder="1" applyAlignment="1">
      <alignment wrapText="1"/>
    </xf>
    <xf numFmtId="0" fontId="3" fillId="0" borderId="22" xfId="0" applyFont="1" applyBorder="1" applyAlignment="1">
      <alignment horizontal="center" wrapText="1"/>
    </xf>
    <xf numFmtId="0" fontId="1" fillId="0" borderId="22" xfId="0" applyFont="1" applyBorder="1"/>
    <xf numFmtId="4" fontId="1" fillId="0" borderId="0" xfId="0" applyNumberFormat="1" applyFont="1" applyAlignment="1">
      <alignment horizontal="right"/>
    </xf>
    <xf numFmtId="4" fontId="3" fillId="0" borderId="0" xfId="0" applyNumberFormat="1" applyFont="1" applyAlignment="1">
      <alignment horizontal="right"/>
    </xf>
    <xf numFmtId="0" fontId="7" fillId="0" borderId="0" xfId="0" applyFont="1" applyAlignment="1">
      <alignment wrapText="1"/>
    </xf>
    <xf numFmtId="0" fontId="8" fillId="0" borderId="0" xfId="0" applyFont="1" applyAlignment="1">
      <alignment horizontal="left" wrapText="1"/>
    </xf>
    <xf numFmtId="4" fontId="9" fillId="0" borderId="0" xfId="0" applyNumberFormat="1" applyFont="1" applyAlignment="1">
      <alignment horizontal="left"/>
    </xf>
    <xf numFmtId="0" fontId="10" fillId="0" borderId="0" xfId="0" applyFont="1" applyAlignment="1">
      <alignment horizontal="center" wrapText="1"/>
    </xf>
    <xf numFmtId="4" fontId="11" fillId="0" borderId="0" xfId="0" applyNumberFormat="1" applyFont="1" applyAlignment="1">
      <alignment horizontal="right"/>
    </xf>
    <xf numFmtId="4" fontId="12" fillId="0" borderId="0" xfId="0" applyNumberFormat="1" applyFont="1" applyAlignment="1">
      <alignment horizontal="right"/>
    </xf>
    <xf numFmtId="0" fontId="13" fillId="0" borderId="0" xfId="0" applyFont="1" applyAlignment="1">
      <alignment horizontal="center" wrapText="1"/>
    </xf>
    <xf numFmtId="0" fontId="14" fillId="0" borderId="0" xfId="0" applyFont="1" applyAlignment="1">
      <alignment wrapText="1"/>
    </xf>
    <xf numFmtId="0" fontId="16" fillId="0" borderId="0" xfId="0" applyFont="1" applyAlignment="1">
      <alignment horizontal="center"/>
    </xf>
    <xf numFmtId="0" fontId="3"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2" fillId="0" borderId="0" xfId="0" applyFont="1" applyAlignment="1">
      <alignment horizontal="right" vertical="center"/>
    </xf>
    <xf numFmtId="0" fontId="17" fillId="0" borderId="0" xfId="0" applyFont="1" applyAlignment="1">
      <alignment horizontal="right"/>
    </xf>
    <xf numFmtId="0" fontId="18" fillId="0" borderId="0" xfId="0" applyFont="1" applyAlignment="1">
      <alignment horizontal="right" vertical="center"/>
    </xf>
    <xf numFmtId="0" fontId="3" fillId="0" borderId="0" xfId="0" applyFont="1" applyAlignment="1">
      <alignment horizontal="center" vertical="center"/>
    </xf>
    <xf numFmtId="4" fontId="1" fillId="0" borderId="0" xfId="0" applyNumberFormat="1" applyFont="1" applyAlignment="1">
      <alignment horizontal="right" vertical="center"/>
    </xf>
    <xf numFmtId="4" fontId="17" fillId="0" borderId="0" xfId="0" applyNumberFormat="1" applyFont="1" applyAlignment="1">
      <alignment horizontal="right" wrapText="1"/>
    </xf>
    <xf numFmtId="4" fontId="18" fillId="0" borderId="0" xfId="0" applyNumberFormat="1" applyFont="1" applyAlignment="1">
      <alignment horizontal="right" vertical="center" wrapText="1"/>
    </xf>
    <xf numFmtId="0" fontId="1" fillId="0" borderId="0" xfId="0" applyFont="1" applyAlignment="1">
      <alignment vertical="center" wrapText="1"/>
    </xf>
    <xf numFmtId="4" fontId="3" fillId="5" borderId="32" xfId="0" applyNumberFormat="1" applyFont="1" applyFill="1" applyBorder="1" applyAlignment="1">
      <alignment horizontal="center" vertical="center" wrapText="1"/>
    </xf>
    <xf numFmtId="4" fontId="3" fillId="5" borderId="1" xfId="0" applyNumberFormat="1" applyFont="1" applyFill="1" applyBorder="1" applyAlignment="1">
      <alignment horizontal="center" vertical="center" wrapText="1"/>
    </xf>
    <xf numFmtId="4" fontId="3" fillId="5" borderId="33"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32" xfId="0" applyFont="1" applyFill="1" applyBorder="1" applyAlignment="1">
      <alignment horizontal="center" vertical="center" wrapText="1"/>
    </xf>
    <xf numFmtId="3" fontId="3" fillId="6" borderId="32" xfId="0" applyNumberFormat="1" applyFont="1" applyFill="1" applyBorder="1" applyAlignment="1">
      <alignment horizontal="center" vertical="center" wrapText="1"/>
    </xf>
    <xf numFmtId="0" fontId="20" fillId="3" borderId="2" xfId="0" applyFont="1" applyFill="1" applyBorder="1" applyAlignment="1">
      <alignment vertical="center" wrapText="1"/>
    </xf>
    <xf numFmtId="0" fontId="20" fillId="3" borderId="3" xfId="0" applyFont="1" applyFill="1" applyBorder="1" applyAlignment="1">
      <alignment horizontal="center" vertical="center"/>
    </xf>
    <xf numFmtId="0" fontId="20" fillId="3" borderId="34" xfId="0" applyFont="1" applyFill="1" applyBorder="1" applyAlignment="1">
      <alignment vertical="center" wrapText="1"/>
    </xf>
    <xf numFmtId="0" fontId="21" fillId="3" borderId="34" xfId="0" applyFont="1" applyFill="1" applyBorder="1" applyAlignment="1">
      <alignment horizontal="center" vertical="center"/>
    </xf>
    <xf numFmtId="4" fontId="21" fillId="3" borderId="34" xfId="0" applyNumberFormat="1" applyFont="1" applyFill="1" applyBorder="1" applyAlignment="1">
      <alignment horizontal="right" vertical="center"/>
    </xf>
    <xf numFmtId="4" fontId="22" fillId="3" borderId="34" xfId="0" applyNumberFormat="1" applyFont="1" applyFill="1" applyBorder="1" applyAlignment="1">
      <alignment horizontal="right" vertical="center"/>
    </xf>
    <xf numFmtId="0" fontId="21" fillId="3" borderId="33" xfId="0" applyFont="1" applyFill="1" applyBorder="1" applyAlignment="1">
      <alignment vertical="center" wrapText="1"/>
    </xf>
    <xf numFmtId="0" fontId="21" fillId="0" borderId="0" xfId="0" applyFont="1" applyAlignment="1">
      <alignment vertical="center"/>
    </xf>
    <xf numFmtId="0" fontId="3" fillId="7" borderId="35" xfId="0" applyFont="1" applyFill="1" applyBorder="1" applyAlignment="1">
      <alignment vertical="center" wrapText="1"/>
    </xf>
    <xf numFmtId="0" fontId="3" fillId="7" borderId="1" xfId="0" applyFont="1" applyFill="1" applyBorder="1" applyAlignment="1">
      <alignment horizontal="center" vertical="center"/>
    </xf>
    <xf numFmtId="0" fontId="4" fillId="7" borderId="3" xfId="0" applyFont="1" applyFill="1" applyBorder="1" applyAlignment="1">
      <alignment vertical="center"/>
    </xf>
    <xf numFmtId="0" fontId="1" fillId="7" borderId="3" xfId="0" applyFont="1" applyFill="1" applyBorder="1" applyAlignment="1">
      <alignment horizontal="center" vertical="center"/>
    </xf>
    <xf numFmtId="4" fontId="1" fillId="7" borderId="3" xfId="0" applyNumberFormat="1" applyFont="1" applyFill="1" applyBorder="1" applyAlignment="1">
      <alignment horizontal="right" vertical="center"/>
    </xf>
    <xf numFmtId="4" fontId="2" fillId="7" borderId="3" xfId="0" applyNumberFormat="1" applyFont="1" applyFill="1" applyBorder="1" applyAlignment="1">
      <alignment horizontal="right" vertical="center"/>
    </xf>
    <xf numFmtId="0" fontId="1" fillId="7" borderId="4" xfId="0" applyFont="1" applyFill="1" applyBorder="1" applyAlignment="1">
      <alignment vertical="center"/>
    </xf>
    <xf numFmtId="164" fontId="3" fillId="8" borderId="36" xfId="0" applyNumberFormat="1" applyFont="1" applyFill="1" applyBorder="1" applyAlignment="1">
      <alignment vertical="top" wrapText="1"/>
    </xf>
    <xf numFmtId="49" fontId="3" fillId="8" borderId="37" xfId="0" applyNumberFormat="1" applyFont="1" applyFill="1" applyBorder="1" applyAlignment="1">
      <alignment horizontal="center" vertical="top"/>
    </xf>
    <xf numFmtId="0" fontId="23" fillId="8" borderId="38" xfId="0" applyFont="1" applyFill="1" applyBorder="1" applyAlignment="1">
      <alignment vertical="top" wrapText="1"/>
    </xf>
    <xf numFmtId="0" fontId="3" fillId="8" borderId="39" xfId="0" applyFont="1" applyFill="1" applyBorder="1" applyAlignment="1">
      <alignment horizontal="center" vertical="top"/>
    </xf>
    <xf numFmtId="4" fontId="3" fillId="8" borderId="40" xfId="0" applyNumberFormat="1" applyFont="1" applyFill="1" applyBorder="1" applyAlignment="1">
      <alignment horizontal="right" vertical="top"/>
    </xf>
    <xf numFmtId="4" fontId="3" fillId="8" borderId="41" xfId="0" applyNumberFormat="1" applyFont="1" applyFill="1" applyBorder="1" applyAlignment="1">
      <alignment horizontal="right" vertical="top"/>
    </xf>
    <xf numFmtId="4" fontId="3" fillId="8" borderId="42" xfId="0" applyNumberFormat="1" applyFont="1" applyFill="1" applyBorder="1" applyAlignment="1">
      <alignment horizontal="right" vertical="top"/>
    </xf>
    <xf numFmtId="4" fontId="2" fillId="8" borderId="43" xfId="0" applyNumberFormat="1" applyFont="1" applyFill="1" applyBorder="1" applyAlignment="1">
      <alignment horizontal="right" vertical="top"/>
    </xf>
    <xf numFmtId="0" fontId="3" fillId="8" borderId="42" xfId="0" applyFont="1" applyFill="1" applyBorder="1" applyAlignment="1">
      <alignment vertical="top" wrapText="1"/>
    </xf>
    <xf numFmtId="0" fontId="3" fillId="0" borderId="0" xfId="0" applyFont="1" applyAlignment="1">
      <alignment vertical="top"/>
    </xf>
    <xf numFmtId="164" fontId="3" fillId="0" borderId="44" xfId="0" applyNumberFormat="1" applyFont="1" applyBorder="1" applyAlignment="1">
      <alignment vertical="top" wrapText="1"/>
    </xf>
    <xf numFmtId="49" fontId="4" fillId="0" borderId="45" xfId="0" applyNumberFormat="1" applyFont="1" applyBorder="1" applyAlignment="1">
      <alignment horizontal="center" vertical="top"/>
    </xf>
    <xf numFmtId="0" fontId="5" fillId="0" borderId="46" xfId="0" applyFont="1" applyBorder="1" applyAlignment="1">
      <alignment vertical="top" wrapText="1"/>
    </xf>
    <xf numFmtId="0" fontId="1" fillId="0" borderId="44" xfId="0" applyFont="1" applyBorder="1" applyAlignment="1">
      <alignment horizontal="center" vertical="top"/>
    </xf>
    <xf numFmtId="4" fontId="1" fillId="0" borderId="15" xfId="0" applyNumberFormat="1" applyFont="1" applyBorder="1" applyAlignment="1">
      <alignment horizontal="right" vertical="top"/>
    </xf>
    <xf numFmtId="4" fontId="1" fillId="0" borderId="17" xfId="0" applyNumberFormat="1" applyFont="1" applyBorder="1" applyAlignment="1">
      <alignment horizontal="right" vertical="top"/>
    </xf>
    <xf numFmtId="4" fontId="1" fillId="0" borderId="47" xfId="0" applyNumberFormat="1" applyFont="1" applyBorder="1" applyAlignment="1">
      <alignment horizontal="right" vertical="top"/>
    </xf>
    <xf numFmtId="4" fontId="2" fillId="0" borderId="48" xfId="0" applyNumberFormat="1" applyFont="1" applyBorder="1" applyAlignment="1">
      <alignment horizontal="right" vertical="top"/>
    </xf>
    <xf numFmtId="0" fontId="1" fillId="0" borderId="47" xfId="0" applyFont="1" applyBorder="1" applyAlignment="1">
      <alignment vertical="top" wrapText="1"/>
    </xf>
    <xf numFmtId="0" fontId="5" fillId="0" borderId="0" xfId="0" applyFont="1" applyAlignment="1">
      <alignment vertical="top"/>
    </xf>
    <xf numFmtId="0" fontId="1" fillId="0" borderId="0" xfId="0" applyFont="1" applyAlignment="1">
      <alignment vertical="top"/>
    </xf>
    <xf numFmtId="164" fontId="3" fillId="0" borderId="49" xfId="0" applyNumberFormat="1" applyFont="1" applyBorder="1" applyAlignment="1">
      <alignment vertical="top" wrapText="1"/>
    </xf>
    <xf numFmtId="49" fontId="4" fillId="0" borderId="50" xfId="0" applyNumberFormat="1" applyFont="1" applyBorder="1" applyAlignment="1">
      <alignment horizontal="center" vertical="top"/>
    </xf>
    <xf numFmtId="4" fontId="1" fillId="0" borderId="51" xfId="0" applyNumberFormat="1" applyFont="1" applyBorder="1" applyAlignment="1">
      <alignment horizontal="right" vertical="top"/>
    </xf>
    <xf numFmtId="4" fontId="1" fillId="0" borderId="16" xfId="0" applyNumberFormat="1" applyFont="1" applyBorder="1" applyAlignment="1">
      <alignment horizontal="right" vertical="top"/>
    </xf>
    <xf numFmtId="4" fontId="1" fillId="0" borderId="18" xfId="0" applyNumberFormat="1" applyFont="1" applyBorder="1" applyAlignment="1">
      <alignment horizontal="right" vertical="top"/>
    </xf>
    <xf numFmtId="4" fontId="2" fillId="0" borderId="52" xfId="0" applyNumberFormat="1" applyFont="1" applyBorder="1" applyAlignment="1">
      <alignment horizontal="right" vertical="top"/>
    </xf>
    <xf numFmtId="0" fontId="1" fillId="0" borderId="18" xfId="0" applyFont="1" applyBorder="1" applyAlignment="1">
      <alignment vertical="top" wrapText="1"/>
    </xf>
    <xf numFmtId="0" fontId="23" fillId="8" borderId="53" xfId="0" applyFont="1" applyFill="1" applyBorder="1" applyAlignment="1">
      <alignment vertical="top" wrapText="1"/>
    </xf>
    <xf numFmtId="0" fontId="3" fillId="8" borderId="36" xfId="0" applyFont="1" applyFill="1" applyBorder="1" applyAlignment="1">
      <alignment horizontal="center" vertical="top"/>
    </xf>
    <xf numFmtId="4" fontId="3" fillId="8" borderId="54" xfId="0" applyNumberFormat="1" applyFont="1" applyFill="1" applyBorder="1" applyAlignment="1">
      <alignment horizontal="right" vertical="top"/>
    </xf>
    <xf numFmtId="4" fontId="3" fillId="8" borderId="55" xfId="0" applyNumberFormat="1" applyFont="1" applyFill="1" applyBorder="1" applyAlignment="1">
      <alignment horizontal="right" vertical="top"/>
    </xf>
    <xf numFmtId="4" fontId="3" fillId="8" borderId="56" xfId="0" applyNumberFormat="1" applyFont="1" applyFill="1" applyBorder="1" applyAlignment="1">
      <alignment horizontal="right" vertical="top"/>
    </xf>
    <xf numFmtId="4" fontId="2" fillId="8" borderId="57" xfId="0" applyNumberFormat="1" applyFont="1" applyFill="1" applyBorder="1" applyAlignment="1">
      <alignment horizontal="right" vertical="top"/>
    </xf>
    <xf numFmtId="0" fontId="3" fillId="8" borderId="56" xfId="0" applyFont="1" applyFill="1" applyBorder="1" applyAlignment="1">
      <alignment vertical="top" wrapText="1"/>
    </xf>
    <xf numFmtId="164" fontId="3" fillId="0" borderId="58" xfId="0" applyNumberFormat="1" applyFont="1" applyBorder="1" applyAlignment="1">
      <alignment vertical="top" wrapText="1"/>
    </xf>
    <xf numFmtId="4" fontId="1" fillId="0" borderId="59" xfId="0" applyNumberFormat="1" applyFont="1" applyBorder="1" applyAlignment="1">
      <alignment horizontal="right" vertical="top"/>
    </xf>
    <xf numFmtId="4" fontId="1" fillId="0" borderId="60" xfId="0" applyNumberFormat="1" applyFont="1" applyBorder="1" applyAlignment="1">
      <alignment horizontal="right" vertical="top"/>
    </xf>
    <xf numFmtId="4" fontId="1" fillId="0" borderId="61" xfId="0" applyNumberFormat="1" applyFont="1" applyBorder="1" applyAlignment="1">
      <alignment horizontal="right" vertical="top"/>
    </xf>
    <xf numFmtId="0" fontId="1" fillId="0" borderId="61" xfId="0" applyFont="1" applyBorder="1" applyAlignment="1">
      <alignment vertical="top" wrapText="1"/>
    </xf>
    <xf numFmtId="0" fontId="24" fillId="8" borderId="53" xfId="0" applyFont="1" applyFill="1" applyBorder="1" applyAlignment="1">
      <alignment vertical="top" wrapText="1"/>
    </xf>
    <xf numFmtId="49" fontId="4" fillId="0" borderId="62" xfId="0" applyNumberFormat="1" applyFont="1" applyBorder="1" applyAlignment="1">
      <alignment horizontal="center" vertical="top"/>
    </xf>
    <xf numFmtId="49" fontId="4" fillId="8" borderId="37" xfId="0" applyNumberFormat="1" applyFont="1" applyFill="1" applyBorder="1" applyAlignment="1">
      <alignment horizontal="center" vertical="top"/>
    </xf>
    <xf numFmtId="49" fontId="4" fillId="0" borderId="63" xfId="0" applyNumberFormat="1" applyFont="1" applyBorder="1" applyAlignment="1">
      <alignment horizontal="center" vertical="top"/>
    </xf>
    <xf numFmtId="0" fontId="1" fillId="0" borderId="64" xfId="0" applyFont="1" applyBorder="1" applyAlignment="1">
      <alignment horizontal="center" vertical="top"/>
    </xf>
    <xf numFmtId="4" fontId="1" fillId="0" borderId="11" xfId="0" applyNumberFormat="1" applyFont="1" applyBorder="1" applyAlignment="1">
      <alignment horizontal="right" vertical="top"/>
    </xf>
    <xf numFmtId="4" fontId="1" fillId="0" borderId="65" xfId="0" applyNumberFormat="1" applyFont="1" applyBorder="1" applyAlignment="1">
      <alignment horizontal="right" vertical="top"/>
    </xf>
    <xf numFmtId="4" fontId="1" fillId="0" borderId="66" xfId="0" applyNumberFormat="1" applyFont="1" applyBorder="1" applyAlignment="1">
      <alignment horizontal="right" vertical="top"/>
    </xf>
    <xf numFmtId="4" fontId="2" fillId="0" borderId="67" xfId="0" applyNumberFormat="1" applyFont="1" applyBorder="1" applyAlignment="1">
      <alignment horizontal="right" vertical="top"/>
    </xf>
    <xf numFmtId="0" fontId="1" fillId="0" borderId="66" xfId="0" applyFont="1" applyBorder="1" applyAlignment="1">
      <alignment vertical="top" wrapText="1"/>
    </xf>
    <xf numFmtId="0" fontId="1" fillId="0" borderId="68" xfId="0" applyFont="1" applyBorder="1" applyAlignment="1">
      <alignment vertical="top" wrapText="1"/>
    </xf>
    <xf numFmtId="0" fontId="1" fillId="0" borderId="49" xfId="0" applyFont="1" applyBorder="1" applyAlignment="1">
      <alignment horizontal="center" vertical="top"/>
    </xf>
    <xf numFmtId="164" fontId="23" fillId="9" borderId="2" xfId="0" applyNumberFormat="1" applyFont="1" applyFill="1" applyBorder="1" applyAlignment="1">
      <alignment vertical="center" wrapText="1"/>
    </xf>
    <xf numFmtId="164" fontId="3" fillId="9" borderId="3" xfId="0" applyNumberFormat="1" applyFont="1" applyFill="1" applyBorder="1" applyAlignment="1">
      <alignment horizontal="center" vertical="center"/>
    </xf>
    <xf numFmtId="0" fontId="3" fillId="9" borderId="3" xfId="0" applyFont="1" applyFill="1" applyBorder="1" applyAlignment="1">
      <alignment vertical="center" wrapText="1"/>
    </xf>
    <xf numFmtId="0" fontId="3" fillId="9" borderId="4" xfId="0" applyFont="1" applyFill="1" applyBorder="1" applyAlignment="1">
      <alignment horizontal="center" vertical="center"/>
    </xf>
    <xf numFmtId="4" fontId="3" fillId="5" borderId="34" xfId="0" applyNumberFormat="1" applyFont="1" applyFill="1" applyBorder="1" applyAlignment="1">
      <alignment horizontal="right" vertical="center"/>
    </xf>
    <xf numFmtId="4" fontId="3" fillId="9" borderId="7" xfId="0" applyNumberFormat="1" applyFont="1" applyFill="1" applyBorder="1" applyAlignment="1">
      <alignment horizontal="right" vertical="center"/>
    </xf>
    <xf numFmtId="4" fontId="3" fillId="9" borderId="69" xfId="0" applyNumberFormat="1" applyFont="1" applyFill="1" applyBorder="1" applyAlignment="1">
      <alignment horizontal="right" vertical="center"/>
    </xf>
    <xf numFmtId="4" fontId="3" fillId="9" borderId="70" xfId="0" applyNumberFormat="1" applyFont="1" applyFill="1" applyBorder="1" applyAlignment="1">
      <alignment horizontal="right" vertical="center"/>
    </xf>
    <xf numFmtId="0" fontId="3" fillId="9" borderId="1" xfId="0" applyFont="1" applyFill="1" applyBorder="1" applyAlignment="1">
      <alignment vertical="center" wrapText="1"/>
    </xf>
    <xf numFmtId="0" fontId="3" fillId="7" borderId="74" xfId="0" applyFont="1" applyFill="1" applyBorder="1" applyAlignment="1">
      <alignment vertical="center" wrapText="1"/>
    </xf>
    <xf numFmtId="0" fontId="4" fillId="7" borderId="75" xfId="0" applyFont="1" applyFill="1" applyBorder="1" applyAlignment="1">
      <alignment horizontal="center" vertical="center"/>
    </xf>
    <xf numFmtId="0" fontId="3" fillId="7" borderId="76" xfId="0" applyFont="1" applyFill="1" applyBorder="1" applyAlignment="1">
      <alignment vertical="center"/>
    </xf>
    <xf numFmtId="0" fontId="1" fillId="7" borderId="76" xfId="0" applyFont="1" applyFill="1" applyBorder="1" applyAlignment="1">
      <alignment horizontal="center" vertical="center"/>
    </xf>
    <xf numFmtId="0" fontId="4" fillId="0" borderId="0" xfId="0" applyFont="1" applyAlignment="1">
      <alignment vertical="top"/>
    </xf>
    <xf numFmtId="0" fontId="5" fillId="0" borderId="64" xfId="0" applyFont="1" applyBorder="1" applyAlignment="1">
      <alignment horizontal="center" vertical="top"/>
    </xf>
    <xf numFmtId="0" fontId="1" fillId="0" borderId="46" xfId="0" applyFont="1" applyBorder="1" applyAlignment="1">
      <alignment vertical="top" wrapText="1"/>
    </xf>
    <xf numFmtId="0" fontId="5" fillId="0" borderId="77" xfId="0" applyFont="1" applyBorder="1" applyAlignment="1">
      <alignment vertical="top" wrapText="1"/>
    </xf>
    <xf numFmtId="0" fontId="1" fillId="0" borderId="58" xfId="0" applyFont="1" applyBorder="1" applyAlignment="1">
      <alignment horizontal="center" vertical="top"/>
    </xf>
    <xf numFmtId="4" fontId="3" fillId="9" borderId="78" xfId="0" applyNumberFormat="1" applyFont="1" applyFill="1" applyBorder="1" applyAlignment="1">
      <alignment horizontal="right" vertical="center"/>
    </xf>
    <xf numFmtId="4" fontId="3" fillId="9" borderId="79" xfId="0" applyNumberFormat="1" applyFont="1" applyFill="1" applyBorder="1" applyAlignment="1">
      <alignment horizontal="right" vertical="center"/>
    </xf>
    <xf numFmtId="4" fontId="2" fillId="9" borderId="33" xfId="0" applyNumberFormat="1" applyFont="1" applyFill="1" applyBorder="1" applyAlignment="1">
      <alignment horizontal="right" vertical="center"/>
    </xf>
    <xf numFmtId="4" fontId="3" fillId="8" borderId="79" xfId="0" applyNumberFormat="1" applyFont="1" applyFill="1" applyBorder="1" applyAlignment="1">
      <alignment horizontal="right" vertical="top"/>
    </xf>
    <xf numFmtId="4" fontId="3" fillId="8" borderId="78" xfId="0" applyNumberFormat="1" applyFont="1" applyFill="1" applyBorder="1" applyAlignment="1">
      <alignment horizontal="right" vertical="top"/>
    </xf>
    <xf numFmtId="4" fontId="3" fillId="8" borderId="69" xfId="0" applyNumberFormat="1" applyFont="1" applyFill="1" applyBorder="1" applyAlignment="1">
      <alignment horizontal="right" vertical="top"/>
    </xf>
    <xf numFmtId="4" fontId="1" fillId="0" borderId="48" xfId="0" applyNumberFormat="1" applyFont="1" applyBorder="1" applyAlignment="1">
      <alignment horizontal="right" vertical="top"/>
    </xf>
    <xf numFmtId="4" fontId="1" fillId="0" borderId="82" xfId="0" applyNumberFormat="1" applyFont="1" applyBorder="1" applyAlignment="1">
      <alignment horizontal="right" vertical="top"/>
    </xf>
    <xf numFmtId="4" fontId="3" fillId="9" borderId="83" xfId="0" applyNumberFormat="1" applyFont="1" applyFill="1" applyBorder="1" applyAlignment="1">
      <alignment horizontal="right" vertical="center"/>
    </xf>
    <xf numFmtId="4" fontId="3" fillId="9" borderId="84" xfId="0" applyNumberFormat="1" applyFont="1" applyFill="1" applyBorder="1" applyAlignment="1">
      <alignment horizontal="right" vertical="center"/>
    </xf>
    <xf numFmtId="4" fontId="3" fillId="9" borderId="85" xfId="0" applyNumberFormat="1" applyFont="1" applyFill="1" applyBorder="1" applyAlignment="1">
      <alignment horizontal="right" vertical="center"/>
    </xf>
    <xf numFmtId="0" fontId="24" fillId="8" borderId="38" xfId="0" applyFont="1" applyFill="1" applyBorder="1" applyAlignment="1">
      <alignment vertical="top" wrapText="1"/>
    </xf>
    <xf numFmtId="0" fontId="5" fillId="0" borderId="44" xfId="0" applyFont="1" applyBorder="1" applyAlignment="1">
      <alignment horizontal="center" vertical="top" wrapText="1"/>
    </xf>
    <xf numFmtId="4" fontId="1" fillId="0" borderId="15" xfId="0" applyNumberFormat="1" applyFont="1" applyBorder="1" applyAlignment="1">
      <alignment horizontal="right" vertical="top" wrapText="1"/>
    </xf>
    <xf numFmtId="4" fontId="1" fillId="0" borderId="17" xfId="0" applyNumberFormat="1" applyFont="1" applyBorder="1" applyAlignment="1">
      <alignment horizontal="right" vertical="top" wrapText="1"/>
    </xf>
    <xf numFmtId="4" fontId="1" fillId="0" borderId="47" xfId="0" applyNumberFormat="1" applyFont="1" applyBorder="1" applyAlignment="1">
      <alignment horizontal="right" vertical="top" wrapText="1"/>
    </xf>
    <xf numFmtId="4" fontId="1" fillId="0" borderId="51" xfId="0" applyNumberFormat="1" applyFont="1" applyBorder="1" applyAlignment="1">
      <alignment horizontal="right" vertical="top" wrapText="1"/>
    </xf>
    <xf numFmtId="4" fontId="1" fillId="0" borderId="16" xfId="0" applyNumberFormat="1" applyFont="1" applyBorder="1" applyAlignment="1">
      <alignment horizontal="right" vertical="top" wrapText="1"/>
    </xf>
    <xf numFmtId="4" fontId="1" fillId="0" borderId="18" xfId="0" applyNumberFormat="1" applyFont="1" applyBorder="1" applyAlignment="1">
      <alignment horizontal="right" vertical="top" wrapText="1"/>
    </xf>
    <xf numFmtId="0" fontId="1" fillId="0" borderId="46" xfId="0" applyFont="1" applyBorder="1" applyAlignment="1">
      <alignment horizontal="left" vertical="top" wrapText="1"/>
    </xf>
    <xf numFmtId="0" fontId="5" fillId="0" borderId="44" xfId="0" applyFont="1" applyBorder="1" applyAlignment="1">
      <alignment horizontal="center" vertical="top"/>
    </xf>
    <xf numFmtId="0" fontId="1" fillId="0" borderId="68" xfId="0" applyFont="1" applyBorder="1" applyAlignment="1">
      <alignment horizontal="left" vertical="top" wrapText="1"/>
    </xf>
    <xf numFmtId="0" fontId="5" fillId="0" borderId="49" xfId="0" applyFont="1" applyBorder="1" applyAlignment="1">
      <alignment horizontal="center" vertical="top"/>
    </xf>
    <xf numFmtId="0" fontId="3" fillId="7" borderId="2" xfId="0" applyFont="1" applyFill="1" applyBorder="1" applyAlignment="1">
      <alignment vertical="center" wrapText="1"/>
    </xf>
    <xf numFmtId="0" fontId="4" fillId="7" borderId="86" xfId="0" applyFont="1" applyFill="1" applyBorder="1" applyAlignment="1">
      <alignment horizontal="center" vertical="center"/>
    </xf>
    <xf numFmtId="0" fontId="3" fillId="7" borderId="3" xfId="0" applyFont="1" applyFill="1" applyBorder="1" applyAlignment="1">
      <alignment vertical="center"/>
    </xf>
    <xf numFmtId="0" fontId="5" fillId="0" borderId="87" xfId="0" applyFont="1" applyBorder="1" applyAlignment="1">
      <alignment vertical="top" wrapText="1"/>
    </xf>
    <xf numFmtId="0" fontId="3" fillId="8" borderId="86" xfId="0" applyFont="1" applyFill="1" applyBorder="1" applyAlignment="1">
      <alignment horizontal="center" vertical="top"/>
    </xf>
    <xf numFmtId="4" fontId="3" fillId="8" borderId="57" xfId="0" applyNumberFormat="1" applyFont="1" applyFill="1" applyBorder="1" applyAlignment="1">
      <alignment horizontal="right" vertical="top"/>
    </xf>
    <xf numFmtId="0" fontId="3" fillId="8" borderId="53" xfId="0" applyFont="1" applyFill="1" applyBorder="1" applyAlignment="1">
      <alignment horizontal="center" vertical="top"/>
    </xf>
    <xf numFmtId="0" fontId="5" fillId="0" borderId="90" xfId="0" applyFont="1" applyBorder="1" applyAlignment="1">
      <alignment vertical="top" wrapText="1"/>
    </xf>
    <xf numFmtId="0" fontId="5" fillId="0" borderId="46" xfId="0" applyFont="1" applyBorder="1" applyAlignment="1">
      <alignment horizontal="center" vertical="top"/>
    </xf>
    <xf numFmtId="0" fontId="24" fillId="8" borderId="38" xfId="0" applyFont="1" applyFill="1" applyBorder="1" applyAlignment="1">
      <alignment horizontal="left" vertical="top" wrapText="1"/>
    </xf>
    <xf numFmtId="0" fontId="24" fillId="8" borderId="53" xfId="0" applyFont="1" applyFill="1" applyBorder="1" applyAlignment="1">
      <alignment horizontal="left" vertical="top" wrapText="1"/>
    </xf>
    <xf numFmtId="0" fontId="5" fillId="0" borderId="92" xfId="0" applyFont="1" applyBorder="1" applyAlignment="1">
      <alignment vertical="top" wrapText="1"/>
    </xf>
    <xf numFmtId="0" fontId="4" fillId="7" borderId="76" xfId="0" applyFont="1" applyFill="1" applyBorder="1" applyAlignment="1">
      <alignment vertical="center"/>
    </xf>
    <xf numFmtId="4" fontId="5" fillId="0" borderId="15" xfId="0" applyNumberFormat="1" applyFont="1" applyBorder="1" applyAlignment="1">
      <alignment horizontal="right" vertical="top"/>
    </xf>
    <xf numFmtId="4" fontId="5" fillId="0" borderId="17" xfId="0" applyNumberFormat="1" applyFont="1" applyBorder="1" applyAlignment="1">
      <alignment horizontal="right" vertical="top"/>
    </xf>
    <xf numFmtId="0" fontId="5" fillId="0" borderId="68" xfId="0" applyFont="1" applyBorder="1" applyAlignment="1">
      <alignment vertical="top" wrapText="1"/>
    </xf>
    <xf numFmtId="166" fontId="4" fillId="0" borderId="37" xfId="0" applyNumberFormat="1" applyFont="1" applyBorder="1" applyAlignment="1">
      <alignment horizontal="center" vertical="top"/>
    </xf>
    <xf numFmtId="0" fontId="1" fillId="0" borderId="93" xfId="0" applyFont="1" applyBorder="1" applyAlignment="1">
      <alignment vertical="top" wrapText="1"/>
    </xf>
    <xf numFmtId="0" fontId="1" fillId="0" borderId="37" xfId="0" applyFont="1" applyBorder="1" applyAlignment="1">
      <alignment horizontal="center" vertical="top"/>
    </xf>
    <xf numFmtId="4" fontId="1" fillId="0" borderId="94" xfId="0" applyNumberFormat="1" applyFont="1" applyBorder="1" applyAlignment="1">
      <alignment horizontal="right" vertical="top"/>
    </xf>
    <xf numFmtId="4" fontId="1" fillId="0" borderId="55" xfId="0" applyNumberFormat="1" applyFont="1" applyBorder="1" applyAlignment="1">
      <alignment horizontal="right" vertical="top"/>
    </xf>
    <xf numFmtId="4" fontId="1" fillId="0" borderId="56" xfId="0" applyNumberFormat="1" applyFont="1" applyBorder="1" applyAlignment="1">
      <alignment horizontal="right" vertical="top"/>
    </xf>
    <xf numFmtId="4" fontId="1" fillId="0" borderId="54" xfId="0" applyNumberFormat="1" applyFont="1" applyBorder="1" applyAlignment="1">
      <alignment horizontal="right" vertical="top"/>
    </xf>
    <xf numFmtId="4" fontId="2" fillId="0" borderId="94" xfId="0" applyNumberFormat="1" applyFont="1" applyBorder="1" applyAlignment="1">
      <alignment horizontal="right" vertical="top"/>
    </xf>
    <xf numFmtId="0" fontId="1" fillId="0" borderId="56" xfId="0" applyFont="1" applyBorder="1" applyAlignment="1">
      <alignment vertical="top" wrapText="1"/>
    </xf>
    <xf numFmtId="166" fontId="4" fillId="0" borderId="45" xfId="0" applyNumberFormat="1" applyFont="1" applyBorder="1" applyAlignment="1">
      <alignment horizontal="center" vertical="top"/>
    </xf>
    <xf numFmtId="0" fontId="1" fillId="0" borderId="45" xfId="0" applyFont="1" applyBorder="1" applyAlignment="1">
      <alignment horizontal="center" vertical="top"/>
    </xf>
    <xf numFmtId="0" fontId="1" fillId="0" borderId="50" xfId="0" applyFont="1" applyBorder="1" applyAlignment="1">
      <alignment horizontal="center" vertical="top"/>
    </xf>
    <xf numFmtId="4" fontId="1" fillId="0" borderId="52" xfId="0" applyNumberFormat="1" applyFont="1" applyBorder="1" applyAlignment="1">
      <alignment horizontal="right" vertical="top"/>
    </xf>
    <xf numFmtId="0" fontId="1" fillId="0" borderId="22" xfId="0" applyFont="1" applyBorder="1" applyAlignment="1">
      <alignment vertical="top" wrapText="1"/>
    </xf>
    <xf numFmtId="4" fontId="1" fillId="0" borderId="67" xfId="0" applyNumberFormat="1" applyFont="1" applyBorder="1" applyAlignment="1">
      <alignment horizontal="right" vertical="top"/>
    </xf>
    <xf numFmtId="4" fontId="2" fillId="0" borderId="37" xfId="0" applyNumberFormat="1" applyFont="1" applyBorder="1" applyAlignment="1">
      <alignment horizontal="right" vertical="top"/>
    </xf>
    <xf numFmtId="0" fontId="1" fillId="0" borderId="63" xfId="0" applyFont="1" applyBorder="1" applyAlignment="1">
      <alignment vertical="top" wrapText="1"/>
    </xf>
    <xf numFmtId="4" fontId="2" fillId="0" borderId="45" xfId="0" applyNumberFormat="1" applyFont="1" applyBorder="1" applyAlignment="1">
      <alignment horizontal="right" vertical="top"/>
    </xf>
    <xf numFmtId="0" fontId="1" fillId="0" borderId="90" xfId="0" applyFont="1" applyBorder="1" applyAlignment="1">
      <alignment vertical="top" wrapText="1"/>
    </xf>
    <xf numFmtId="166" fontId="4" fillId="0" borderId="50" xfId="0" applyNumberFormat="1" applyFont="1" applyBorder="1" applyAlignment="1">
      <alignment horizontal="center" vertical="top"/>
    </xf>
    <xf numFmtId="4" fontId="2" fillId="0" borderId="50" xfId="0" applyNumberFormat="1" applyFont="1" applyBorder="1" applyAlignment="1">
      <alignment horizontal="right" vertical="top"/>
    </xf>
    <xf numFmtId="0" fontId="1" fillId="0" borderId="50" xfId="0" applyFont="1" applyBorder="1" applyAlignment="1">
      <alignment vertical="top" wrapText="1"/>
    </xf>
    <xf numFmtId="166" fontId="4" fillId="0" borderId="62" xfId="0" applyNumberFormat="1" applyFont="1" applyBorder="1" applyAlignment="1">
      <alignment horizontal="center" vertical="top"/>
    </xf>
    <xf numFmtId="0" fontId="1" fillId="0" borderId="62" xfId="0" applyFont="1" applyBorder="1" applyAlignment="1">
      <alignment horizontal="center" vertical="top"/>
    </xf>
    <xf numFmtId="4" fontId="2" fillId="0" borderId="62" xfId="0" applyNumberFormat="1" applyFont="1" applyBorder="1" applyAlignment="1">
      <alignment horizontal="right" vertical="top"/>
    </xf>
    <xf numFmtId="4" fontId="2" fillId="0" borderId="81" xfId="0" applyNumberFormat="1" applyFont="1" applyBorder="1" applyAlignment="1">
      <alignment horizontal="right" vertical="top"/>
    </xf>
    <xf numFmtId="4" fontId="2" fillId="0" borderId="80" xfId="0" applyNumberFormat="1" applyFont="1" applyBorder="1" applyAlignment="1">
      <alignment horizontal="right" vertical="top"/>
    </xf>
    <xf numFmtId="0" fontId="1" fillId="7" borderId="34" xfId="0" applyFont="1" applyFill="1" applyBorder="1" applyAlignment="1">
      <alignment horizontal="center" vertical="center"/>
    </xf>
    <xf numFmtId="166" fontId="4" fillId="0" borderId="63" xfId="0" applyNumberFormat="1" applyFont="1" applyBorder="1" applyAlignment="1">
      <alignment horizontal="center" vertical="top"/>
    </xf>
    <xf numFmtId="0" fontId="1" fillId="0" borderId="95" xfId="0" applyFont="1" applyBorder="1" applyAlignment="1">
      <alignment vertical="top" wrapText="1"/>
    </xf>
    <xf numFmtId="4" fontId="2" fillId="0" borderId="63" xfId="0" applyNumberFormat="1" applyFont="1" applyBorder="1" applyAlignment="1">
      <alignment horizontal="right" vertical="top"/>
    </xf>
    <xf numFmtId="0" fontId="1" fillId="0" borderId="81" xfId="0" applyFont="1" applyBorder="1" applyAlignment="1">
      <alignment vertical="top" wrapText="1"/>
    </xf>
    <xf numFmtId="0" fontId="1" fillId="0" borderId="80" xfId="0" applyFont="1" applyBorder="1" applyAlignment="1">
      <alignment vertical="top" wrapText="1"/>
    </xf>
    <xf numFmtId="0" fontId="3" fillId="9" borderId="96" xfId="0" applyFont="1" applyFill="1" applyBorder="1" applyAlignment="1">
      <alignment horizontal="center" vertical="center"/>
    </xf>
    <xf numFmtId="0" fontId="4" fillId="7" borderId="1" xfId="0" applyFont="1" applyFill="1" applyBorder="1" applyAlignment="1">
      <alignment horizontal="center" vertical="center"/>
    </xf>
    <xf numFmtId="0" fontId="24" fillId="8" borderId="97" xfId="0" applyFont="1" applyFill="1" applyBorder="1" applyAlignment="1">
      <alignment horizontal="left" vertical="top" wrapText="1"/>
    </xf>
    <xf numFmtId="0" fontId="1" fillId="0" borderId="67" xfId="0" applyFont="1" applyBorder="1" applyAlignment="1">
      <alignment vertical="top" wrapText="1"/>
    </xf>
    <xf numFmtId="0" fontId="1" fillId="0" borderId="48" xfId="0" applyFont="1" applyBorder="1" applyAlignment="1">
      <alignment vertical="top" wrapText="1"/>
    </xf>
    <xf numFmtId="4" fontId="2" fillId="0" borderId="82" xfId="0" applyNumberFormat="1" applyFont="1" applyBorder="1" applyAlignment="1">
      <alignment horizontal="right" vertical="top"/>
    </xf>
    <xf numFmtId="49" fontId="4" fillId="8" borderId="98" xfId="0" applyNumberFormat="1" applyFont="1" applyFill="1" applyBorder="1" applyAlignment="1">
      <alignment horizontal="center" vertical="top"/>
    </xf>
    <xf numFmtId="0" fontId="3" fillId="8" borderId="97" xfId="0" applyFont="1" applyFill="1" applyBorder="1" applyAlignment="1">
      <alignment vertical="top" wrapText="1"/>
    </xf>
    <xf numFmtId="0" fontId="23" fillId="8" borderId="53" xfId="0" applyFont="1" applyFill="1" applyBorder="1" applyAlignment="1">
      <alignment horizontal="left" vertical="top" wrapText="1"/>
    </xf>
    <xf numFmtId="4" fontId="5" fillId="0" borderId="47" xfId="0" applyNumberFormat="1" applyFont="1" applyBorder="1" applyAlignment="1">
      <alignment horizontal="right" vertical="top"/>
    </xf>
    <xf numFmtId="164" fontId="3" fillId="9" borderId="99" xfId="0" applyNumberFormat="1" applyFont="1" applyFill="1" applyBorder="1" applyAlignment="1">
      <alignment horizontal="center" vertical="center"/>
    </xf>
    <xf numFmtId="0" fontId="3" fillId="9" borderId="34" xfId="0" applyFont="1" applyFill="1" applyBorder="1" applyAlignment="1">
      <alignment vertical="center" wrapText="1"/>
    </xf>
    <xf numFmtId="0" fontId="3" fillId="9" borderId="33" xfId="0" applyFont="1" applyFill="1" applyBorder="1" applyAlignment="1">
      <alignment horizontal="center" vertical="center"/>
    </xf>
    <xf numFmtId="4" fontId="3" fillId="9" borderId="10" xfId="0" applyNumberFormat="1" applyFont="1" applyFill="1" applyBorder="1" applyAlignment="1">
      <alignment horizontal="right" vertical="center"/>
    </xf>
    <xf numFmtId="4" fontId="2" fillId="9" borderId="4" xfId="0" applyNumberFormat="1" applyFont="1" applyFill="1" applyBorder="1" applyAlignment="1">
      <alignment horizontal="right" vertical="center"/>
    </xf>
    <xf numFmtId="0" fontId="3" fillId="9" borderId="86" xfId="0" applyFont="1" applyFill="1" applyBorder="1" applyAlignment="1">
      <alignment vertical="center" wrapText="1"/>
    </xf>
    <xf numFmtId="164" fontId="3" fillId="3" borderId="2" xfId="0" applyNumberFormat="1" applyFont="1" applyFill="1" applyBorder="1" applyAlignment="1">
      <alignment vertical="center" wrapText="1"/>
    </xf>
    <xf numFmtId="164" fontId="3" fillId="3" borderId="3" xfId="0" applyNumberFormat="1" applyFont="1" applyFill="1" applyBorder="1" applyAlignment="1">
      <alignment horizontal="center" vertical="center"/>
    </xf>
    <xf numFmtId="0" fontId="3" fillId="3" borderId="3" xfId="0" applyFont="1" applyFill="1" applyBorder="1" applyAlignment="1">
      <alignment horizontal="center" vertical="center"/>
    </xf>
    <xf numFmtId="4" fontId="3" fillId="3" borderId="2" xfId="0" applyNumberFormat="1" applyFont="1" applyFill="1" applyBorder="1" applyAlignment="1">
      <alignment horizontal="right" vertical="center"/>
    </xf>
    <xf numFmtId="4" fontId="3" fillId="3" borderId="4" xfId="0" applyNumberFormat="1" applyFont="1" applyFill="1" applyBorder="1" applyAlignment="1">
      <alignment horizontal="right" vertical="center"/>
    </xf>
    <xf numFmtId="4" fontId="3" fillId="3" borderId="96" xfId="0" applyNumberFormat="1" applyFont="1" applyFill="1" applyBorder="1" applyAlignment="1">
      <alignment horizontal="right" vertical="center"/>
    </xf>
    <xf numFmtId="0" fontId="3" fillId="3" borderId="75" xfId="0" applyFont="1" applyFill="1" applyBorder="1" applyAlignment="1">
      <alignment vertical="center" wrapText="1"/>
    </xf>
    <xf numFmtId="4" fontId="2" fillId="0" borderId="0" xfId="0" applyNumberFormat="1" applyFont="1" applyAlignment="1">
      <alignment horizontal="right" vertical="center"/>
    </xf>
    <xf numFmtId="0" fontId="3" fillId="3" borderId="4" xfId="0" applyFont="1" applyFill="1" applyBorder="1" applyAlignment="1">
      <alignment horizontal="center" vertical="center"/>
    </xf>
    <xf numFmtId="4" fontId="3" fillId="3" borderId="9" xfId="0" applyNumberFormat="1" applyFont="1" applyFill="1" applyBorder="1" applyAlignment="1">
      <alignment horizontal="right" vertical="center"/>
    </xf>
    <xf numFmtId="4" fontId="2" fillId="3" borderId="9" xfId="0" applyNumberFormat="1" applyFont="1" applyFill="1" applyBorder="1" applyAlignment="1">
      <alignment horizontal="right" vertical="center"/>
    </xf>
    <xf numFmtId="0" fontId="3" fillId="3" borderId="86" xfId="0" applyFont="1" applyFill="1" applyBorder="1" applyAlignment="1">
      <alignment vertical="center" wrapText="1"/>
    </xf>
    <xf numFmtId="0" fontId="3" fillId="0" borderId="0" xfId="0" applyFont="1" applyAlignment="1">
      <alignment horizontal="center"/>
    </xf>
    <xf numFmtId="0" fontId="1" fillId="0" borderId="0" xfId="0" applyFont="1" applyAlignment="1">
      <alignment horizontal="center"/>
    </xf>
    <xf numFmtId="4" fontId="2" fillId="0" borderId="0" xfId="0" applyNumberFormat="1" applyFont="1" applyAlignment="1">
      <alignment horizontal="right"/>
    </xf>
    <xf numFmtId="0" fontId="3" fillId="0" borderId="22" xfId="0" applyFont="1" applyBorder="1" applyAlignment="1">
      <alignment horizontal="center"/>
    </xf>
    <xf numFmtId="4" fontId="1" fillId="0" borderId="22" xfId="0" applyNumberFormat="1" applyFont="1" applyBorder="1" applyAlignment="1">
      <alignment horizontal="right"/>
    </xf>
    <xf numFmtId="4" fontId="3" fillId="0" borderId="22" xfId="0" applyNumberFormat="1" applyFont="1" applyBorder="1" applyAlignment="1">
      <alignment horizontal="right"/>
    </xf>
    <xf numFmtId="0" fontId="25" fillId="0" borderId="0" xfId="0" applyFont="1" applyAlignment="1">
      <alignment horizontal="center"/>
    </xf>
    <xf numFmtId="0" fontId="26" fillId="0" borderId="0" xfId="0" applyFont="1" applyAlignment="1">
      <alignment horizontal="center"/>
    </xf>
    <xf numFmtId="4" fontId="18" fillId="0" borderId="0" xfId="0" applyNumberFormat="1" applyFont="1" applyAlignment="1">
      <alignment horizontal="right"/>
    </xf>
    <xf numFmtId="0" fontId="27" fillId="0" borderId="0" xfId="0" applyFont="1" applyAlignment="1">
      <alignment wrapText="1"/>
    </xf>
    <xf numFmtId="0" fontId="28" fillId="0" borderId="0" xfId="0" applyFont="1"/>
    <xf numFmtId="4" fontId="29" fillId="0" borderId="0" xfId="0" applyNumberFormat="1" applyFont="1" applyAlignment="1">
      <alignment horizontal="right"/>
    </xf>
    <xf numFmtId="0" fontId="31" fillId="0" borderId="0" xfId="0" applyFont="1"/>
    <xf numFmtId="0" fontId="31" fillId="0" borderId="0" xfId="0" applyFont="1" applyAlignment="1">
      <alignment wrapText="1"/>
    </xf>
    <xf numFmtId="165" fontId="31" fillId="5" borderId="1" xfId="0" applyNumberFormat="1" applyFont="1" applyFill="1" applyBorder="1" applyAlignment="1">
      <alignment vertical="center" wrapText="1"/>
    </xf>
    <xf numFmtId="165" fontId="33" fillId="5" borderId="100" xfId="0" applyNumberFormat="1" applyFont="1" applyFill="1" applyBorder="1" applyAlignment="1">
      <alignment horizontal="center" vertical="center" wrapText="1"/>
    </xf>
    <xf numFmtId="165" fontId="31" fillId="5" borderId="75" xfId="0" applyNumberFormat="1" applyFont="1" applyFill="1" applyBorder="1" applyAlignment="1">
      <alignment vertical="center" wrapText="1"/>
    </xf>
    <xf numFmtId="0" fontId="34" fillId="0" borderId="0" xfId="0" applyFont="1"/>
    <xf numFmtId="0" fontId="31" fillId="3" borderId="1" xfId="0" applyFont="1" applyFill="1" applyBorder="1" applyAlignment="1">
      <alignment vertical="top"/>
    </xf>
    <xf numFmtId="0" fontId="33" fillId="3" borderId="32" xfId="0" applyFont="1" applyFill="1" applyBorder="1" applyAlignment="1">
      <alignment vertical="top"/>
    </xf>
    <xf numFmtId="165" fontId="33" fillId="3" borderId="1" xfId="0" applyNumberFormat="1" applyFont="1" applyFill="1" applyBorder="1" applyAlignment="1">
      <alignment horizontal="center" wrapText="1"/>
    </xf>
    <xf numFmtId="164" fontId="31" fillId="0" borderId="95" xfId="0" applyNumberFormat="1" applyFont="1" applyBorder="1" applyAlignment="1">
      <alignment vertical="top"/>
    </xf>
    <xf numFmtId="49" fontId="33" fillId="0" borderId="104" xfId="0" applyNumberFormat="1" applyFont="1" applyBorder="1" applyAlignment="1">
      <alignment horizontal="center" vertical="top"/>
    </xf>
    <xf numFmtId="0" fontId="33" fillId="0" borderId="105" xfId="0" applyFont="1" applyBorder="1" applyAlignment="1">
      <alignment vertical="top"/>
    </xf>
    <xf numFmtId="164" fontId="31" fillId="0" borderId="44" xfId="0" applyNumberFormat="1" applyFont="1" applyBorder="1" applyAlignment="1">
      <alignment vertical="top"/>
    </xf>
    <xf numFmtId="49" fontId="33" fillId="0" borderId="63" xfId="0" applyNumberFormat="1" applyFont="1" applyBorder="1" applyAlignment="1">
      <alignment horizontal="center" vertical="top"/>
    </xf>
    <xf numFmtId="0" fontId="33" fillId="0" borderId="106" xfId="0" applyFont="1" applyBorder="1" applyAlignment="1">
      <alignment vertical="top" wrapText="1"/>
    </xf>
    <xf numFmtId="49" fontId="33" fillId="0" borderId="45" xfId="0" applyNumberFormat="1" applyFont="1" applyBorder="1" applyAlignment="1">
      <alignment horizontal="center" vertical="top"/>
    </xf>
    <xf numFmtId="0" fontId="34" fillId="0" borderId="107" xfId="0" applyFont="1" applyBorder="1" applyAlignment="1">
      <alignment vertical="top" wrapText="1"/>
    </xf>
    <xf numFmtId="49" fontId="33" fillId="0" borderId="50" xfId="0" applyNumberFormat="1" applyFont="1" applyBorder="1" applyAlignment="1">
      <alignment horizontal="center" vertical="top"/>
    </xf>
    <xf numFmtId="0" fontId="34" fillId="0" borderId="90" xfId="0" applyFont="1" applyBorder="1" applyAlignment="1">
      <alignment vertical="top" wrapText="1"/>
    </xf>
    <xf numFmtId="0" fontId="34" fillId="0" borderId="80" xfId="0" applyFont="1" applyBorder="1" applyAlignment="1">
      <alignment vertical="top" wrapText="1"/>
    </xf>
    <xf numFmtId="0" fontId="34" fillId="0" borderId="108" xfId="0" applyFont="1" applyBorder="1" applyAlignment="1">
      <alignment vertical="top" wrapText="1"/>
    </xf>
    <xf numFmtId="164" fontId="31" fillId="0" borderId="58" xfId="0" applyNumberFormat="1" applyFont="1" applyBorder="1" applyAlignment="1">
      <alignment vertical="top"/>
    </xf>
    <xf numFmtId="49" fontId="33" fillId="0" borderId="62" xfId="0" applyNumberFormat="1" applyFont="1" applyBorder="1" applyAlignment="1">
      <alignment horizontal="center" vertical="top"/>
    </xf>
    <xf numFmtId="164" fontId="34" fillId="0" borderId="109" xfId="0" applyNumberFormat="1" applyFont="1" applyBorder="1" applyAlignment="1">
      <alignment vertical="top" wrapText="1"/>
    </xf>
    <xf numFmtId="164" fontId="35" fillId="3" borderId="75" xfId="0" applyNumberFormat="1" applyFont="1" applyFill="1" applyBorder="1" applyAlignment="1">
      <alignment vertical="top"/>
    </xf>
    <xf numFmtId="164" fontId="31" fillId="3" borderId="110" xfId="0" applyNumberFormat="1" applyFont="1" applyFill="1" applyBorder="1" applyAlignment="1">
      <alignment vertical="top"/>
    </xf>
    <xf numFmtId="164" fontId="31" fillId="3" borderId="111" xfId="0" applyNumberFormat="1" applyFont="1" applyFill="1" applyBorder="1" applyAlignment="1">
      <alignment vertical="top"/>
    </xf>
    <xf numFmtId="165" fontId="31" fillId="3" borderId="86" xfId="0" applyNumberFormat="1" applyFont="1" applyFill="1" applyBorder="1" applyAlignment="1">
      <alignment wrapText="1"/>
    </xf>
    <xf numFmtId="0" fontId="31" fillId="3" borderId="86" xfId="0" applyFont="1" applyFill="1" applyBorder="1" applyAlignment="1">
      <alignment vertical="center"/>
    </xf>
    <xf numFmtId="0" fontId="31" fillId="3" borderId="2" xfId="0" applyFont="1" applyFill="1" applyBorder="1" applyAlignment="1">
      <alignment vertical="center"/>
    </xf>
    <xf numFmtId="0" fontId="33" fillId="3" borderId="86" xfId="0" applyFont="1" applyFill="1" applyBorder="1" applyAlignment="1">
      <alignment vertical="center"/>
    </xf>
    <xf numFmtId="165" fontId="33" fillId="3" borderId="86" xfId="0" applyNumberFormat="1" applyFont="1" applyFill="1" applyBorder="1" applyAlignment="1">
      <alignment horizontal="center" vertical="center" wrapText="1"/>
    </xf>
    <xf numFmtId="0" fontId="33" fillId="7" borderId="35" xfId="0" applyFont="1" applyFill="1" applyBorder="1" applyAlignment="1">
      <alignment vertical="center"/>
    </xf>
    <xf numFmtId="0" fontId="33" fillId="7" borderId="1" xfId="0" applyFont="1" applyFill="1" applyBorder="1" applyAlignment="1">
      <alignment horizontal="center" vertical="center"/>
    </xf>
    <xf numFmtId="0" fontId="33" fillId="7" borderId="86" xfId="0" applyFont="1" applyFill="1" applyBorder="1" applyAlignment="1">
      <alignment vertical="center" wrapText="1"/>
    </xf>
    <xf numFmtId="0" fontId="31" fillId="0" borderId="0" xfId="0" applyFont="1" applyAlignment="1">
      <alignment vertical="top"/>
    </xf>
    <xf numFmtId="164" fontId="33" fillId="8" borderId="36" xfId="0" applyNumberFormat="1" applyFont="1" applyFill="1" applyBorder="1" applyAlignment="1">
      <alignment vertical="top"/>
    </xf>
    <xf numFmtId="49" fontId="33" fillId="8" borderId="37" xfId="0" applyNumberFormat="1" applyFont="1" applyFill="1" applyBorder="1" applyAlignment="1">
      <alignment horizontal="center" vertical="top"/>
    </xf>
    <xf numFmtId="164" fontId="33" fillId="0" borderId="44" xfId="0" applyNumberFormat="1" applyFont="1" applyBorder="1" applyAlignment="1">
      <alignment vertical="top"/>
    </xf>
    <xf numFmtId="0" fontId="36" fillId="0" borderId="46" xfId="0" applyFont="1" applyBorder="1" applyAlignment="1">
      <alignment vertical="top" wrapText="1"/>
    </xf>
    <xf numFmtId="164" fontId="33" fillId="0" borderId="49" xfId="0" applyNumberFormat="1" applyFont="1" applyBorder="1" applyAlignment="1">
      <alignment vertical="top"/>
    </xf>
    <xf numFmtId="0" fontId="34" fillId="0" borderId="46" xfId="0" applyFont="1" applyBorder="1" applyAlignment="1">
      <alignment vertical="top" wrapText="1"/>
    </xf>
    <xf numFmtId="164" fontId="33" fillId="0" borderId="15" xfId="0" applyNumberFormat="1" applyFont="1" applyBorder="1" applyAlignment="1">
      <alignment vertical="top"/>
    </xf>
    <xf numFmtId="0" fontId="36" fillId="0" borderId="68" xfId="0" applyFont="1" applyBorder="1" applyAlignment="1">
      <alignment vertical="top" wrapText="1"/>
    </xf>
    <xf numFmtId="164" fontId="35" fillId="9" borderId="86" xfId="0" applyNumberFormat="1" applyFont="1" applyFill="1" applyBorder="1" applyAlignment="1">
      <alignment vertical="center"/>
    </xf>
    <xf numFmtId="164" fontId="31" fillId="9" borderId="3" xfId="0" applyNumberFormat="1" applyFont="1" applyFill="1" applyBorder="1"/>
    <xf numFmtId="164" fontId="33" fillId="9" borderId="86" xfId="0" applyNumberFormat="1" applyFont="1" applyFill="1" applyBorder="1" applyAlignment="1">
      <alignment horizontal="center" vertical="center" wrapText="1"/>
    </xf>
    <xf numFmtId="0" fontId="33" fillId="7" borderId="2" xfId="0" applyFont="1" applyFill="1" applyBorder="1" applyAlignment="1">
      <alignment vertical="center"/>
    </xf>
    <xf numFmtId="0" fontId="33" fillId="7" borderId="86" xfId="0" applyFont="1" applyFill="1" applyBorder="1" applyAlignment="1">
      <alignment horizontal="center" vertical="center"/>
    </xf>
    <xf numFmtId="0" fontId="33" fillId="7" borderId="86" xfId="0" applyFont="1" applyFill="1" applyBorder="1" applyAlignment="1">
      <alignment wrapText="1"/>
    </xf>
    <xf numFmtId="0" fontId="34" fillId="0" borderId="77" xfId="0" applyFont="1" applyBorder="1" applyAlignment="1">
      <alignment vertical="top" wrapText="1"/>
    </xf>
    <xf numFmtId="164" fontId="35" fillId="9" borderId="1" xfId="0" applyNumberFormat="1" applyFont="1" applyFill="1" applyBorder="1" applyAlignment="1">
      <alignment vertical="center"/>
    </xf>
    <xf numFmtId="164" fontId="31" fillId="9" borderId="83" xfId="0" applyNumberFormat="1" applyFont="1" applyFill="1" applyBorder="1"/>
    <xf numFmtId="0" fontId="31" fillId="9" borderId="112" xfId="0" applyFont="1" applyFill="1" applyBorder="1"/>
    <xf numFmtId="0" fontId="31" fillId="9" borderId="86" xfId="0" applyFont="1" applyFill="1" applyBorder="1" applyAlignment="1">
      <alignment wrapText="1"/>
    </xf>
    <xf numFmtId="0" fontId="33" fillId="7" borderId="86" xfId="0" applyFont="1" applyFill="1" applyBorder="1" applyAlignment="1">
      <alignment vertical="center"/>
    </xf>
    <xf numFmtId="0" fontId="31" fillId="7" borderId="86" xfId="0" applyFont="1" applyFill="1" applyBorder="1" applyAlignment="1">
      <alignment wrapText="1"/>
    </xf>
    <xf numFmtId="49" fontId="33" fillId="8" borderId="98" xfId="0" applyNumberFormat="1" applyFont="1" applyFill="1" applyBorder="1" applyAlignment="1">
      <alignment horizontal="center" vertical="top"/>
    </xf>
    <xf numFmtId="164" fontId="31" fillId="9" borderId="113" xfId="0" applyNumberFormat="1" applyFont="1" applyFill="1" applyBorder="1"/>
    <xf numFmtId="0" fontId="31" fillId="9" borderId="114" xfId="0" applyFont="1" applyFill="1" applyBorder="1"/>
    <xf numFmtId="0" fontId="33" fillId="7" borderId="3" xfId="0" applyFont="1" applyFill="1" applyBorder="1" applyAlignment="1">
      <alignment vertical="center"/>
    </xf>
    <xf numFmtId="0" fontId="37" fillId="7" borderId="86" xfId="0" applyFont="1" applyFill="1" applyBorder="1" applyAlignment="1">
      <alignment vertical="center" wrapText="1"/>
    </xf>
    <xf numFmtId="0" fontId="34" fillId="0" borderId="68" xfId="0" applyFont="1" applyBorder="1" applyAlignment="1">
      <alignment vertical="top" wrapText="1"/>
    </xf>
    <xf numFmtId="164" fontId="35" fillId="9" borderId="2" xfId="0" applyNumberFormat="1" applyFont="1" applyFill="1" applyBorder="1"/>
    <xf numFmtId="0" fontId="31" fillId="9" borderId="3" xfId="0" applyFont="1" applyFill="1" applyBorder="1"/>
    <xf numFmtId="0" fontId="31" fillId="9" borderId="4" xfId="0" applyFont="1" applyFill="1" applyBorder="1" applyAlignment="1">
      <alignment wrapText="1"/>
    </xf>
    <xf numFmtId="0" fontId="33" fillId="7" borderId="75" xfId="0" applyFont="1" applyFill="1" applyBorder="1" applyAlignment="1">
      <alignment vertical="center"/>
    </xf>
    <xf numFmtId="0" fontId="33" fillId="7" borderId="74" xfId="0" applyFont="1" applyFill="1" applyBorder="1" applyAlignment="1">
      <alignment horizontal="center" vertical="center"/>
    </xf>
    <xf numFmtId="0" fontId="33" fillId="7" borderId="74" xfId="0" applyFont="1" applyFill="1" applyBorder="1" applyAlignment="1">
      <alignment vertical="center" wrapText="1"/>
    </xf>
    <xf numFmtId="0" fontId="33" fillId="11" borderId="86" xfId="0" applyFont="1" applyFill="1" applyBorder="1" applyAlignment="1">
      <alignment vertical="center" wrapText="1"/>
    </xf>
    <xf numFmtId="0" fontId="36" fillId="0" borderId="87" xfId="0" applyFont="1" applyBorder="1" applyAlignment="1">
      <alignment vertical="top" wrapText="1"/>
    </xf>
    <xf numFmtId="0" fontId="35" fillId="8" borderId="53" xfId="0" applyFont="1" applyFill="1" applyBorder="1" applyAlignment="1">
      <alignment vertical="top" wrapText="1"/>
    </xf>
    <xf numFmtId="0" fontId="36" fillId="0" borderId="90" xfId="0" applyFont="1" applyBorder="1" applyAlignment="1">
      <alignment vertical="top" wrapText="1"/>
    </xf>
    <xf numFmtId="0" fontId="33" fillId="7" borderId="74" xfId="0" applyFont="1" applyFill="1" applyBorder="1" applyAlignment="1">
      <alignment vertical="center"/>
    </xf>
    <xf numFmtId="0" fontId="33" fillId="7" borderId="75" xfId="0" applyFont="1" applyFill="1" applyBorder="1" applyAlignment="1">
      <alignment horizontal="center" vertical="center"/>
    </xf>
    <xf numFmtId="0" fontId="33" fillId="7" borderId="76" xfId="0" applyFont="1" applyFill="1" applyBorder="1" applyAlignment="1">
      <alignment vertical="center"/>
    </xf>
    <xf numFmtId="0" fontId="31" fillId="7" borderId="96" xfId="0" applyFont="1" applyFill="1" applyBorder="1" applyAlignment="1">
      <alignment wrapText="1"/>
    </xf>
    <xf numFmtId="49" fontId="33" fillId="0" borderId="37" xfId="0" applyNumberFormat="1" applyFont="1" applyBorder="1" applyAlignment="1">
      <alignment horizontal="center" vertical="top"/>
    </xf>
    <xf numFmtId="0" fontId="31" fillId="7" borderId="96" xfId="0" applyFont="1" applyFill="1" applyBorder="1" applyAlignment="1">
      <alignment vertical="center" wrapText="1"/>
    </xf>
    <xf numFmtId="166" fontId="33" fillId="0" borderId="37" xfId="0" applyNumberFormat="1" applyFont="1" applyBorder="1" applyAlignment="1">
      <alignment horizontal="center" vertical="top"/>
    </xf>
    <xf numFmtId="0" fontId="36" fillId="0" borderId="93" xfId="0" applyFont="1" applyBorder="1" applyAlignment="1">
      <alignment vertical="top" wrapText="1"/>
    </xf>
    <xf numFmtId="166" fontId="33" fillId="0" borderId="45" xfId="0" applyNumberFormat="1" applyFont="1" applyBorder="1" applyAlignment="1">
      <alignment horizontal="center" vertical="top"/>
    </xf>
    <xf numFmtId="0" fontId="36" fillId="0" borderId="92" xfId="0" applyFont="1" applyBorder="1" applyAlignment="1">
      <alignment vertical="top" wrapText="1"/>
    </xf>
    <xf numFmtId="164" fontId="35" fillId="9" borderId="2" xfId="0" applyNumberFormat="1" applyFont="1" applyFill="1" applyBorder="1" applyAlignment="1">
      <alignment vertical="center"/>
    </xf>
    <xf numFmtId="164" fontId="31" fillId="9" borderId="3" xfId="0" applyNumberFormat="1" applyFont="1" applyFill="1" applyBorder="1" applyAlignment="1">
      <alignment vertical="center"/>
    </xf>
    <xf numFmtId="0" fontId="31" fillId="9" borderId="3" xfId="0" applyFont="1" applyFill="1" applyBorder="1" applyAlignment="1">
      <alignment vertical="center"/>
    </xf>
    <xf numFmtId="0" fontId="36" fillId="0" borderId="22" xfId="0" applyFont="1" applyBorder="1" applyAlignment="1">
      <alignment vertical="top" wrapText="1"/>
    </xf>
    <xf numFmtId="166" fontId="33" fillId="0" borderId="62" xfId="0" applyNumberFormat="1" applyFont="1" applyBorder="1" applyAlignment="1">
      <alignment horizontal="center" vertical="top"/>
    </xf>
    <xf numFmtId="0" fontId="33" fillId="7" borderId="76" xfId="0" applyFont="1" applyFill="1" applyBorder="1" applyAlignment="1">
      <alignment vertical="center" wrapText="1"/>
    </xf>
    <xf numFmtId="164" fontId="31" fillId="9" borderId="4" xfId="0" applyNumberFormat="1" applyFont="1" applyFill="1" applyBorder="1" applyAlignment="1">
      <alignment wrapText="1"/>
    </xf>
    <xf numFmtId="0" fontId="33" fillId="7" borderId="2" xfId="0" applyFont="1" applyFill="1" applyBorder="1"/>
    <xf numFmtId="0" fontId="33" fillId="7" borderId="86" xfId="0" applyFont="1" applyFill="1" applyBorder="1" applyAlignment="1">
      <alignment horizontal="center"/>
    </xf>
    <xf numFmtId="0" fontId="33" fillId="7" borderId="3" xfId="0" applyFont="1" applyFill="1" applyBorder="1"/>
    <xf numFmtId="0" fontId="31" fillId="7" borderId="4" xfId="0" applyFont="1" applyFill="1" applyBorder="1" applyAlignment="1">
      <alignment wrapText="1"/>
    </xf>
    <xf numFmtId="166" fontId="33" fillId="0" borderId="63" xfId="0" applyNumberFormat="1" applyFont="1" applyBorder="1" applyAlignment="1">
      <alignment horizontal="center" vertical="top"/>
    </xf>
    <xf numFmtId="0" fontId="34" fillId="0" borderId="95" xfId="0" applyFont="1" applyBorder="1" applyAlignment="1">
      <alignment vertical="top" wrapText="1"/>
    </xf>
    <xf numFmtId="166" fontId="33" fillId="0" borderId="50" xfId="0" applyNumberFormat="1" applyFont="1" applyBorder="1" applyAlignment="1">
      <alignment horizontal="center" vertical="top"/>
    </xf>
    <xf numFmtId="0" fontId="34" fillId="0" borderId="92" xfId="0" applyFont="1" applyBorder="1" applyAlignment="1">
      <alignment vertical="top" wrapText="1"/>
    </xf>
    <xf numFmtId="164" fontId="33" fillId="8" borderId="54" xfId="0" applyNumberFormat="1" applyFont="1" applyFill="1" applyBorder="1" applyAlignment="1">
      <alignment vertical="top"/>
    </xf>
    <xf numFmtId="49" fontId="33" fillId="8" borderId="55" xfId="0" applyNumberFormat="1" applyFont="1" applyFill="1" applyBorder="1" applyAlignment="1">
      <alignment horizontal="center" vertical="top"/>
    </xf>
    <xf numFmtId="0" fontId="35" fillId="8" borderId="115" xfId="0" applyFont="1" applyFill="1" applyBorder="1" applyAlignment="1">
      <alignment vertical="top" wrapText="1"/>
    </xf>
    <xf numFmtId="49" fontId="33" fillId="0" borderId="17" xfId="0" applyNumberFormat="1" applyFont="1" applyBorder="1" applyAlignment="1">
      <alignment horizontal="center" vertical="top"/>
    </xf>
    <xf numFmtId="0" fontId="34" fillId="0" borderId="116" xfId="0" applyFont="1" applyBorder="1" applyAlignment="1">
      <alignment vertical="top" wrapText="1"/>
    </xf>
    <xf numFmtId="0" fontId="34" fillId="0" borderId="87" xfId="0" applyFont="1" applyBorder="1" applyAlignment="1">
      <alignment vertical="top" wrapText="1"/>
    </xf>
    <xf numFmtId="49" fontId="33" fillId="0" borderId="16" xfId="0" applyNumberFormat="1" applyFont="1" applyBorder="1" applyAlignment="1">
      <alignment horizontal="center" vertical="top"/>
    </xf>
    <xf numFmtId="49" fontId="33" fillId="0" borderId="60" xfId="0" applyNumberFormat="1" applyFont="1" applyBorder="1" applyAlignment="1">
      <alignment horizontal="center" vertical="top"/>
    </xf>
    <xf numFmtId="164" fontId="33" fillId="8" borderId="40" xfId="0" applyNumberFormat="1" applyFont="1" applyFill="1" applyBorder="1" applyAlignment="1">
      <alignment vertical="top"/>
    </xf>
    <xf numFmtId="49" fontId="33" fillId="8" borderId="41" xfId="0" applyNumberFormat="1" applyFont="1" applyFill="1" applyBorder="1" applyAlignment="1">
      <alignment horizontal="center" vertical="top"/>
    </xf>
    <xf numFmtId="0" fontId="35" fillId="8" borderId="117" xfId="0" applyFont="1" applyFill="1" applyBorder="1" applyAlignment="1">
      <alignment vertical="top" wrapText="1"/>
    </xf>
    <xf numFmtId="0" fontId="34" fillId="0" borderId="118" xfId="0" applyFont="1" applyBorder="1" applyAlignment="1">
      <alignment vertical="top" wrapText="1"/>
    </xf>
    <xf numFmtId="164" fontId="35" fillId="9" borderId="32" xfId="0" applyNumberFormat="1" applyFont="1" applyFill="1" applyBorder="1"/>
    <xf numFmtId="164" fontId="31" fillId="9" borderId="34" xfId="0" applyNumberFormat="1" applyFont="1" applyFill="1" applyBorder="1"/>
    <xf numFmtId="0" fontId="31" fillId="9" borderId="34" xfId="0" applyFont="1" applyFill="1" applyBorder="1"/>
    <xf numFmtId="0" fontId="31" fillId="9" borderId="33" xfId="0" applyFont="1" applyFill="1" applyBorder="1" applyAlignment="1">
      <alignment wrapText="1"/>
    </xf>
    <xf numFmtId="164" fontId="31" fillId="3" borderId="3" xfId="0" applyNumberFormat="1" applyFont="1" applyFill="1" applyBorder="1"/>
    <xf numFmtId="0" fontId="31" fillId="3" borderId="3" xfId="0" applyFont="1" applyFill="1" applyBorder="1"/>
    <xf numFmtId="0" fontId="31" fillId="3" borderId="4" xfId="0" applyFont="1" applyFill="1" applyBorder="1" applyAlignment="1">
      <alignment wrapText="1"/>
    </xf>
    <xf numFmtId="0" fontId="31" fillId="0" borderId="89" xfId="0" applyFont="1" applyBorder="1" applyAlignment="1">
      <alignment wrapText="1"/>
    </xf>
    <xf numFmtId="0" fontId="1" fillId="0" borderId="0" xfId="0" applyFont="1" applyAlignment="1">
      <alignment horizontal="left" wrapText="1"/>
    </xf>
    <xf numFmtId="0" fontId="0" fillId="0" borderId="0" xfId="0"/>
    <xf numFmtId="0" fontId="4" fillId="0" borderId="0" xfId="0" applyFont="1" applyAlignment="1">
      <alignment horizontal="left"/>
    </xf>
    <xf numFmtId="0" fontId="3" fillId="0" borderId="0" xfId="0" applyFont="1" applyAlignment="1">
      <alignment wrapText="1"/>
    </xf>
    <xf numFmtId="0" fontId="3" fillId="0" borderId="0" xfId="0" applyFont="1"/>
    <xf numFmtId="0" fontId="3" fillId="0" borderId="0" xfId="0" applyFont="1" applyAlignment="1">
      <alignment horizontal="left" vertical="center" wrapText="1"/>
    </xf>
    <xf numFmtId="4" fontId="3" fillId="5" borderId="26" xfId="0" applyNumberFormat="1" applyFont="1" applyFill="1" applyBorder="1" applyAlignment="1">
      <alignment horizontal="center" vertical="center"/>
    </xf>
    <xf numFmtId="0" fontId="19" fillId="0" borderId="27" xfId="0" applyFont="1" applyBorder="1"/>
    <xf numFmtId="0" fontId="19" fillId="0" borderId="28" xfId="0" applyFont="1" applyBorder="1"/>
    <xf numFmtId="4" fontId="3" fillId="5" borderId="26" xfId="0" applyNumberFormat="1" applyFont="1" applyFill="1" applyBorder="1" applyAlignment="1">
      <alignment horizontal="center" vertical="center" wrapText="1"/>
    </xf>
    <xf numFmtId="4" fontId="3" fillId="5" borderId="24" xfId="0" applyNumberFormat="1" applyFont="1" applyFill="1" applyBorder="1" applyAlignment="1">
      <alignment horizontal="center" vertical="center" wrapText="1"/>
    </xf>
    <xf numFmtId="0" fontId="19" fillId="0" borderId="30" xfId="0" applyFont="1" applyBorder="1"/>
    <xf numFmtId="4" fontId="3" fillId="9" borderId="71" xfId="0" applyNumberFormat="1" applyFont="1" applyFill="1" applyBorder="1" applyAlignment="1">
      <alignment horizontal="center" vertical="center" wrapText="1"/>
    </xf>
    <xf numFmtId="0" fontId="19" fillId="0" borderId="72" xfId="0" applyFont="1" applyBorder="1"/>
    <xf numFmtId="0" fontId="19" fillId="0" borderId="73" xfId="0" applyFont="1" applyBorder="1"/>
    <xf numFmtId="4" fontId="1" fillId="0" borderId="49" xfId="0" applyNumberFormat="1" applyFont="1" applyBorder="1" applyAlignment="1">
      <alignment horizontal="center" vertical="center" wrapText="1"/>
    </xf>
    <xf numFmtId="0" fontId="19" fillId="0" borderId="68" xfId="0" applyFont="1" applyBorder="1"/>
    <xf numFmtId="0" fontId="19" fillId="0" borderId="80" xfId="0" applyFont="1" applyBorder="1"/>
    <xf numFmtId="0" fontId="19" fillId="0" borderId="64" xfId="0" applyFont="1" applyBorder="1"/>
    <xf numFmtId="0" fontId="19" fillId="0" borderId="22" xfId="0" applyFont="1" applyBorder="1"/>
    <xf numFmtId="0" fontId="19" fillId="0" borderId="81" xfId="0" applyFont="1" applyBorder="1"/>
    <xf numFmtId="0" fontId="19" fillId="0" borderId="88" xfId="0" applyFont="1" applyBorder="1"/>
    <xf numFmtId="0" fontId="19" fillId="0" borderId="89" xfId="0" applyFont="1" applyBorder="1"/>
    <xf numFmtId="0" fontId="3" fillId="5" borderId="24" xfId="0" applyFont="1" applyFill="1" applyBorder="1" applyAlignment="1">
      <alignment horizontal="center" vertical="center"/>
    </xf>
    <xf numFmtId="0" fontId="15" fillId="0" borderId="0" xfId="0" applyFont="1" applyAlignment="1">
      <alignment horizontal="center" wrapText="1"/>
    </xf>
    <xf numFmtId="0" fontId="4" fillId="0" borderId="0" xfId="0" applyFont="1" applyAlignment="1">
      <alignment horizontal="left" wrapText="1"/>
    </xf>
    <xf numFmtId="0" fontId="3" fillId="0" borderId="0" xfId="0" applyFont="1" applyAlignment="1">
      <alignment vertical="center" wrapText="1"/>
    </xf>
    <xf numFmtId="0" fontId="3" fillId="5" borderId="23" xfId="0" applyFont="1" applyFill="1" applyBorder="1" applyAlignment="1">
      <alignment horizontal="center" vertical="center" wrapText="1"/>
    </xf>
    <xf numFmtId="0" fontId="19" fillId="0" borderId="29" xfId="0" applyFont="1" applyBorder="1"/>
    <xf numFmtId="165" fontId="3" fillId="5" borderId="23" xfId="0" applyNumberFormat="1" applyFont="1" applyFill="1" applyBorder="1" applyAlignment="1">
      <alignment horizontal="center" vertical="center" wrapText="1"/>
    </xf>
    <xf numFmtId="164" fontId="23" fillId="9" borderId="26" xfId="0" applyNumberFormat="1" applyFont="1" applyFill="1" applyBorder="1" applyAlignment="1">
      <alignment vertical="center" wrapText="1"/>
    </xf>
    <xf numFmtId="0" fontId="19" fillId="0" borderId="91" xfId="0" applyFont="1" applyBorder="1"/>
    <xf numFmtId="164" fontId="1" fillId="0" borderId="0" xfId="0" applyNumberFormat="1" applyFont="1" applyAlignment="1">
      <alignment horizontal="center" vertical="center" wrapText="1"/>
    </xf>
    <xf numFmtId="164" fontId="4" fillId="3" borderId="26" xfId="0" applyNumberFormat="1" applyFont="1" applyFill="1" applyBorder="1" applyAlignment="1">
      <alignment horizontal="left" vertical="center" wrapText="1"/>
    </xf>
    <xf numFmtId="0" fontId="3" fillId="5" borderId="25" xfId="0" applyFont="1" applyFill="1" applyBorder="1" applyAlignment="1">
      <alignment horizontal="center" vertical="center" wrapText="1"/>
    </xf>
    <xf numFmtId="0" fontId="19" fillId="0" borderId="31" xfId="0" applyFont="1" applyBorder="1"/>
    <xf numFmtId="4" fontId="1" fillId="0" borderId="44" xfId="0" applyNumberFormat="1" applyFont="1" applyBorder="1" applyAlignment="1">
      <alignment horizontal="center" vertical="center" wrapText="1"/>
    </xf>
    <xf numFmtId="0" fontId="19" fillId="0" borderId="46" xfId="0" applyFont="1" applyBorder="1"/>
    <xf numFmtId="0" fontId="19" fillId="0" borderId="90" xfId="0" applyFont="1" applyBorder="1"/>
    <xf numFmtId="0" fontId="30" fillId="0" borderId="0" xfId="0" applyFont="1" applyAlignment="1">
      <alignment horizontal="right" wrapText="1"/>
    </xf>
    <xf numFmtId="0" fontId="32" fillId="0" borderId="0" xfId="0" applyFont="1" applyAlignment="1">
      <alignment horizontal="center"/>
    </xf>
    <xf numFmtId="0" fontId="32" fillId="0" borderId="0" xfId="0" applyFont="1" applyAlignment="1">
      <alignment horizontal="center" wrapText="1"/>
    </xf>
    <xf numFmtId="0" fontId="33" fillId="5" borderId="23" xfId="0" applyFont="1" applyFill="1" applyBorder="1" applyAlignment="1">
      <alignment horizontal="center" vertical="center" wrapText="1"/>
    </xf>
    <xf numFmtId="0" fontId="19" fillId="0" borderId="101" xfId="0" applyFont="1" applyBorder="1"/>
    <xf numFmtId="0" fontId="33" fillId="5" borderId="24" xfId="0" applyFont="1" applyFill="1" applyBorder="1" applyAlignment="1">
      <alignment horizontal="center" vertical="center"/>
    </xf>
    <xf numFmtId="0" fontId="19" fillId="0" borderId="102" xfId="0" applyFont="1" applyBorder="1"/>
    <xf numFmtId="0" fontId="33" fillId="5" borderId="25" xfId="0" applyFont="1" applyFill="1" applyBorder="1" applyAlignment="1">
      <alignment horizontal="center" vertical="center"/>
    </xf>
    <xf numFmtId="0" fontId="19" fillId="0" borderId="103" xfId="0" applyFont="1" applyBorder="1"/>
    <xf numFmtId="165" fontId="33" fillId="10" borderId="26" xfId="0" applyNumberFormat="1" applyFont="1" applyFill="1" applyBorder="1" applyAlignment="1">
      <alignment horizontal="center" wrapText="1"/>
    </xf>
    <xf numFmtId="165" fontId="34" fillId="0" borderId="23" xfId="0" applyNumberFormat="1" applyFont="1" applyBorder="1" applyAlignment="1">
      <alignment horizontal="left" vertical="center" wrapText="1"/>
    </xf>
    <xf numFmtId="0" fontId="34" fillId="0" borderId="23" xfId="0" applyFont="1" applyBorder="1" applyAlignment="1">
      <alignment vertical="center" wrapText="1"/>
    </xf>
    <xf numFmtId="164" fontId="35" fillId="9" borderId="26" xfId="0" applyNumberFormat="1" applyFont="1" applyFill="1" applyBorder="1" applyAlignment="1">
      <alignment wrapText="1"/>
    </xf>
    <xf numFmtId="0" fontId="34" fillId="0" borderId="29" xfId="0" applyFont="1" applyBorder="1" applyAlignment="1">
      <alignment vertical="center" wrapText="1"/>
    </xf>
    <xf numFmtId="164" fontId="35" fillId="12" borderId="26" xfId="0" applyNumberFormat="1" applyFont="1" applyFill="1" applyBorder="1" applyAlignment="1">
      <alignment vertical="center"/>
    </xf>
    <xf numFmtId="164" fontId="35" fillId="4" borderId="26" xfId="0" applyNumberFormat="1" applyFont="1" applyFill="1" applyBorder="1" applyAlignment="1">
      <alignment vertical="center"/>
    </xf>
    <xf numFmtId="164" fontId="31" fillId="0" borderId="88" xfId="0" applyNumberFormat="1" applyFont="1" applyBorder="1"/>
    <xf numFmtId="164" fontId="38" fillId="3" borderId="26" xfId="0" applyNumberFormat="1" applyFont="1" applyFill="1" applyBorder="1" applyAlignment="1">
      <alignment wrapText="1"/>
    </xf>
    <xf numFmtId="0" fontId="31" fillId="0" borderId="0" xfId="0" applyFont="1"/>
    <xf numFmtId="164" fontId="35" fillId="9" borderId="26" xfId="0" applyNumberFormat="1" applyFont="1" applyFill="1" applyBorder="1" applyAlignment="1">
      <alignment vertical="center" wrapText="1"/>
    </xf>
    <xf numFmtId="0" fontId="34" fillId="0" borderId="23"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xdr:row>
      <xdr:rowOff>142875</xdr:rowOff>
    </xdr:from>
    <xdr:ext cx="2314575" cy="1485900"/>
    <xdr:pic>
      <xdr:nvPicPr>
        <xdr:cNvPr id="2" name="image1.png" title="Зображенн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X1001"/>
  <sheetViews>
    <sheetView tabSelected="1" workbookViewId="0"/>
  </sheetViews>
  <sheetFormatPr baseColWidth="10" defaultColWidth="14.5" defaultRowHeight="15" customHeight="1" x14ac:dyDescent="0.2"/>
  <cols>
    <col min="1" max="1" width="4.33203125" customWidth="1"/>
    <col min="2" max="2" width="29.33203125" customWidth="1"/>
    <col min="3" max="4" width="30.33203125" customWidth="1"/>
    <col min="5" max="5" width="17" customWidth="1"/>
    <col min="6" max="7" width="4.5" customWidth="1"/>
    <col min="8" max="8" width="15.5" customWidth="1"/>
    <col min="9" max="23" width="4.5" customWidth="1"/>
    <col min="24" max="24" width="8.5" customWidth="1"/>
  </cols>
  <sheetData>
    <row r="1" spans="1:24" ht="24" customHeight="1" x14ac:dyDescent="0.2">
      <c r="A1" s="1"/>
      <c r="B1" s="2" t="s">
        <v>0</v>
      </c>
      <c r="C1" s="3"/>
      <c r="D1" s="4"/>
      <c r="E1" s="3"/>
      <c r="F1" s="3"/>
      <c r="G1" s="3"/>
      <c r="H1" s="3"/>
      <c r="I1" s="3"/>
      <c r="J1" s="3"/>
      <c r="K1" s="3"/>
      <c r="L1" s="3"/>
      <c r="M1" s="3"/>
      <c r="N1" s="3"/>
      <c r="O1" s="3"/>
      <c r="P1" s="3"/>
      <c r="Q1" s="3"/>
      <c r="R1" s="3"/>
      <c r="S1" s="3"/>
      <c r="T1" s="3"/>
      <c r="U1" s="3"/>
      <c r="V1" s="3"/>
      <c r="W1" s="3"/>
      <c r="X1" s="3"/>
    </row>
    <row r="2" spans="1:24" ht="24" customHeight="1" x14ac:dyDescent="0.2">
      <c r="A2" s="388" t="s">
        <v>1</v>
      </c>
      <c r="B2" s="389"/>
      <c r="C2" s="3"/>
      <c r="D2" s="4" t="s">
        <v>2</v>
      </c>
      <c r="E2" s="3"/>
      <c r="F2" s="3"/>
      <c r="G2" s="3"/>
      <c r="H2" s="3"/>
      <c r="I2" s="3"/>
      <c r="J2" s="3"/>
      <c r="K2" s="3"/>
      <c r="L2" s="3"/>
      <c r="M2" s="3"/>
      <c r="N2" s="3"/>
      <c r="O2" s="3"/>
      <c r="P2" s="3"/>
      <c r="Q2" s="3"/>
      <c r="R2" s="3"/>
      <c r="S2" s="3"/>
      <c r="T2" s="3"/>
      <c r="U2" s="3"/>
      <c r="V2" s="3"/>
      <c r="W2" s="3"/>
      <c r="X2" s="3"/>
    </row>
    <row r="3" spans="1:24" ht="27.75" customHeight="1" x14ac:dyDescent="0.2">
      <c r="A3" s="5"/>
      <c r="B3" s="4"/>
      <c r="C3" s="3"/>
      <c r="D3" s="4" t="s">
        <v>3</v>
      </c>
      <c r="E3" s="3"/>
      <c r="F3" s="3"/>
      <c r="G3" s="3"/>
      <c r="H3" s="3"/>
      <c r="I3" s="3"/>
      <c r="J3" s="3"/>
      <c r="K3" s="3"/>
      <c r="L3" s="3"/>
      <c r="M3" s="3"/>
      <c r="N3" s="3"/>
      <c r="O3" s="3"/>
      <c r="P3" s="3"/>
      <c r="Q3" s="3"/>
      <c r="R3" s="3"/>
      <c r="S3" s="3"/>
      <c r="T3" s="3"/>
      <c r="U3" s="3"/>
      <c r="V3" s="3"/>
      <c r="W3" s="3"/>
      <c r="X3" s="3"/>
    </row>
    <row r="4" spans="1:24" ht="26.25" customHeight="1" x14ac:dyDescent="0.2">
      <c r="A4" s="5"/>
      <c r="B4" s="4"/>
      <c r="C4" s="3"/>
      <c r="D4" s="4" t="s">
        <v>4</v>
      </c>
      <c r="E4" s="3"/>
      <c r="F4" s="3"/>
      <c r="G4" s="3"/>
      <c r="H4" s="3"/>
      <c r="I4" s="3"/>
      <c r="J4" s="3"/>
      <c r="K4" s="3"/>
      <c r="L4" s="3"/>
      <c r="M4" s="3"/>
      <c r="N4" s="3"/>
      <c r="O4" s="3"/>
      <c r="P4" s="3"/>
      <c r="Q4" s="3"/>
      <c r="R4" s="3"/>
      <c r="S4" s="3"/>
      <c r="T4" s="3"/>
      <c r="U4" s="3"/>
      <c r="V4" s="3"/>
      <c r="W4" s="3"/>
      <c r="X4" s="3"/>
    </row>
    <row r="5" spans="1:24" x14ac:dyDescent="0.2">
      <c r="A5" s="5"/>
      <c r="B5" s="4"/>
      <c r="C5" s="3"/>
      <c r="D5" s="3"/>
      <c r="E5" s="3"/>
      <c r="F5" s="3"/>
      <c r="G5" s="3"/>
      <c r="H5" s="3"/>
      <c r="I5" s="3"/>
      <c r="J5" s="3"/>
      <c r="K5" s="3"/>
      <c r="L5" s="3"/>
      <c r="M5" s="3"/>
      <c r="N5" s="3"/>
      <c r="O5" s="3"/>
      <c r="P5" s="3"/>
      <c r="Q5" s="3"/>
      <c r="R5" s="3"/>
      <c r="S5" s="3"/>
      <c r="T5" s="3"/>
      <c r="U5" s="3"/>
      <c r="V5" s="3"/>
      <c r="W5" s="3"/>
      <c r="X5" s="3"/>
    </row>
    <row r="6" spans="1:24" x14ac:dyDescent="0.2">
      <c r="A6" s="5"/>
      <c r="B6" s="4"/>
      <c r="C6" s="3"/>
      <c r="D6" s="3"/>
      <c r="E6" s="3"/>
      <c r="F6" s="3"/>
      <c r="G6" s="3"/>
      <c r="H6" s="3"/>
      <c r="I6" s="3"/>
      <c r="J6" s="3"/>
      <c r="K6" s="3"/>
      <c r="L6" s="3"/>
      <c r="M6" s="3"/>
      <c r="N6" s="3"/>
      <c r="O6" s="3"/>
      <c r="P6" s="3"/>
      <c r="Q6" s="3"/>
      <c r="R6" s="3"/>
      <c r="S6" s="3"/>
      <c r="T6" s="3"/>
      <c r="U6" s="3"/>
      <c r="V6" s="3"/>
      <c r="W6" s="3"/>
      <c r="X6" s="3"/>
    </row>
    <row r="7" spans="1:24" x14ac:dyDescent="0.2">
      <c r="A7" s="5"/>
      <c r="B7" s="4"/>
      <c r="C7" s="3"/>
      <c r="D7" s="3"/>
      <c r="E7" s="3"/>
      <c r="F7" s="3"/>
      <c r="G7" s="3"/>
      <c r="H7" s="3"/>
      <c r="I7" s="3"/>
      <c r="J7" s="3"/>
      <c r="K7" s="3"/>
      <c r="L7" s="3"/>
      <c r="M7" s="3"/>
      <c r="N7" s="3"/>
      <c r="O7" s="3"/>
      <c r="P7" s="3"/>
      <c r="Q7" s="3"/>
      <c r="R7" s="3"/>
      <c r="S7" s="3"/>
      <c r="T7" s="3"/>
      <c r="U7" s="3"/>
      <c r="V7" s="3"/>
      <c r="W7" s="3"/>
      <c r="X7" s="3"/>
    </row>
    <row r="8" spans="1:24" x14ac:dyDescent="0.2">
      <c r="A8" s="5"/>
      <c r="B8" s="4"/>
      <c r="C8" s="3"/>
      <c r="D8" s="3"/>
      <c r="E8" s="3"/>
      <c r="F8" s="3"/>
      <c r="G8" s="3"/>
      <c r="H8" s="3"/>
      <c r="I8" s="3"/>
      <c r="J8" s="3"/>
      <c r="K8" s="3"/>
      <c r="L8" s="3"/>
      <c r="M8" s="3"/>
      <c r="N8" s="3"/>
      <c r="O8" s="3"/>
      <c r="P8" s="3"/>
      <c r="Q8" s="3"/>
      <c r="R8" s="3"/>
      <c r="S8" s="3"/>
      <c r="T8" s="3"/>
      <c r="U8" s="3"/>
      <c r="V8" s="3"/>
      <c r="W8" s="3"/>
      <c r="X8" s="3"/>
    </row>
    <row r="9" spans="1:24" x14ac:dyDescent="0.2">
      <c r="A9" s="5"/>
      <c r="B9" s="4"/>
      <c r="C9" s="3"/>
      <c r="D9" s="3"/>
      <c r="E9" s="3"/>
      <c r="F9" s="3"/>
      <c r="G9" s="3"/>
      <c r="H9" s="3"/>
      <c r="I9" s="3"/>
      <c r="J9" s="3"/>
      <c r="K9" s="3"/>
      <c r="L9" s="3"/>
      <c r="M9" s="3"/>
      <c r="N9" s="3"/>
      <c r="O9" s="3"/>
      <c r="P9" s="3"/>
      <c r="Q9" s="3"/>
      <c r="R9" s="3"/>
      <c r="S9" s="3"/>
      <c r="T9" s="3"/>
      <c r="U9" s="3"/>
      <c r="V9" s="3"/>
      <c r="W9" s="3"/>
      <c r="X9" s="3"/>
    </row>
    <row r="10" spans="1:24" x14ac:dyDescent="0.2">
      <c r="A10" s="5"/>
      <c r="B10" s="4"/>
      <c r="C10" s="3"/>
      <c r="D10" s="3"/>
      <c r="E10" s="3"/>
      <c r="F10" s="3"/>
      <c r="G10" s="3"/>
      <c r="H10" s="3"/>
      <c r="I10" s="3"/>
      <c r="J10" s="3"/>
      <c r="K10" s="3"/>
      <c r="L10" s="3"/>
      <c r="M10" s="3"/>
      <c r="N10" s="3"/>
      <c r="O10" s="3"/>
      <c r="P10" s="3"/>
      <c r="Q10" s="3"/>
      <c r="R10" s="3"/>
      <c r="S10" s="3"/>
      <c r="T10" s="3"/>
      <c r="U10" s="3"/>
      <c r="V10" s="3"/>
      <c r="W10" s="3"/>
      <c r="X10" s="3"/>
    </row>
    <row r="11" spans="1:24" ht="14.25" customHeight="1" x14ac:dyDescent="0.2">
      <c r="A11" s="390" t="s">
        <v>5</v>
      </c>
      <c r="B11" s="389"/>
      <c r="C11" s="3"/>
      <c r="D11" s="3"/>
      <c r="E11" s="3"/>
      <c r="F11" s="3"/>
      <c r="G11" s="3"/>
      <c r="H11" s="3"/>
      <c r="I11" s="3"/>
      <c r="J11" s="3"/>
      <c r="K11" s="3"/>
      <c r="L11" s="3"/>
      <c r="M11" s="3"/>
      <c r="N11" s="3"/>
      <c r="O11" s="3"/>
      <c r="P11" s="3"/>
      <c r="Q11" s="3"/>
      <c r="R11" s="3"/>
      <c r="S11" s="3"/>
      <c r="T11" s="3"/>
      <c r="U11" s="3"/>
      <c r="V11" s="3"/>
      <c r="W11" s="3"/>
      <c r="X11" s="3"/>
    </row>
    <row r="12" spans="1:24" ht="14.25" customHeight="1" x14ac:dyDescent="0.2">
      <c r="A12" s="390" t="s">
        <v>6</v>
      </c>
      <c r="B12" s="389"/>
      <c r="C12" s="3"/>
      <c r="D12" s="3"/>
      <c r="E12" s="3"/>
      <c r="F12" s="3"/>
      <c r="G12" s="3"/>
      <c r="H12" s="3"/>
      <c r="I12" s="3"/>
      <c r="J12" s="3"/>
      <c r="K12" s="3"/>
      <c r="L12" s="3"/>
      <c r="M12" s="3"/>
      <c r="N12" s="3"/>
      <c r="O12" s="3"/>
      <c r="P12" s="3"/>
      <c r="Q12" s="3"/>
      <c r="R12" s="3"/>
      <c r="S12" s="3"/>
      <c r="T12" s="3"/>
      <c r="U12" s="3"/>
      <c r="V12" s="3"/>
      <c r="W12" s="3"/>
      <c r="X12" s="3"/>
    </row>
    <row r="13" spans="1:24" ht="39" customHeight="1" x14ac:dyDescent="0.2">
      <c r="A13" s="391" t="s">
        <v>7</v>
      </c>
      <c r="B13" s="389"/>
      <c r="C13" s="3"/>
      <c r="D13" s="3"/>
      <c r="E13" s="3"/>
      <c r="F13" s="3"/>
      <c r="G13" s="3"/>
      <c r="H13" s="3"/>
      <c r="I13" s="3"/>
      <c r="J13" s="3"/>
      <c r="K13" s="3"/>
      <c r="L13" s="3"/>
      <c r="M13" s="3"/>
      <c r="N13" s="3"/>
      <c r="O13" s="3"/>
      <c r="P13" s="3"/>
      <c r="Q13" s="3"/>
      <c r="R13" s="3"/>
      <c r="S13" s="3"/>
      <c r="T13" s="3"/>
      <c r="U13" s="3"/>
      <c r="V13" s="3"/>
      <c r="W13" s="3"/>
      <c r="X13" s="3"/>
    </row>
    <row r="14" spans="1:24" ht="14.25" customHeight="1" x14ac:dyDescent="0.2">
      <c r="A14" s="392" t="s">
        <v>8</v>
      </c>
      <c r="B14" s="389"/>
      <c r="C14" s="3"/>
      <c r="D14" s="3"/>
      <c r="E14" s="3"/>
      <c r="F14" s="3"/>
      <c r="G14" s="3"/>
      <c r="H14" s="3"/>
      <c r="I14" s="3"/>
      <c r="J14" s="3"/>
      <c r="K14" s="3"/>
      <c r="L14" s="3"/>
      <c r="M14" s="3"/>
      <c r="N14" s="3"/>
      <c r="O14" s="3"/>
      <c r="P14" s="3"/>
      <c r="Q14" s="3"/>
      <c r="R14" s="3"/>
      <c r="S14" s="3"/>
      <c r="T14" s="3"/>
      <c r="U14" s="3"/>
      <c r="V14" s="3"/>
      <c r="W14" s="3"/>
      <c r="X14" s="3"/>
    </row>
    <row r="15" spans="1:24" ht="14.25" customHeight="1" x14ac:dyDescent="0.2">
      <c r="A15" s="392" t="s">
        <v>9</v>
      </c>
      <c r="B15" s="389"/>
      <c r="C15" s="3"/>
      <c r="D15" s="3"/>
      <c r="E15" s="3"/>
      <c r="F15" s="3"/>
      <c r="G15" s="3"/>
      <c r="H15" s="3"/>
      <c r="I15" s="3"/>
      <c r="J15" s="3"/>
      <c r="K15" s="3"/>
      <c r="L15" s="3"/>
      <c r="M15" s="3"/>
      <c r="N15" s="3"/>
      <c r="O15" s="3"/>
      <c r="P15" s="3"/>
      <c r="Q15" s="3"/>
      <c r="R15" s="3"/>
      <c r="S15" s="3"/>
      <c r="T15" s="3"/>
      <c r="U15" s="3"/>
      <c r="V15" s="3"/>
      <c r="W15" s="3"/>
      <c r="X15" s="3"/>
    </row>
    <row r="16" spans="1:24" ht="14.25" customHeight="1" x14ac:dyDescent="0.2">
      <c r="A16" s="392" t="s">
        <v>10</v>
      </c>
      <c r="B16" s="389"/>
      <c r="C16" s="3"/>
      <c r="D16" s="3"/>
      <c r="E16" s="3"/>
      <c r="F16" s="3"/>
      <c r="G16" s="3"/>
      <c r="H16" s="3"/>
      <c r="I16" s="3"/>
      <c r="J16" s="3"/>
      <c r="K16" s="3"/>
      <c r="L16" s="3"/>
      <c r="M16" s="3"/>
      <c r="N16" s="3"/>
      <c r="O16" s="3"/>
      <c r="P16" s="3"/>
      <c r="Q16" s="3"/>
      <c r="R16" s="3"/>
      <c r="S16" s="3"/>
      <c r="T16" s="3"/>
      <c r="U16" s="3"/>
      <c r="V16" s="3"/>
      <c r="W16" s="3"/>
      <c r="X16" s="3"/>
    </row>
    <row r="17" spans="1:24" x14ac:dyDescent="0.2">
      <c r="A17" s="3"/>
      <c r="B17" s="4"/>
      <c r="C17" s="3"/>
      <c r="D17" s="3"/>
      <c r="E17" s="3"/>
      <c r="F17" s="3"/>
      <c r="G17" s="3"/>
      <c r="H17" s="3"/>
      <c r="I17" s="3"/>
      <c r="J17" s="3"/>
      <c r="K17" s="3"/>
      <c r="L17" s="3"/>
      <c r="M17" s="3"/>
      <c r="N17" s="3"/>
      <c r="O17" s="3"/>
      <c r="P17" s="3"/>
      <c r="Q17" s="3"/>
      <c r="R17" s="3"/>
      <c r="S17" s="3"/>
      <c r="T17" s="3"/>
      <c r="U17" s="3"/>
      <c r="V17" s="3"/>
      <c r="W17" s="3"/>
      <c r="X17" s="3"/>
    </row>
    <row r="18" spans="1:24" ht="30" customHeight="1" x14ac:dyDescent="0.2">
      <c r="A18" s="7" t="s">
        <v>11</v>
      </c>
      <c r="B18" s="7" t="s">
        <v>12</v>
      </c>
      <c r="C18" s="8" t="s">
        <v>13</v>
      </c>
      <c r="D18" s="8" t="s">
        <v>14</v>
      </c>
      <c r="E18" s="9"/>
      <c r="F18" s="10"/>
      <c r="G18" s="10"/>
      <c r="H18" s="10"/>
      <c r="I18" s="10"/>
      <c r="J18" s="10"/>
      <c r="K18" s="10"/>
      <c r="L18" s="10"/>
      <c r="M18" s="10"/>
      <c r="N18" s="10"/>
      <c r="O18" s="10"/>
      <c r="P18" s="10"/>
      <c r="Q18" s="10"/>
      <c r="R18" s="10"/>
      <c r="S18" s="10"/>
      <c r="T18" s="10"/>
      <c r="U18" s="10"/>
      <c r="V18" s="10"/>
      <c r="W18" s="10"/>
      <c r="X18" s="10"/>
    </row>
    <row r="19" spans="1:24" ht="30" customHeight="1" x14ac:dyDescent="0.2">
      <c r="A19" s="11"/>
      <c r="B19" s="12" t="s">
        <v>15</v>
      </c>
      <c r="C19" s="13"/>
      <c r="D19" s="14"/>
      <c r="E19" s="10"/>
      <c r="F19" s="10"/>
      <c r="G19" s="10"/>
      <c r="H19" s="10"/>
      <c r="I19" s="10"/>
      <c r="J19" s="10"/>
      <c r="K19" s="10"/>
      <c r="L19" s="10"/>
      <c r="M19" s="10"/>
      <c r="N19" s="10"/>
      <c r="O19" s="10"/>
      <c r="P19" s="10"/>
      <c r="Q19" s="10"/>
      <c r="R19" s="10"/>
      <c r="S19" s="10"/>
      <c r="T19" s="10"/>
      <c r="U19" s="10"/>
      <c r="V19" s="10"/>
      <c r="W19" s="10"/>
      <c r="X19" s="10"/>
    </row>
    <row r="20" spans="1:24" ht="30" customHeight="1" x14ac:dyDescent="0.2">
      <c r="A20" s="15" t="s">
        <v>16</v>
      </c>
      <c r="B20" s="16" t="s">
        <v>17</v>
      </c>
      <c r="C20" s="17" t="e">
        <f>D20/D28</f>
        <v>#DIV/0!</v>
      </c>
      <c r="D20" s="18">
        <f>'Expenditure Budget'!G180</f>
        <v>0</v>
      </c>
      <c r="E20" s="10"/>
      <c r="F20" s="10"/>
      <c r="G20" s="10"/>
      <c r="H20" s="10"/>
      <c r="I20" s="10"/>
      <c r="J20" s="10"/>
      <c r="K20" s="10"/>
      <c r="L20" s="10"/>
      <c r="M20" s="10"/>
      <c r="N20" s="10"/>
      <c r="O20" s="10"/>
      <c r="P20" s="10"/>
      <c r="Q20" s="10"/>
      <c r="R20" s="10"/>
      <c r="S20" s="10"/>
      <c r="T20" s="10"/>
      <c r="U20" s="10"/>
      <c r="V20" s="10"/>
      <c r="W20" s="10"/>
      <c r="X20" s="10"/>
    </row>
    <row r="21" spans="1:24" ht="30" customHeight="1" x14ac:dyDescent="0.2">
      <c r="A21" s="19" t="s">
        <v>18</v>
      </c>
      <c r="B21" s="20" t="s">
        <v>19</v>
      </c>
      <c r="C21" s="17" t="e">
        <f>D21/D28</f>
        <v>#DIV/0!</v>
      </c>
      <c r="D21" s="21">
        <f>SUM(D22:D26)</f>
        <v>0</v>
      </c>
      <c r="E21" s="10"/>
      <c r="F21" s="10"/>
      <c r="G21" s="10"/>
      <c r="H21" s="10"/>
      <c r="I21" s="10"/>
      <c r="J21" s="10"/>
      <c r="K21" s="10"/>
      <c r="L21" s="10"/>
      <c r="M21" s="10"/>
      <c r="N21" s="10"/>
      <c r="O21" s="10"/>
      <c r="P21" s="10"/>
      <c r="Q21" s="10"/>
      <c r="R21" s="10"/>
      <c r="S21" s="10"/>
      <c r="T21" s="10"/>
      <c r="U21" s="10"/>
      <c r="V21" s="10"/>
      <c r="W21" s="10"/>
      <c r="X21" s="10"/>
    </row>
    <row r="22" spans="1:24" ht="30" customHeight="1" x14ac:dyDescent="0.2">
      <c r="A22" s="22" t="s">
        <v>20</v>
      </c>
      <c r="B22" s="23" t="s">
        <v>21</v>
      </c>
      <c r="C22" s="24" t="e">
        <f>D22/D28</f>
        <v>#DIV/0!</v>
      </c>
      <c r="D22" s="25">
        <v>0</v>
      </c>
      <c r="E22" s="10"/>
      <c r="F22" s="10"/>
      <c r="G22" s="10"/>
      <c r="H22" s="26"/>
      <c r="I22" s="10"/>
      <c r="J22" s="10"/>
      <c r="K22" s="10"/>
      <c r="L22" s="10"/>
      <c r="M22" s="10"/>
      <c r="N22" s="10"/>
      <c r="O22" s="10"/>
      <c r="P22" s="10"/>
      <c r="Q22" s="10"/>
      <c r="R22" s="10"/>
      <c r="S22" s="10"/>
      <c r="T22" s="10"/>
      <c r="U22" s="10"/>
      <c r="V22" s="10"/>
      <c r="W22" s="10"/>
      <c r="X22" s="10"/>
    </row>
    <row r="23" spans="1:24" ht="30" customHeight="1" x14ac:dyDescent="0.2">
      <c r="A23" s="27" t="s">
        <v>22</v>
      </c>
      <c r="B23" s="28" t="s">
        <v>23</v>
      </c>
      <c r="C23" s="29" t="e">
        <f>D23/D28</f>
        <v>#DIV/0!</v>
      </c>
      <c r="D23" s="30">
        <v>0</v>
      </c>
      <c r="E23" s="10"/>
      <c r="F23" s="10"/>
      <c r="G23" s="10"/>
      <c r="H23" s="26"/>
      <c r="I23" s="10"/>
      <c r="J23" s="10"/>
      <c r="K23" s="10"/>
      <c r="L23" s="10"/>
      <c r="M23" s="10"/>
      <c r="N23" s="10"/>
      <c r="O23" s="10"/>
      <c r="P23" s="10"/>
      <c r="Q23" s="10"/>
      <c r="R23" s="10"/>
      <c r="S23" s="10"/>
      <c r="T23" s="10"/>
      <c r="U23" s="10"/>
      <c r="V23" s="10"/>
      <c r="W23" s="10"/>
      <c r="X23" s="10"/>
    </row>
    <row r="24" spans="1:24" ht="30" customHeight="1" x14ac:dyDescent="0.2">
      <c r="A24" s="27" t="s">
        <v>24</v>
      </c>
      <c r="B24" s="28" t="s">
        <v>25</v>
      </c>
      <c r="C24" s="29" t="e">
        <f>D24/D28</f>
        <v>#DIV/0!</v>
      </c>
      <c r="D24" s="30">
        <v>0</v>
      </c>
      <c r="E24" s="10"/>
      <c r="F24" s="10"/>
      <c r="G24" s="10"/>
      <c r="H24" s="26"/>
      <c r="I24" s="10"/>
      <c r="J24" s="10"/>
      <c r="K24" s="10"/>
      <c r="L24" s="10"/>
      <c r="M24" s="10"/>
      <c r="N24" s="10"/>
      <c r="O24" s="10"/>
      <c r="P24" s="10"/>
      <c r="Q24" s="10"/>
      <c r="R24" s="10"/>
      <c r="S24" s="10"/>
      <c r="T24" s="10"/>
      <c r="U24" s="10"/>
      <c r="V24" s="10"/>
      <c r="W24" s="10"/>
      <c r="X24" s="10"/>
    </row>
    <row r="25" spans="1:24" ht="30" customHeight="1" x14ac:dyDescent="0.2">
      <c r="A25" s="27" t="s">
        <v>26</v>
      </c>
      <c r="B25" s="28" t="s">
        <v>25</v>
      </c>
      <c r="C25" s="31" t="e">
        <f>D25/D28</f>
        <v>#DIV/0!</v>
      </c>
      <c r="D25" s="30">
        <v>0</v>
      </c>
      <c r="E25" s="9"/>
      <c r="F25" s="10"/>
      <c r="G25" s="10"/>
      <c r="H25" s="26"/>
      <c r="I25" s="10"/>
      <c r="J25" s="10"/>
      <c r="K25" s="10"/>
      <c r="L25" s="10"/>
      <c r="M25" s="10"/>
      <c r="N25" s="10"/>
      <c r="O25" s="10"/>
      <c r="P25" s="10"/>
      <c r="Q25" s="10"/>
      <c r="R25" s="10"/>
      <c r="S25" s="10"/>
      <c r="T25" s="10"/>
      <c r="U25" s="10"/>
      <c r="V25" s="10"/>
      <c r="W25" s="10"/>
      <c r="X25" s="10"/>
    </row>
    <row r="26" spans="1:24" ht="30" customHeight="1" x14ac:dyDescent="0.2">
      <c r="A26" s="27" t="s">
        <v>27</v>
      </c>
      <c r="B26" s="32" t="s">
        <v>28</v>
      </c>
      <c r="C26" s="29" t="e">
        <f>D26/D28</f>
        <v>#DIV/0!</v>
      </c>
      <c r="D26" s="30">
        <v>0</v>
      </c>
      <c r="E26" s="10"/>
      <c r="F26" s="10"/>
      <c r="G26" s="10"/>
      <c r="H26" s="26"/>
      <c r="I26" s="10"/>
      <c r="J26" s="10"/>
      <c r="K26" s="10"/>
      <c r="L26" s="10"/>
      <c r="M26" s="10"/>
      <c r="N26" s="10"/>
      <c r="O26" s="10"/>
      <c r="P26" s="10"/>
      <c r="Q26" s="10"/>
      <c r="R26" s="10"/>
      <c r="S26" s="10"/>
      <c r="T26" s="10"/>
      <c r="U26" s="10"/>
      <c r="V26" s="10"/>
      <c r="W26" s="10"/>
      <c r="X26" s="10"/>
    </row>
    <row r="27" spans="1:24" ht="85.5" customHeight="1" x14ac:dyDescent="0.2">
      <c r="A27" s="33" t="s">
        <v>29</v>
      </c>
      <c r="B27" s="34" t="s">
        <v>30</v>
      </c>
      <c r="C27" s="35" t="e">
        <f>D27/D28</f>
        <v>#DIV/0!</v>
      </c>
      <c r="D27" s="36">
        <f>'Expenditure Budget'!M180</f>
        <v>0</v>
      </c>
      <c r="E27" s="10"/>
      <c r="F27" s="10"/>
      <c r="G27" s="10"/>
      <c r="H27" s="10"/>
      <c r="I27" s="10"/>
      <c r="J27" s="10"/>
      <c r="K27" s="10"/>
      <c r="L27" s="10"/>
      <c r="M27" s="10"/>
      <c r="N27" s="10"/>
      <c r="O27" s="10"/>
      <c r="P27" s="10"/>
      <c r="Q27" s="10"/>
      <c r="R27" s="10"/>
      <c r="S27" s="10"/>
      <c r="T27" s="10"/>
      <c r="U27" s="10"/>
      <c r="V27" s="10"/>
      <c r="W27" s="10"/>
      <c r="X27" s="10"/>
    </row>
    <row r="28" spans="1:24" ht="30" customHeight="1" x14ac:dyDescent="0.2">
      <c r="A28" s="11"/>
      <c r="B28" s="37" t="s">
        <v>31</v>
      </c>
      <c r="C28" s="38" t="e">
        <f>C27+C21+C20</f>
        <v>#DIV/0!</v>
      </c>
      <c r="D28" s="39">
        <f>D20+D21+D27</f>
        <v>0</v>
      </c>
      <c r="E28" s="10"/>
      <c r="F28" s="10"/>
      <c r="G28" s="10"/>
      <c r="H28" s="10"/>
      <c r="I28" s="10"/>
      <c r="J28" s="10"/>
      <c r="K28" s="10"/>
      <c r="L28" s="10"/>
      <c r="M28" s="10"/>
      <c r="N28" s="10"/>
      <c r="O28" s="10"/>
      <c r="P28" s="10"/>
      <c r="Q28" s="10"/>
      <c r="R28" s="10"/>
      <c r="S28" s="10"/>
      <c r="T28" s="10"/>
      <c r="U28" s="10"/>
      <c r="V28" s="10"/>
      <c r="W28" s="10"/>
      <c r="X28" s="10"/>
    </row>
    <row r="29" spans="1:24" ht="15.75" customHeight="1" x14ac:dyDescent="0.2">
      <c r="A29" s="3"/>
      <c r="B29" s="4"/>
      <c r="C29" s="3"/>
      <c r="D29" s="3"/>
      <c r="E29" s="3"/>
      <c r="F29" s="3"/>
      <c r="G29" s="3"/>
      <c r="H29" s="3"/>
      <c r="I29" s="3"/>
      <c r="J29" s="3"/>
      <c r="K29" s="3"/>
      <c r="L29" s="3"/>
      <c r="M29" s="3"/>
      <c r="N29" s="3"/>
      <c r="O29" s="3"/>
      <c r="P29" s="3"/>
      <c r="Q29" s="3"/>
      <c r="R29" s="3"/>
      <c r="S29" s="3"/>
      <c r="T29" s="3"/>
      <c r="U29" s="3"/>
      <c r="V29" s="3"/>
      <c r="W29" s="3"/>
      <c r="X29" s="3"/>
    </row>
    <row r="30" spans="1:24" ht="15.75" customHeight="1" x14ac:dyDescent="0.2">
      <c r="A30" s="10"/>
      <c r="B30" s="40"/>
      <c r="C30" s="3"/>
      <c r="D30" s="3"/>
      <c r="E30" s="3"/>
      <c r="F30" s="3"/>
      <c r="G30" s="3"/>
      <c r="H30" s="3"/>
      <c r="I30" s="3"/>
      <c r="J30" s="3"/>
      <c r="K30" s="3"/>
      <c r="L30" s="3"/>
      <c r="M30" s="3"/>
      <c r="N30" s="3"/>
      <c r="O30" s="3"/>
      <c r="P30" s="3"/>
      <c r="Q30" s="3"/>
      <c r="R30" s="3"/>
      <c r="S30" s="3"/>
      <c r="T30" s="3"/>
      <c r="U30" s="3"/>
      <c r="V30" s="3"/>
      <c r="W30" s="3"/>
      <c r="X30" s="3"/>
    </row>
    <row r="31" spans="1:24" ht="36.75" customHeight="1" x14ac:dyDescent="0.2">
      <c r="A31" s="393" t="s">
        <v>32</v>
      </c>
      <c r="B31" s="389"/>
      <c r="C31" s="389"/>
      <c r="D31" s="389"/>
      <c r="E31" s="3"/>
      <c r="F31" s="3"/>
      <c r="G31" s="3"/>
      <c r="H31" s="3"/>
      <c r="I31" s="3"/>
      <c r="J31" s="3"/>
      <c r="K31" s="3"/>
      <c r="L31" s="3"/>
      <c r="M31" s="3"/>
      <c r="N31" s="3"/>
      <c r="O31" s="3"/>
      <c r="P31" s="3"/>
      <c r="Q31" s="3"/>
      <c r="R31" s="3"/>
      <c r="S31" s="3"/>
      <c r="T31" s="3"/>
      <c r="U31" s="3"/>
      <c r="V31" s="3"/>
      <c r="W31" s="3"/>
      <c r="X31" s="3"/>
    </row>
    <row r="32" spans="1:24" ht="15.75" customHeight="1" x14ac:dyDescent="0.2">
      <c r="A32" s="5"/>
      <c r="B32" s="6"/>
      <c r="C32" s="5"/>
      <c r="D32" s="3"/>
      <c r="E32" s="3"/>
      <c r="F32" s="3"/>
      <c r="G32" s="3"/>
      <c r="H32" s="3"/>
      <c r="I32" s="3"/>
      <c r="J32" s="3"/>
      <c r="K32" s="3"/>
      <c r="L32" s="3"/>
      <c r="M32" s="3"/>
      <c r="N32" s="3"/>
      <c r="O32" s="3"/>
      <c r="P32" s="3"/>
      <c r="Q32" s="3"/>
      <c r="R32" s="3"/>
      <c r="S32" s="3"/>
      <c r="T32" s="3"/>
      <c r="U32" s="3"/>
      <c r="V32" s="3"/>
      <c r="W32" s="3"/>
      <c r="X32" s="3"/>
    </row>
    <row r="33" spans="1:24" ht="15.75" customHeight="1" x14ac:dyDescent="0.2">
      <c r="A33" s="41"/>
      <c r="B33" s="42"/>
      <c r="C33" s="43"/>
      <c r="D33" s="41"/>
      <c r="E33" s="44"/>
      <c r="F33" s="44"/>
      <c r="G33" s="44"/>
      <c r="H33" s="45"/>
      <c r="I33" s="4"/>
      <c r="J33" s="44"/>
      <c r="K33" s="3"/>
      <c r="L33" s="3"/>
      <c r="M33" s="3"/>
      <c r="N33" s="3"/>
      <c r="O33" s="3"/>
      <c r="P33" s="3"/>
      <c r="Q33" s="3"/>
      <c r="R33" s="3"/>
      <c r="S33" s="3"/>
      <c r="T33" s="3"/>
      <c r="U33" s="3"/>
      <c r="V33" s="3"/>
      <c r="W33" s="3"/>
      <c r="X33" s="3"/>
    </row>
    <row r="34" spans="1:24" ht="15.75" customHeight="1" x14ac:dyDescent="0.2">
      <c r="A34" s="46"/>
      <c r="B34" s="47" t="s">
        <v>33</v>
      </c>
      <c r="C34" s="48" t="s">
        <v>34</v>
      </c>
      <c r="D34" s="49" t="s">
        <v>35</v>
      </c>
      <c r="E34" s="3"/>
      <c r="F34" s="50"/>
      <c r="G34" s="50"/>
      <c r="H34" s="51"/>
      <c r="I34" s="52"/>
      <c r="J34" s="50"/>
      <c r="K34" s="3"/>
      <c r="L34" s="3"/>
      <c r="M34" s="3"/>
      <c r="N34" s="3"/>
      <c r="O34" s="3"/>
      <c r="P34" s="3"/>
      <c r="Q34" s="3"/>
      <c r="R34" s="3"/>
      <c r="S34" s="3"/>
      <c r="T34" s="3"/>
      <c r="U34" s="3"/>
      <c r="V34" s="3"/>
      <c r="W34" s="3"/>
      <c r="X34" s="3"/>
    </row>
    <row r="35" spans="1:24" ht="15.75" customHeight="1" x14ac:dyDescent="0.2">
      <c r="A35" s="3"/>
      <c r="B35" s="4"/>
      <c r="C35" s="3"/>
      <c r="D35" s="3"/>
      <c r="E35" s="3"/>
      <c r="F35" s="3"/>
      <c r="G35" s="3"/>
      <c r="H35" s="3"/>
      <c r="I35" s="3"/>
      <c r="J35" s="3"/>
      <c r="K35" s="3"/>
      <c r="L35" s="3"/>
      <c r="M35" s="3"/>
      <c r="N35" s="3"/>
      <c r="O35" s="3"/>
      <c r="P35" s="3"/>
      <c r="Q35" s="3"/>
      <c r="R35" s="3"/>
      <c r="S35" s="3"/>
      <c r="T35" s="3"/>
      <c r="U35" s="3"/>
      <c r="V35" s="3"/>
      <c r="W35" s="3"/>
      <c r="X35" s="3"/>
    </row>
    <row r="36" spans="1:24" ht="15.75" customHeight="1" x14ac:dyDescent="0.2">
      <c r="A36" s="3"/>
      <c r="B36" s="4"/>
      <c r="C36" s="3"/>
      <c r="D36" s="3"/>
      <c r="E36" s="3"/>
      <c r="F36" s="3"/>
      <c r="G36" s="3"/>
      <c r="H36" s="3"/>
      <c r="I36" s="3"/>
      <c r="J36" s="3"/>
      <c r="K36" s="3"/>
      <c r="L36" s="3"/>
      <c r="M36" s="3"/>
      <c r="N36" s="3"/>
      <c r="O36" s="3"/>
      <c r="P36" s="3"/>
      <c r="Q36" s="3"/>
      <c r="R36" s="3"/>
      <c r="S36" s="3"/>
      <c r="T36" s="3"/>
      <c r="U36" s="3"/>
      <c r="V36" s="3"/>
      <c r="W36" s="3"/>
      <c r="X36" s="3"/>
    </row>
    <row r="37" spans="1:24" ht="15.75" customHeight="1" x14ac:dyDescent="0.2">
      <c r="A37" s="3"/>
      <c r="B37" s="4"/>
      <c r="C37" s="3"/>
      <c r="D37" s="3"/>
      <c r="E37" s="3"/>
      <c r="F37" s="3"/>
      <c r="G37" s="3"/>
      <c r="H37" s="3"/>
      <c r="I37" s="3"/>
      <c r="J37" s="3"/>
      <c r="K37" s="3"/>
      <c r="L37" s="3"/>
      <c r="M37" s="3"/>
      <c r="N37" s="3"/>
      <c r="O37" s="3"/>
      <c r="P37" s="3"/>
      <c r="Q37" s="3"/>
      <c r="R37" s="3"/>
      <c r="S37" s="3"/>
      <c r="T37" s="3"/>
      <c r="U37" s="3"/>
      <c r="V37" s="3"/>
      <c r="W37" s="3"/>
      <c r="X37" s="3"/>
    </row>
    <row r="38" spans="1:24" ht="15.75" customHeight="1" x14ac:dyDescent="0.2">
      <c r="A38" s="3"/>
      <c r="B38" s="4"/>
      <c r="C38" s="3"/>
      <c r="D38" s="3"/>
      <c r="E38" s="3"/>
      <c r="F38" s="3"/>
      <c r="G38" s="3"/>
      <c r="H38" s="3"/>
      <c r="I38" s="3"/>
      <c r="J38" s="3"/>
      <c r="K38" s="3"/>
      <c r="L38" s="3"/>
      <c r="M38" s="3"/>
      <c r="N38" s="3"/>
      <c r="O38" s="3"/>
      <c r="P38" s="3"/>
      <c r="Q38" s="3"/>
      <c r="R38" s="3"/>
      <c r="S38" s="3"/>
      <c r="T38" s="3"/>
      <c r="U38" s="3"/>
      <c r="V38" s="3"/>
      <c r="W38" s="3"/>
      <c r="X38" s="3"/>
    </row>
    <row r="39" spans="1:24" ht="15.75" customHeight="1" x14ac:dyDescent="0.2">
      <c r="A39" s="3"/>
      <c r="B39" s="4"/>
      <c r="C39" s="3"/>
      <c r="D39" s="3"/>
      <c r="E39" s="3"/>
      <c r="F39" s="3"/>
      <c r="G39" s="3"/>
      <c r="H39" s="3"/>
      <c r="I39" s="3"/>
      <c r="J39" s="3"/>
      <c r="K39" s="3"/>
      <c r="L39" s="3"/>
      <c r="M39" s="3"/>
      <c r="N39" s="3"/>
      <c r="O39" s="3"/>
      <c r="P39" s="3"/>
      <c r="Q39" s="3"/>
      <c r="R39" s="3"/>
      <c r="S39" s="3"/>
      <c r="T39" s="3"/>
      <c r="U39" s="3"/>
      <c r="V39" s="3"/>
      <c r="W39" s="3"/>
      <c r="X39" s="3"/>
    </row>
    <row r="40" spans="1:24" ht="15.75" customHeight="1" x14ac:dyDescent="0.2">
      <c r="A40" s="3"/>
      <c r="B40" s="4"/>
      <c r="C40" s="3"/>
      <c r="D40" s="3"/>
      <c r="E40" s="3"/>
      <c r="F40" s="3"/>
      <c r="G40" s="3"/>
      <c r="H40" s="3"/>
      <c r="I40" s="3"/>
      <c r="J40" s="3"/>
      <c r="K40" s="3"/>
      <c r="L40" s="3"/>
      <c r="M40" s="3"/>
      <c r="N40" s="3"/>
      <c r="O40" s="3"/>
      <c r="P40" s="3"/>
      <c r="Q40" s="3"/>
      <c r="R40" s="3"/>
      <c r="S40" s="3"/>
      <c r="T40" s="3"/>
      <c r="U40" s="3"/>
      <c r="V40" s="3"/>
      <c r="W40" s="3"/>
      <c r="X40" s="3"/>
    </row>
    <row r="41" spans="1:24" ht="15.75" customHeight="1" x14ac:dyDescent="0.2">
      <c r="A41" s="3"/>
      <c r="B41" s="4"/>
      <c r="C41" s="3"/>
      <c r="D41" s="3"/>
      <c r="E41" s="3"/>
      <c r="F41" s="3"/>
      <c r="G41" s="3"/>
      <c r="H41" s="3"/>
      <c r="I41" s="3"/>
      <c r="J41" s="3"/>
      <c r="K41" s="3"/>
      <c r="L41" s="3"/>
      <c r="M41" s="3"/>
      <c r="N41" s="3"/>
      <c r="O41" s="3"/>
      <c r="P41" s="3"/>
      <c r="Q41" s="3"/>
      <c r="R41" s="3"/>
      <c r="S41" s="3"/>
      <c r="T41" s="3"/>
      <c r="U41" s="3"/>
      <c r="V41" s="3"/>
      <c r="W41" s="3"/>
      <c r="X41" s="3"/>
    </row>
    <row r="42" spans="1:24" ht="15.75" customHeight="1" x14ac:dyDescent="0.2">
      <c r="A42" s="3"/>
      <c r="B42" s="4"/>
      <c r="C42" s="3"/>
      <c r="D42" s="3"/>
      <c r="E42" s="3"/>
      <c r="F42" s="3"/>
      <c r="G42" s="3"/>
      <c r="H42" s="3"/>
      <c r="I42" s="3"/>
      <c r="J42" s="3"/>
      <c r="K42" s="3"/>
      <c r="L42" s="3"/>
      <c r="M42" s="3"/>
      <c r="N42" s="3"/>
      <c r="O42" s="3"/>
      <c r="P42" s="3"/>
      <c r="Q42" s="3"/>
      <c r="R42" s="3"/>
      <c r="S42" s="3"/>
      <c r="T42" s="3"/>
      <c r="U42" s="3"/>
      <c r="V42" s="3"/>
      <c r="W42" s="3"/>
      <c r="X42" s="3"/>
    </row>
    <row r="43" spans="1:24" ht="15.75" customHeight="1" x14ac:dyDescent="0.2">
      <c r="A43" s="3"/>
      <c r="B43" s="4"/>
      <c r="C43" s="3"/>
      <c r="D43" s="3"/>
      <c r="E43" s="3"/>
      <c r="F43" s="3"/>
      <c r="G43" s="3"/>
      <c r="H43" s="3"/>
      <c r="I43" s="3"/>
      <c r="J43" s="3"/>
      <c r="K43" s="3"/>
      <c r="L43" s="3"/>
      <c r="M43" s="3"/>
      <c r="N43" s="3"/>
      <c r="O43" s="3"/>
      <c r="P43" s="3"/>
      <c r="Q43" s="3"/>
      <c r="R43" s="3"/>
      <c r="S43" s="3"/>
      <c r="T43" s="3"/>
      <c r="U43" s="3"/>
      <c r="V43" s="3"/>
      <c r="W43" s="3"/>
      <c r="X43" s="3"/>
    </row>
    <row r="44" spans="1:24" ht="15.75" customHeight="1" x14ac:dyDescent="0.2">
      <c r="A44" s="3"/>
      <c r="B44" s="4"/>
      <c r="C44" s="3"/>
      <c r="D44" s="3"/>
      <c r="E44" s="3"/>
      <c r="F44" s="3"/>
      <c r="G44" s="3"/>
      <c r="H44" s="3"/>
      <c r="I44" s="3"/>
      <c r="J44" s="3"/>
      <c r="K44" s="3"/>
      <c r="L44" s="3"/>
      <c r="M44" s="3"/>
      <c r="N44" s="3"/>
      <c r="O44" s="3"/>
      <c r="P44" s="3"/>
      <c r="Q44" s="3"/>
      <c r="R44" s="3"/>
      <c r="S44" s="3"/>
      <c r="T44" s="3"/>
      <c r="U44" s="3"/>
      <c r="V44" s="3"/>
      <c r="W44" s="3"/>
      <c r="X44" s="3"/>
    </row>
    <row r="45" spans="1:24" ht="15.75" customHeight="1" x14ac:dyDescent="0.2">
      <c r="A45" s="3"/>
      <c r="B45" s="4"/>
      <c r="C45" s="3"/>
      <c r="D45" s="3"/>
      <c r="E45" s="3"/>
      <c r="F45" s="3"/>
      <c r="G45" s="3"/>
      <c r="H45" s="3"/>
      <c r="I45" s="3"/>
      <c r="J45" s="3"/>
      <c r="K45" s="3"/>
      <c r="L45" s="3"/>
      <c r="M45" s="3"/>
      <c r="N45" s="3"/>
      <c r="O45" s="3"/>
      <c r="P45" s="3"/>
      <c r="Q45" s="3"/>
      <c r="R45" s="3"/>
      <c r="S45" s="3"/>
      <c r="T45" s="3"/>
      <c r="U45" s="3"/>
      <c r="V45" s="3"/>
      <c r="W45" s="3"/>
      <c r="X45" s="3"/>
    </row>
    <row r="46" spans="1:24" ht="15.75" customHeight="1" x14ac:dyDescent="0.2">
      <c r="A46" s="3"/>
      <c r="B46" s="4"/>
      <c r="C46" s="3"/>
      <c r="D46" s="3"/>
      <c r="E46" s="3"/>
      <c r="F46" s="3"/>
      <c r="G46" s="3"/>
      <c r="H46" s="3"/>
      <c r="I46" s="3"/>
      <c r="J46" s="3"/>
      <c r="K46" s="3"/>
      <c r="L46" s="3"/>
      <c r="M46" s="3"/>
      <c r="N46" s="3"/>
      <c r="O46" s="3"/>
      <c r="P46" s="3"/>
      <c r="Q46" s="3"/>
      <c r="R46" s="3"/>
      <c r="S46" s="3"/>
      <c r="T46" s="3"/>
      <c r="U46" s="3"/>
      <c r="V46" s="3"/>
      <c r="W46" s="3"/>
      <c r="X46" s="3"/>
    </row>
    <row r="47" spans="1:24" ht="15.75" customHeight="1" x14ac:dyDescent="0.2">
      <c r="A47" s="3"/>
      <c r="B47" s="4"/>
      <c r="C47" s="3"/>
      <c r="D47" s="3"/>
      <c r="E47" s="3"/>
      <c r="F47" s="3"/>
      <c r="G47" s="3"/>
      <c r="H47" s="3"/>
      <c r="I47" s="3"/>
      <c r="J47" s="3"/>
      <c r="K47" s="3"/>
      <c r="L47" s="3"/>
      <c r="M47" s="3"/>
      <c r="N47" s="3"/>
      <c r="O47" s="3"/>
      <c r="P47" s="3"/>
      <c r="Q47" s="3"/>
      <c r="R47" s="3"/>
      <c r="S47" s="3"/>
      <c r="T47" s="3"/>
      <c r="U47" s="3"/>
      <c r="V47" s="3"/>
      <c r="W47" s="3"/>
      <c r="X47" s="3"/>
    </row>
    <row r="48" spans="1:24" ht="15.75" customHeight="1" x14ac:dyDescent="0.2">
      <c r="A48" s="3"/>
      <c r="B48" s="4"/>
      <c r="C48" s="3"/>
      <c r="D48" s="3"/>
      <c r="E48" s="3"/>
      <c r="F48" s="3"/>
      <c r="G48" s="3"/>
      <c r="H48" s="3"/>
      <c r="I48" s="3"/>
      <c r="J48" s="3"/>
      <c r="K48" s="3"/>
      <c r="L48" s="3"/>
      <c r="M48" s="3"/>
      <c r="N48" s="3"/>
      <c r="O48" s="3"/>
      <c r="P48" s="3"/>
      <c r="Q48" s="3"/>
      <c r="R48" s="3"/>
      <c r="S48" s="3"/>
      <c r="T48" s="3"/>
      <c r="U48" s="3"/>
      <c r="V48" s="3"/>
      <c r="W48" s="3"/>
      <c r="X48" s="3"/>
    </row>
    <row r="49" spans="1:24" ht="15.75" customHeight="1" x14ac:dyDescent="0.2">
      <c r="A49" s="3"/>
      <c r="B49" s="4"/>
      <c r="C49" s="3"/>
      <c r="D49" s="3"/>
      <c r="E49" s="3"/>
      <c r="F49" s="3"/>
      <c r="G49" s="3"/>
      <c r="H49" s="3"/>
      <c r="I49" s="3"/>
      <c r="J49" s="3"/>
      <c r="K49" s="3"/>
      <c r="L49" s="3"/>
      <c r="M49" s="3"/>
      <c r="N49" s="3"/>
      <c r="O49" s="3"/>
      <c r="P49" s="3"/>
      <c r="Q49" s="3"/>
      <c r="R49" s="3"/>
      <c r="S49" s="3"/>
      <c r="T49" s="3"/>
      <c r="U49" s="3"/>
      <c r="V49" s="3"/>
      <c r="W49" s="3"/>
      <c r="X49" s="3"/>
    </row>
    <row r="50" spans="1:24" ht="15.75" customHeight="1" x14ac:dyDescent="0.2">
      <c r="A50" s="3"/>
      <c r="B50" s="4"/>
      <c r="C50" s="3"/>
      <c r="D50" s="3"/>
      <c r="E50" s="3"/>
      <c r="F50" s="3"/>
      <c r="G50" s="3"/>
      <c r="H50" s="3"/>
      <c r="I50" s="3"/>
      <c r="J50" s="3"/>
      <c r="K50" s="3"/>
      <c r="L50" s="3"/>
      <c r="M50" s="3"/>
      <c r="N50" s="3"/>
      <c r="O50" s="3"/>
      <c r="P50" s="3"/>
      <c r="Q50" s="3"/>
      <c r="R50" s="3"/>
      <c r="S50" s="3"/>
      <c r="T50" s="3"/>
      <c r="U50" s="3"/>
      <c r="V50" s="3"/>
      <c r="W50" s="3"/>
      <c r="X50" s="3"/>
    </row>
    <row r="51" spans="1:24" ht="15.75" customHeight="1" x14ac:dyDescent="0.2">
      <c r="A51" s="3"/>
      <c r="B51" s="4"/>
      <c r="C51" s="3"/>
      <c r="D51" s="3"/>
      <c r="E51" s="3"/>
      <c r="F51" s="3"/>
      <c r="G51" s="3"/>
      <c r="H51" s="3"/>
      <c r="I51" s="3"/>
      <c r="J51" s="3"/>
      <c r="K51" s="3"/>
      <c r="L51" s="3"/>
      <c r="M51" s="3"/>
      <c r="N51" s="3"/>
      <c r="O51" s="3"/>
      <c r="P51" s="3"/>
      <c r="Q51" s="3"/>
      <c r="R51" s="3"/>
      <c r="S51" s="3"/>
      <c r="T51" s="3"/>
      <c r="U51" s="3"/>
      <c r="V51" s="3"/>
      <c r="W51" s="3"/>
      <c r="X51" s="3"/>
    </row>
    <row r="52" spans="1:24" ht="15.75" customHeight="1" x14ac:dyDescent="0.2">
      <c r="A52" s="3"/>
      <c r="B52" s="4"/>
      <c r="C52" s="3"/>
      <c r="D52" s="3"/>
      <c r="E52" s="3"/>
      <c r="F52" s="3"/>
      <c r="G52" s="3"/>
      <c r="H52" s="3"/>
      <c r="I52" s="3"/>
      <c r="J52" s="3"/>
      <c r="K52" s="3"/>
      <c r="L52" s="3"/>
      <c r="M52" s="3"/>
      <c r="N52" s="3"/>
      <c r="O52" s="3"/>
      <c r="P52" s="3"/>
      <c r="Q52" s="3"/>
      <c r="R52" s="3"/>
      <c r="S52" s="3"/>
      <c r="T52" s="3"/>
      <c r="U52" s="3"/>
      <c r="V52" s="3"/>
      <c r="W52" s="3"/>
      <c r="X52" s="3"/>
    </row>
    <row r="53" spans="1:24" ht="15.75" customHeight="1" x14ac:dyDescent="0.2">
      <c r="A53" s="3"/>
      <c r="B53" s="4"/>
      <c r="C53" s="3"/>
      <c r="D53" s="3"/>
      <c r="E53" s="3"/>
      <c r="F53" s="3"/>
      <c r="G53" s="3"/>
      <c r="H53" s="3"/>
      <c r="I53" s="3"/>
      <c r="J53" s="3"/>
      <c r="K53" s="3"/>
      <c r="L53" s="3"/>
      <c r="M53" s="3"/>
      <c r="N53" s="3"/>
      <c r="O53" s="3"/>
      <c r="P53" s="3"/>
      <c r="Q53" s="3"/>
      <c r="R53" s="3"/>
      <c r="S53" s="3"/>
      <c r="T53" s="3"/>
      <c r="U53" s="3"/>
      <c r="V53" s="3"/>
      <c r="W53" s="3"/>
      <c r="X53" s="3"/>
    </row>
    <row r="54" spans="1:24" ht="15.75" customHeight="1" x14ac:dyDescent="0.2">
      <c r="A54" s="3"/>
      <c r="B54" s="4"/>
      <c r="C54" s="3"/>
      <c r="D54" s="3"/>
      <c r="E54" s="3"/>
      <c r="F54" s="3"/>
      <c r="G54" s="3"/>
      <c r="H54" s="3"/>
      <c r="I54" s="3"/>
      <c r="J54" s="3"/>
      <c r="K54" s="3"/>
      <c r="L54" s="3"/>
      <c r="M54" s="3"/>
      <c r="N54" s="3"/>
      <c r="O54" s="3"/>
      <c r="P54" s="3"/>
      <c r="Q54" s="3"/>
      <c r="R54" s="3"/>
      <c r="S54" s="3"/>
      <c r="T54" s="3"/>
      <c r="U54" s="3"/>
      <c r="V54" s="3"/>
      <c r="W54" s="3"/>
      <c r="X54" s="3"/>
    </row>
    <row r="55" spans="1:24" ht="15.75" customHeight="1" x14ac:dyDescent="0.2">
      <c r="A55" s="3"/>
      <c r="B55" s="4"/>
      <c r="C55" s="3"/>
      <c r="D55" s="3"/>
      <c r="E55" s="3"/>
      <c r="F55" s="3"/>
      <c r="G55" s="3"/>
      <c r="H55" s="3"/>
      <c r="I55" s="3"/>
      <c r="J55" s="3"/>
      <c r="K55" s="3"/>
      <c r="L55" s="3"/>
      <c r="M55" s="3"/>
      <c r="N55" s="3"/>
      <c r="O55" s="3"/>
      <c r="P55" s="3"/>
      <c r="Q55" s="3"/>
      <c r="R55" s="3"/>
      <c r="S55" s="3"/>
      <c r="T55" s="3"/>
      <c r="U55" s="3"/>
      <c r="V55" s="3"/>
      <c r="W55" s="3"/>
      <c r="X55" s="3"/>
    </row>
    <row r="56" spans="1:24" ht="15.75" customHeight="1" x14ac:dyDescent="0.2">
      <c r="A56" s="3"/>
      <c r="B56" s="4"/>
      <c r="C56" s="3"/>
      <c r="D56" s="3"/>
      <c r="E56" s="3"/>
      <c r="F56" s="3"/>
      <c r="G56" s="3"/>
      <c r="H56" s="3"/>
      <c r="I56" s="3"/>
      <c r="J56" s="3"/>
      <c r="K56" s="3"/>
      <c r="L56" s="3"/>
      <c r="M56" s="3"/>
      <c r="N56" s="3"/>
      <c r="O56" s="3"/>
      <c r="P56" s="3"/>
      <c r="Q56" s="3"/>
      <c r="R56" s="3"/>
      <c r="S56" s="3"/>
      <c r="T56" s="3"/>
      <c r="U56" s="3"/>
      <c r="V56" s="3"/>
      <c r="W56" s="3"/>
      <c r="X56" s="3"/>
    </row>
    <row r="57" spans="1:24" ht="15.75" customHeight="1" x14ac:dyDescent="0.2">
      <c r="A57" s="3"/>
      <c r="B57" s="4"/>
      <c r="C57" s="3"/>
      <c r="D57" s="3"/>
      <c r="E57" s="3"/>
      <c r="F57" s="3"/>
      <c r="G57" s="3"/>
      <c r="H57" s="3"/>
      <c r="I57" s="3"/>
      <c r="J57" s="3"/>
      <c r="K57" s="3"/>
      <c r="L57" s="3"/>
      <c r="M57" s="3"/>
      <c r="N57" s="3"/>
      <c r="O57" s="3"/>
      <c r="P57" s="3"/>
      <c r="Q57" s="3"/>
      <c r="R57" s="3"/>
      <c r="S57" s="3"/>
      <c r="T57" s="3"/>
      <c r="U57" s="3"/>
      <c r="V57" s="3"/>
      <c r="W57" s="3"/>
      <c r="X57" s="3"/>
    </row>
    <row r="58" spans="1:24" ht="15.75" customHeight="1" x14ac:dyDescent="0.2">
      <c r="A58" s="3"/>
      <c r="B58" s="4"/>
      <c r="C58" s="3"/>
      <c r="D58" s="3"/>
      <c r="E58" s="3"/>
      <c r="F58" s="3"/>
      <c r="G58" s="3"/>
      <c r="H58" s="3"/>
      <c r="I58" s="3"/>
      <c r="J58" s="3"/>
      <c r="K58" s="3"/>
      <c r="L58" s="3"/>
      <c r="M58" s="3"/>
      <c r="N58" s="3"/>
      <c r="O58" s="3"/>
      <c r="P58" s="3"/>
      <c r="Q58" s="3"/>
      <c r="R58" s="3"/>
      <c r="S58" s="3"/>
      <c r="T58" s="3"/>
      <c r="U58" s="3"/>
      <c r="V58" s="3"/>
      <c r="W58" s="3"/>
      <c r="X58" s="3"/>
    </row>
    <row r="59" spans="1:24" ht="15.75" customHeight="1" x14ac:dyDescent="0.2">
      <c r="A59" s="3"/>
      <c r="B59" s="4"/>
      <c r="C59" s="3"/>
      <c r="D59" s="3"/>
      <c r="E59" s="3"/>
      <c r="F59" s="3"/>
      <c r="G59" s="3"/>
      <c r="H59" s="3"/>
      <c r="I59" s="3"/>
      <c r="J59" s="3"/>
      <c r="K59" s="3"/>
      <c r="L59" s="3"/>
      <c r="M59" s="3"/>
      <c r="N59" s="3"/>
      <c r="O59" s="3"/>
      <c r="P59" s="3"/>
      <c r="Q59" s="3"/>
      <c r="R59" s="3"/>
      <c r="S59" s="3"/>
      <c r="T59" s="3"/>
      <c r="U59" s="3"/>
      <c r="V59" s="3"/>
      <c r="W59" s="3"/>
      <c r="X59" s="3"/>
    </row>
    <row r="60" spans="1:24" ht="15.75" customHeight="1" x14ac:dyDescent="0.2">
      <c r="A60" s="3"/>
      <c r="B60" s="4"/>
      <c r="C60" s="3"/>
      <c r="D60" s="3"/>
      <c r="E60" s="3"/>
      <c r="F60" s="3"/>
      <c r="G60" s="3"/>
      <c r="H60" s="3"/>
      <c r="I60" s="3"/>
      <c r="J60" s="3"/>
      <c r="K60" s="3"/>
      <c r="L60" s="3"/>
      <c r="M60" s="3"/>
      <c r="N60" s="3"/>
      <c r="O60" s="3"/>
      <c r="P60" s="3"/>
      <c r="Q60" s="3"/>
      <c r="R60" s="3"/>
      <c r="S60" s="3"/>
      <c r="T60" s="3"/>
      <c r="U60" s="3"/>
      <c r="V60" s="3"/>
      <c r="W60" s="3"/>
      <c r="X60" s="3"/>
    </row>
    <row r="61" spans="1:24" ht="15.75" customHeight="1" x14ac:dyDescent="0.2">
      <c r="A61" s="3"/>
      <c r="B61" s="4"/>
      <c r="C61" s="3"/>
      <c r="D61" s="3"/>
      <c r="E61" s="3"/>
      <c r="F61" s="3"/>
      <c r="G61" s="3"/>
      <c r="H61" s="3"/>
      <c r="I61" s="3"/>
      <c r="J61" s="3"/>
      <c r="K61" s="3"/>
      <c r="L61" s="3"/>
      <c r="M61" s="3"/>
      <c r="N61" s="3"/>
      <c r="O61" s="3"/>
      <c r="P61" s="3"/>
      <c r="Q61" s="3"/>
      <c r="R61" s="3"/>
      <c r="S61" s="3"/>
      <c r="T61" s="3"/>
      <c r="U61" s="3"/>
      <c r="V61" s="3"/>
      <c r="W61" s="3"/>
      <c r="X61" s="3"/>
    </row>
    <row r="62" spans="1:24" ht="15.75" customHeight="1" x14ac:dyDescent="0.2">
      <c r="A62" s="3"/>
      <c r="B62" s="4"/>
      <c r="C62" s="3"/>
      <c r="D62" s="3"/>
      <c r="E62" s="3"/>
      <c r="F62" s="3"/>
      <c r="G62" s="3"/>
      <c r="H62" s="3"/>
      <c r="I62" s="3"/>
      <c r="J62" s="3"/>
      <c r="K62" s="3"/>
      <c r="L62" s="3"/>
      <c r="M62" s="3"/>
      <c r="N62" s="3"/>
      <c r="O62" s="3"/>
      <c r="P62" s="3"/>
      <c r="Q62" s="3"/>
      <c r="R62" s="3"/>
      <c r="S62" s="3"/>
      <c r="T62" s="3"/>
      <c r="U62" s="3"/>
      <c r="V62" s="3"/>
      <c r="W62" s="3"/>
      <c r="X62" s="3"/>
    </row>
    <row r="63" spans="1:24" ht="15.75" customHeight="1" x14ac:dyDescent="0.2">
      <c r="A63" s="3"/>
      <c r="B63" s="4"/>
      <c r="C63" s="3"/>
      <c r="D63" s="3"/>
      <c r="E63" s="3"/>
      <c r="F63" s="3"/>
      <c r="G63" s="3"/>
      <c r="H63" s="3"/>
      <c r="I63" s="3"/>
      <c r="J63" s="3"/>
      <c r="K63" s="3"/>
      <c r="L63" s="3"/>
      <c r="M63" s="3"/>
      <c r="N63" s="3"/>
      <c r="O63" s="3"/>
      <c r="P63" s="3"/>
      <c r="Q63" s="3"/>
      <c r="R63" s="3"/>
      <c r="S63" s="3"/>
      <c r="T63" s="3"/>
      <c r="U63" s="3"/>
      <c r="V63" s="3"/>
      <c r="W63" s="3"/>
      <c r="X63" s="3"/>
    </row>
    <row r="64" spans="1:24" ht="15.75" customHeight="1" x14ac:dyDescent="0.2">
      <c r="A64" s="3"/>
      <c r="B64" s="4"/>
      <c r="C64" s="3"/>
      <c r="D64" s="3"/>
      <c r="E64" s="3"/>
      <c r="F64" s="3"/>
      <c r="G64" s="3"/>
      <c r="H64" s="3"/>
      <c r="I64" s="3"/>
      <c r="J64" s="3"/>
      <c r="K64" s="3"/>
      <c r="L64" s="3"/>
      <c r="M64" s="3"/>
      <c r="N64" s="3"/>
      <c r="O64" s="3"/>
      <c r="P64" s="3"/>
      <c r="Q64" s="3"/>
      <c r="R64" s="3"/>
      <c r="S64" s="3"/>
      <c r="T64" s="3"/>
      <c r="U64" s="3"/>
      <c r="V64" s="3"/>
      <c r="W64" s="3"/>
      <c r="X64" s="3"/>
    </row>
    <row r="65" spans="1:24" ht="15.75" customHeight="1" x14ac:dyDescent="0.2">
      <c r="A65" s="3"/>
      <c r="B65" s="4"/>
      <c r="C65" s="3"/>
      <c r="D65" s="3"/>
      <c r="E65" s="3"/>
      <c r="F65" s="3"/>
      <c r="G65" s="3"/>
      <c r="H65" s="3"/>
      <c r="I65" s="3"/>
      <c r="J65" s="3"/>
      <c r="K65" s="3"/>
      <c r="L65" s="3"/>
      <c r="M65" s="3"/>
      <c r="N65" s="3"/>
      <c r="O65" s="3"/>
      <c r="P65" s="3"/>
      <c r="Q65" s="3"/>
      <c r="R65" s="3"/>
      <c r="S65" s="3"/>
      <c r="T65" s="3"/>
      <c r="U65" s="3"/>
      <c r="V65" s="3"/>
      <c r="W65" s="3"/>
      <c r="X65" s="3"/>
    </row>
    <row r="66" spans="1:24" ht="15.75" customHeight="1" x14ac:dyDescent="0.2">
      <c r="A66" s="3"/>
      <c r="B66" s="4"/>
      <c r="C66" s="3"/>
      <c r="D66" s="3"/>
      <c r="E66" s="3"/>
      <c r="F66" s="3"/>
      <c r="G66" s="3"/>
      <c r="H66" s="3"/>
      <c r="I66" s="3"/>
      <c r="J66" s="3"/>
      <c r="K66" s="3"/>
      <c r="L66" s="3"/>
      <c r="M66" s="3"/>
      <c r="N66" s="3"/>
      <c r="O66" s="3"/>
      <c r="P66" s="3"/>
      <c r="Q66" s="3"/>
      <c r="R66" s="3"/>
      <c r="S66" s="3"/>
      <c r="T66" s="3"/>
      <c r="U66" s="3"/>
      <c r="V66" s="3"/>
      <c r="W66" s="3"/>
      <c r="X66" s="3"/>
    </row>
    <row r="67" spans="1:24" ht="15.75" customHeight="1" x14ac:dyDescent="0.2">
      <c r="A67" s="3"/>
      <c r="B67" s="4"/>
      <c r="C67" s="3"/>
      <c r="D67" s="3"/>
      <c r="E67" s="3"/>
      <c r="F67" s="3"/>
      <c r="G67" s="3"/>
      <c r="H67" s="3"/>
      <c r="I67" s="3"/>
      <c r="J67" s="3"/>
      <c r="K67" s="3"/>
      <c r="L67" s="3"/>
      <c r="M67" s="3"/>
      <c r="N67" s="3"/>
      <c r="O67" s="3"/>
      <c r="P67" s="3"/>
      <c r="Q67" s="3"/>
      <c r="R67" s="3"/>
      <c r="S67" s="3"/>
      <c r="T67" s="3"/>
      <c r="U67" s="3"/>
      <c r="V67" s="3"/>
      <c r="W67" s="3"/>
      <c r="X67" s="3"/>
    </row>
    <row r="68" spans="1:24" ht="15.75" customHeight="1" x14ac:dyDescent="0.2">
      <c r="A68" s="3"/>
      <c r="B68" s="4"/>
      <c r="C68" s="3"/>
      <c r="D68" s="3"/>
      <c r="E68" s="3"/>
      <c r="F68" s="3"/>
      <c r="G68" s="3"/>
      <c r="H68" s="3"/>
      <c r="I68" s="3"/>
      <c r="J68" s="3"/>
      <c r="K68" s="3"/>
      <c r="L68" s="3"/>
      <c r="M68" s="3"/>
      <c r="N68" s="3"/>
      <c r="O68" s="3"/>
      <c r="P68" s="3"/>
      <c r="Q68" s="3"/>
      <c r="R68" s="3"/>
      <c r="S68" s="3"/>
      <c r="T68" s="3"/>
      <c r="U68" s="3"/>
      <c r="V68" s="3"/>
      <c r="W68" s="3"/>
      <c r="X68" s="3"/>
    </row>
    <row r="69" spans="1:24" ht="15.75" customHeight="1" x14ac:dyDescent="0.2">
      <c r="A69" s="3"/>
      <c r="B69" s="4"/>
      <c r="C69" s="3"/>
      <c r="D69" s="3"/>
      <c r="E69" s="3"/>
      <c r="F69" s="3"/>
      <c r="G69" s="3"/>
      <c r="H69" s="3"/>
      <c r="I69" s="3"/>
      <c r="J69" s="3"/>
      <c r="K69" s="3"/>
      <c r="L69" s="3"/>
      <c r="M69" s="3"/>
      <c r="N69" s="3"/>
      <c r="O69" s="3"/>
      <c r="P69" s="3"/>
      <c r="Q69" s="3"/>
      <c r="R69" s="3"/>
      <c r="S69" s="3"/>
      <c r="T69" s="3"/>
      <c r="U69" s="3"/>
      <c r="V69" s="3"/>
      <c r="W69" s="3"/>
      <c r="X69" s="3"/>
    </row>
    <row r="70" spans="1:24" ht="15.75" customHeight="1" x14ac:dyDescent="0.2">
      <c r="A70" s="3"/>
      <c r="B70" s="4"/>
      <c r="C70" s="3"/>
      <c r="D70" s="3"/>
      <c r="E70" s="3"/>
      <c r="F70" s="3"/>
      <c r="G70" s="3"/>
      <c r="H70" s="3"/>
      <c r="I70" s="3"/>
      <c r="J70" s="3"/>
      <c r="K70" s="3"/>
      <c r="L70" s="3"/>
      <c r="M70" s="3"/>
      <c r="N70" s="3"/>
      <c r="O70" s="3"/>
      <c r="P70" s="3"/>
      <c r="Q70" s="3"/>
      <c r="R70" s="3"/>
      <c r="S70" s="3"/>
      <c r="T70" s="3"/>
      <c r="U70" s="3"/>
      <c r="V70" s="3"/>
      <c r="W70" s="3"/>
      <c r="X70" s="3"/>
    </row>
    <row r="71" spans="1:24" ht="15.75" customHeight="1" x14ac:dyDescent="0.2">
      <c r="A71" s="3"/>
      <c r="B71" s="4"/>
      <c r="C71" s="3"/>
      <c r="D71" s="3"/>
      <c r="E71" s="3"/>
      <c r="F71" s="3"/>
      <c r="G71" s="3"/>
      <c r="H71" s="3"/>
      <c r="I71" s="3"/>
      <c r="J71" s="3"/>
      <c r="K71" s="3"/>
      <c r="L71" s="3"/>
      <c r="M71" s="3"/>
      <c r="N71" s="3"/>
      <c r="O71" s="3"/>
      <c r="P71" s="3"/>
      <c r="Q71" s="3"/>
      <c r="R71" s="3"/>
      <c r="S71" s="3"/>
      <c r="T71" s="3"/>
      <c r="U71" s="3"/>
      <c r="V71" s="3"/>
      <c r="W71" s="3"/>
      <c r="X71" s="3"/>
    </row>
    <row r="72" spans="1:24" ht="15.75" customHeight="1" x14ac:dyDescent="0.2">
      <c r="A72" s="3"/>
      <c r="B72" s="4"/>
      <c r="C72" s="3"/>
      <c r="D72" s="3"/>
      <c r="E72" s="3"/>
      <c r="F72" s="3"/>
      <c r="G72" s="3"/>
      <c r="H72" s="3"/>
      <c r="I72" s="3"/>
      <c r="J72" s="3"/>
      <c r="K72" s="3"/>
      <c r="L72" s="3"/>
      <c r="M72" s="3"/>
      <c r="N72" s="3"/>
      <c r="O72" s="3"/>
      <c r="P72" s="3"/>
      <c r="Q72" s="3"/>
      <c r="R72" s="3"/>
      <c r="S72" s="3"/>
      <c r="T72" s="3"/>
      <c r="U72" s="3"/>
      <c r="V72" s="3"/>
      <c r="W72" s="3"/>
      <c r="X72" s="3"/>
    </row>
    <row r="73" spans="1:24" ht="15.75" customHeight="1" x14ac:dyDescent="0.2">
      <c r="A73" s="3"/>
      <c r="B73" s="4"/>
      <c r="C73" s="3"/>
      <c r="D73" s="3"/>
      <c r="E73" s="3"/>
      <c r="F73" s="3"/>
      <c r="G73" s="3"/>
      <c r="H73" s="3"/>
      <c r="I73" s="3"/>
      <c r="J73" s="3"/>
      <c r="K73" s="3"/>
      <c r="L73" s="3"/>
      <c r="M73" s="3"/>
      <c r="N73" s="3"/>
      <c r="O73" s="3"/>
      <c r="P73" s="3"/>
      <c r="Q73" s="3"/>
      <c r="R73" s="3"/>
      <c r="S73" s="3"/>
      <c r="T73" s="3"/>
      <c r="U73" s="3"/>
      <c r="V73" s="3"/>
      <c r="W73" s="3"/>
      <c r="X73" s="3"/>
    </row>
    <row r="74" spans="1:24" ht="15.75" customHeight="1" x14ac:dyDescent="0.2">
      <c r="A74" s="3"/>
      <c r="B74" s="4"/>
      <c r="C74" s="3"/>
      <c r="D74" s="3"/>
      <c r="E74" s="3"/>
      <c r="F74" s="3"/>
      <c r="G74" s="3"/>
      <c r="H74" s="3"/>
      <c r="I74" s="3"/>
      <c r="J74" s="3"/>
      <c r="K74" s="3"/>
      <c r="L74" s="3"/>
      <c r="M74" s="3"/>
      <c r="N74" s="3"/>
      <c r="O74" s="3"/>
      <c r="P74" s="3"/>
      <c r="Q74" s="3"/>
      <c r="R74" s="3"/>
      <c r="S74" s="3"/>
      <c r="T74" s="3"/>
      <c r="U74" s="3"/>
      <c r="V74" s="3"/>
      <c r="W74" s="3"/>
      <c r="X74" s="3"/>
    </row>
    <row r="75" spans="1:24" ht="15.75" customHeight="1" x14ac:dyDescent="0.2">
      <c r="A75" s="3"/>
      <c r="B75" s="4"/>
      <c r="C75" s="3"/>
      <c r="D75" s="3"/>
      <c r="E75" s="3"/>
      <c r="F75" s="3"/>
      <c r="G75" s="3"/>
      <c r="H75" s="3"/>
      <c r="I75" s="3"/>
      <c r="J75" s="3"/>
      <c r="K75" s="3"/>
      <c r="L75" s="3"/>
      <c r="M75" s="3"/>
      <c r="N75" s="3"/>
      <c r="O75" s="3"/>
      <c r="P75" s="3"/>
      <c r="Q75" s="3"/>
      <c r="R75" s="3"/>
      <c r="S75" s="3"/>
      <c r="T75" s="3"/>
      <c r="U75" s="3"/>
      <c r="V75" s="3"/>
      <c r="W75" s="3"/>
      <c r="X75" s="3"/>
    </row>
    <row r="76" spans="1:24" ht="15.75" customHeight="1" x14ac:dyDescent="0.2">
      <c r="A76" s="3"/>
      <c r="B76" s="4"/>
      <c r="C76" s="3"/>
      <c r="D76" s="3"/>
      <c r="E76" s="3"/>
      <c r="F76" s="3"/>
      <c r="G76" s="3"/>
      <c r="H76" s="3"/>
      <c r="I76" s="3"/>
      <c r="J76" s="3"/>
      <c r="K76" s="3"/>
      <c r="L76" s="3"/>
      <c r="M76" s="3"/>
      <c r="N76" s="3"/>
      <c r="O76" s="3"/>
      <c r="P76" s="3"/>
      <c r="Q76" s="3"/>
      <c r="R76" s="3"/>
      <c r="S76" s="3"/>
      <c r="T76" s="3"/>
      <c r="U76" s="3"/>
      <c r="V76" s="3"/>
      <c r="W76" s="3"/>
      <c r="X76" s="3"/>
    </row>
    <row r="77" spans="1:24" ht="15.75" customHeight="1" x14ac:dyDescent="0.2">
      <c r="A77" s="3"/>
      <c r="B77" s="4"/>
      <c r="C77" s="3"/>
      <c r="D77" s="3"/>
      <c r="E77" s="3"/>
      <c r="F77" s="3"/>
      <c r="G77" s="3"/>
      <c r="H77" s="3"/>
      <c r="I77" s="3"/>
      <c r="J77" s="3"/>
      <c r="K77" s="3"/>
      <c r="L77" s="3"/>
      <c r="M77" s="3"/>
      <c r="N77" s="3"/>
      <c r="O77" s="3"/>
      <c r="P77" s="3"/>
      <c r="Q77" s="3"/>
      <c r="R77" s="3"/>
      <c r="S77" s="3"/>
      <c r="T77" s="3"/>
      <c r="U77" s="3"/>
      <c r="V77" s="3"/>
      <c r="W77" s="3"/>
      <c r="X77" s="3"/>
    </row>
    <row r="78" spans="1:24" ht="15.75" customHeight="1" x14ac:dyDescent="0.2">
      <c r="A78" s="3"/>
      <c r="B78" s="4"/>
      <c r="C78" s="3"/>
      <c r="D78" s="3"/>
      <c r="E78" s="3"/>
      <c r="F78" s="3"/>
      <c r="G78" s="3"/>
      <c r="H78" s="3"/>
      <c r="I78" s="3"/>
      <c r="J78" s="3"/>
      <c r="K78" s="3"/>
      <c r="L78" s="3"/>
      <c r="M78" s="3"/>
      <c r="N78" s="3"/>
      <c r="O78" s="3"/>
      <c r="P78" s="3"/>
      <c r="Q78" s="3"/>
      <c r="R78" s="3"/>
      <c r="S78" s="3"/>
      <c r="T78" s="3"/>
      <c r="U78" s="3"/>
      <c r="V78" s="3"/>
      <c r="W78" s="3"/>
      <c r="X78" s="3"/>
    </row>
    <row r="79" spans="1:24" ht="15.75" customHeight="1" x14ac:dyDescent="0.2">
      <c r="A79" s="3"/>
      <c r="B79" s="4"/>
      <c r="C79" s="3"/>
      <c r="D79" s="3"/>
      <c r="E79" s="3"/>
      <c r="F79" s="3"/>
      <c r="G79" s="3"/>
      <c r="H79" s="3"/>
      <c r="I79" s="3"/>
      <c r="J79" s="3"/>
      <c r="K79" s="3"/>
      <c r="L79" s="3"/>
      <c r="M79" s="3"/>
      <c r="N79" s="3"/>
      <c r="O79" s="3"/>
      <c r="P79" s="3"/>
      <c r="Q79" s="3"/>
      <c r="R79" s="3"/>
      <c r="S79" s="3"/>
      <c r="T79" s="3"/>
      <c r="U79" s="3"/>
      <c r="V79" s="3"/>
      <c r="W79" s="3"/>
      <c r="X79" s="3"/>
    </row>
    <row r="80" spans="1:24" ht="15.75" customHeight="1" x14ac:dyDescent="0.2">
      <c r="A80" s="3"/>
      <c r="B80" s="4"/>
      <c r="C80" s="3"/>
      <c r="D80" s="3"/>
      <c r="E80" s="3"/>
      <c r="F80" s="3"/>
      <c r="G80" s="3"/>
      <c r="H80" s="3"/>
      <c r="I80" s="3"/>
      <c r="J80" s="3"/>
      <c r="K80" s="3"/>
      <c r="L80" s="3"/>
      <c r="M80" s="3"/>
      <c r="N80" s="3"/>
      <c r="O80" s="3"/>
      <c r="P80" s="3"/>
      <c r="Q80" s="3"/>
      <c r="R80" s="3"/>
      <c r="S80" s="3"/>
      <c r="T80" s="3"/>
      <c r="U80" s="3"/>
      <c r="V80" s="3"/>
      <c r="W80" s="3"/>
      <c r="X80" s="3"/>
    </row>
    <row r="81" spans="1:24" ht="15.75" customHeight="1" x14ac:dyDescent="0.2">
      <c r="A81" s="3"/>
      <c r="B81" s="4"/>
      <c r="C81" s="3"/>
      <c r="D81" s="3"/>
      <c r="E81" s="3"/>
      <c r="F81" s="3"/>
      <c r="G81" s="3"/>
      <c r="H81" s="3"/>
      <c r="I81" s="3"/>
      <c r="J81" s="3"/>
      <c r="K81" s="3"/>
      <c r="L81" s="3"/>
      <c r="M81" s="3"/>
      <c r="N81" s="3"/>
      <c r="O81" s="3"/>
      <c r="P81" s="3"/>
      <c r="Q81" s="3"/>
      <c r="R81" s="3"/>
      <c r="S81" s="3"/>
      <c r="T81" s="3"/>
      <c r="U81" s="3"/>
      <c r="V81" s="3"/>
      <c r="W81" s="3"/>
      <c r="X81" s="3"/>
    </row>
    <row r="82" spans="1:24" ht="15.75" customHeight="1" x14ac:dyDescent="0.2">
      <c r="A82" s="3"/>
      <c r="B82" s="4"/>
      <c r="C82" s="3"/>
      <c r="D82" s="3"/>
      <c r="E82" s="3"/>
      <c r="F82" s="3"/>
      <c r="G82" s="3"/>
      <c r="H82" s="3"/>
      <c r="I82" s="3"/>
      <c r="J82" s="3"/>
      <c r="K82" s="3"/>
      <c r="L82" s="3"/>
      <c r="M82" s="3"/>
      <c r="N82" s="3"/>
      <c r="O82" s="3"/>
      <c r="P82" s="3"/>
      <c r="Q82" s="3"/>
      <c r="R82" s="3"/>
      <c r="S82" s="3"/>
      <c r="T82" s="3"/>
      <c r="U82" s="3"/>
      <c r="V82" s="3"/>
      <c r="W82" s="3"/>
      <c r="X82" s="3"/>
    </row>
    <row r="83" spans="1:24" ht="15.75" customHeight="1" x14ac:dyDescent="0.2">
      <c r="A83" s="3"/>
      <c r="B83" s="4"/>
      <c r="C83" s="3"/>
      <c r="D83" s="3"/>
      <c r="E83" s="3"/>
      <c r="F83" s="3"/>
      <c r="G83" s="3"/>
      <c r="H83" s="3"/>
      <c r="I83" s="3"/>
      <c r="J83" s="3"/>
      <c r="K83" s="3"/>
      <c r="L83" s="3"/>
      <c r="M83" s="3"/>
      <c r="N83" s="3"/>
      <c r="O83" s="3"/>
      <c r="P83" s="3"/>
      <c r="Q83" s="3"/>
      <c r="R83" s="3"/>
      <c r="S83" s="3"/>
      <c r="T83" s="3"/>
      <c r="U83" s="3"/>
      <c r="V83" s="3"/>
      <c r="W83" s="3"/>
      <c r="X83" s="3"/>
    </row>
    <row r="84" spans="1:24" ht="15.75" customHeight="1" x14ac:dyDescent="0.2">
      <c r="A84" s="3"/>
      <c r="B84" s="4"/>
      <c r="C84" s="3"/>
      <c r="D84" s="3"/>
      <c r="E84" s="3"/>
      <c r="F84" s="3"/>
      <c r="G84" s="3"/>
      <c r="H84" s="3"/>
      <c r="I84" s="3"/>
      <c r="J84" s="3"/>
      <c r="K84" s="3"/>
      <c r="L84" s="3"/>
      <c r="M84" s="3"/>
      <c r="N84" s="3"/>
      <c r="O84" s="3"/>
      <c r="P84" s="3"/>
      <c r="Q84" s="3"/>
      <c r="R84" s="3"/>
      <c r="S84" s="3"/>
      <c r="T84" s="3"/>
      <c r="U84" s="3"/>
      <c r="V84" s="3"/>
      <c r="W84" s="3"/>
      <c r="X84" s="3"/>
    </row>
    <row r="85" spans="1:24" ht="15.75" customHeight="1" x14ac:dyDescent="0.2">
      <c r="A85" s="3"/>
      <c r="B85" s="4"/>
      <c r="C85" s="3"/>
      <c r="D85" s="3"/>
      <c r="E85" s="3"/>
      <c r="F85" s="3"/>
      <c r="G85" s="3"/>
      <c r="H85" s="3"/>
      <c r="I85" s="3"/>
      <c r="J85" s="3"/>
      <c r="K85" s="3"/>
      <c r="L85" s="3"/>
      <c r="M85" s="3"/>
      <c r="N85" s="3"/>
      <c r="O85" s="3"/>
      <c r="P85" s="3"/>
      <c r="Q85" s="3"/>
      <c r="R85" s="3"/>
      <c r="S85" s="3"/>
      <c r="T85" s="3"/>
      <c r="U85" s="3"/>
      <c r="V85" s="3"/>
      <c r="W85" s="3"/>
      <c r="X85" s="3"/>
    </row>
    <row r="86" spans="1:24" ht="15.75" customHeight="1" x14ac:dyDescent="0.2">
      <c r="A86" s="3"/>
      <c r="B86" s="4"/>
      <c r="C86" s="3"/>
      <c r="D86" s="3"/>
      <c r="E86" s="3"/>
      <c r="F86" s="3"/>
      <c r="G86" s="3"/>
      <c r="H86" s="3"/>
      <c r="I86" s="3"/>
      <c r="J86" s="3"/>
      <c r="K86" s="3"/>
      <c r="L86" s="3"/>
      <c r="M86" s="3"/>
      <c r="N86" s="3"/>
      <c r="O86" s="3"/>
      <c r="P86" s="3"/>
      <c r="Q86" s="3"/>
      <c r="R86" s="3"/>
      <c r="S86" s="3"/>
      <c r="T86" s="3"/>
      <c r="U86" s="3"/>
      <c r="V86" s="3"/>
      <c r="W86" s="3"/>
      <c r="X86" s="3"/>
    </row>
    <row r="87" spans="1:24" ht="15.75" customHeight="1" x14ac:dyDescent="0.2">
      <c r="A87" s="3"/>
      <c r="B87" s="4"/>
      <c r="C87" s="3"/>
      <c r="D87" s="3"/>
      <c r="E87" s="3"/>
      <c r="F87" s="3"/>
      <c r="G87" s="3"/>
      <c r="H87" s="3"/>
      <c r="I87" s="3"/>
      <c r="J87" s="3"/>
      <c r="K87" s="3"/>
      <c r="L87" s="3"/>
      <c r="M87" s="3"/>
      <c r="N87" s="3"/>
      <c r="O87" s="3"/>
      <c r="P87" s="3"/>
      <c r="Q87" s="3"/>
      <c r="R87" s="3"/>
      <c r="S87" s="3"/>
      <c r="T87" s="3"/>
      <c r="U87" s="3"/>
      <c r="V87" s="3"/>
      <c r="W87" s="3"/>
      <c r="X87" s="3"/>
    </row>
    <row r="88" spans="1:24" ht="15.75" customHeight="1" x14ac:dyDescent="0.2">
      <c r="A88" s="3"/>
      <c r="B88" s="4"/>
      <c r="C88" s="3"/>
      <c r="D88" s="3"/>
      <c r="E88" s="3"/>
      <c r="F88" s="3"/>
      <c r="G88" s="3"/>
      <c r="H88" s="3"/>
      <c r="I88" s="3"/>
      <c r="J88" s="3"/>
      <c r="K88" s="3"/>
      <c r="L88" s="3"/>
      <c r="M88" s="3"/>
      <c r="N88" s="3"/>
      <c r="O88" s="3"/>
      <c r="P88" s="3"/>
      <c r="Q88" s="3"/>
      <c r="R88" s="3"/>
      <c r="S88" s="3"/>
      <c r="T88" s="3"/>
      <c r="U88" s="3"/>
      <c r="V88" s="3"/>
      <c r="W88" s="3"/>
      <c r="X88" s="3"/>
    </row>
    <row r="89" spans="1:24" ht="15.75" customHeight="1" x14ac:dyDescent="0.2">
      <c r="A89" s="3"/>
      <c r="B89" s="4"/>
      <c r="C89" s="3"/>
      <c r="D89" s="3"/>
      <c r="E89" s="3"/>
      <c r="F89" s="3"/>
      <c r="G89" s="3"/>
      <c r="H89" s="3"/>
      <c r="I89" s="3"/>
      <c r="J89" s="3"/>
      <c r="K89" s="3"/>
      <c r="L89" s="3"/>
      <c r="M89" s="3"/>
      <c r="N89" s="3"/>
      <c r="O89" s="3"/>
      <c r="P89" s="3"/>
      <c r="Q89" s="3"/>
      <c r="R89" s="3"/>
      <c r="S89" s="3"/>
      <c r="T89" s="3"/>
      <c r="U89" s="3"/>
      <c r="V89" s="3"/>
      <c r="W89" s="3"/>
      <c r="X89" s="3"/>
    </row>
    <row r="90" spans="1:24" ht="15.75" customHeight="1" x14ac:dyDescent="0.2">
      <c r="A90" s="3"/>
      <c r="B90" s="4"/>
      <c r="C90" s="3"/>
      <c r="D90" s="3"/>
      <c r="E90" s="3"/>
      <c r="F90" s="3"/>
      <c r="G90" s="3"/>
      <c r="H90" s="3"/>
      <c r="I90" s="3"/>
      <c r="J90" s="3"/>
      <c r="K90" s="3"/>
      <c r="L90" s="3"/>
      <c r="M90" s="3"/>
      <c r="N90" s="3"/>
      <c r="O90" s="3"/>
      <c r="P90" s="3"/>
      <c r="Q90" s="3"/>
      <c r="R90" s="3"/>
      <c r="S90" s="3"/>
      <c r="T90" s="3"/>
      <c r="U90" s="3"/>
      <c r="V90" s="3"/>
      <c r="W90" s="3"/>
      <c r="X90" s="3"/>
    </row>
    <row r="91" spans="1:24" ht="15.75" customHeight="1" x14ac:dyDescent="0.2">
      <c r="A91" s="3"/>
      <c r="B91" s="4"/>
      <c r="C91" s="3"/>
      <c r="D91" s="3"/>
      <c r="E91" s="3"/>
      <c r="F91" s="3"/>
      <c r="G91" s="3"/>
      <c r="H91" s="3"/>
      <c r="I91" s="3"/>
      <c r="J91" s="3"/>
      <c r="K91" s="3"/>
      <c r="L91" s="3"/>
      <c r="M91" s="3"/>
      <c r="N91" s="3"/>
      <c r="O91" s="3"/>
      <c r="P91" s="3"/>
      <c r="Q91" s="3"/>
      <c r="R91" s="3"/>
      <c r="S91" s="3"/>
      <c r="T91" s="3"/>
      <c r="U91" s="3"/>
      <c r="V91" s="3"/>
      <c r="W91" s="3"/>
      <c r="X91" s="3"/>
    </row>
    <row r="92" spans="1:24" ht="15.75" customHeight="1" x14ac:dyDescent="0.2">
      <c r="A92" s="3"/>
      <c r="B92" s="4"/>
      <c r="C92" s="3"/>
      <c r="D92" s="3"/>
      <c r="E92" s="3"/>
      <c r="F92" s="3"/>
      <c r="G92" s="3"/>
      <c r="H92" s="3"/>
      <c r="I92" s="3"/>
      <c r="J92" s="3"/>
      <c r="K92" s="3"/>
      <c r="L92" s="3"/>
      <c r="M92" s="3"/>
      <c r="N92" s="3"/>
      <c r="O92" s="3"/>
      <c r="P92" s="3"/>
      <c r="Q92" s="3"/>
      <c r="R92" s="3"/>
      <c r="S92" s="3"/>
      <c r="T92" s="3"/>
      <c r="U92" s="3"/>
      <c r="V92" s="3"/>
      <c r="W92" s="3"/>
      <c r="X92" s="3"/>
    </row>
    <row r="93" spans="1:24" ht="15.75" customHeight="1" x14ac:dyDescent="0.2">
      <c r="A93" s="3"/>
      <c r="B93" s="4"/>
      <c r="C93" s="3"/>
      <c r="D93" s="3"/>
      <c r="E93" s="3"/>
      <c r="F93" s="3"/>
      <c r="G93" s="3"/>
      <c r="H93" s="3"/>
      <c r="I93" s="3"/>
      <c r="J93" s="3"/>
      <c r="K93" s="3"/>
      <c r="L93" s="3"/>
      <c r="M93" s="3"/>
      <c r="N93" s="3"/>
      <c r="O93" s="3"/>
      <c r="P93" s="3"/>
      <c r="Q93" s="3"/>
      <c r="R93" s="3"/>
      <c r="S93" s="3"/>
      <c r="T93" s="3"/>
      <c r="U93" s="3"/>
      <c r="V93" s="3"/>
      <c r="W93" s="3"/>
      <c r="X93" s="3"/>
    </row>
    <row r="94" spans="1:24" ht="15.75" customHeight="1" x14ac:dyDescent="0.2">
      <c r="A94" s="3"/>
      <c r="B94" s="4"/>
      <c r="C94" s="3"/>
      <c r="D94" s="3"/>
      <c r="E94" s="3"/>
      <c r="F94" s="3"/>
      <c r="G94" s="3"/>
      <c r="H94" s="3"/>
      <c r="I94" s="3"/>
      <c r="J94" s="3"/>
      <c r="K94" s="3"/>
      <c r="L94" s="3"/>
      <c r="M94" s="3"/>
      <c r="N94" s="3"/>
      <c r="O94" s="3"/>
      <c r="P94" s="3"/>
      <c r="Q94" s="3"/>
      <c r="R94" s="3"/>
      <c r="S94" s="3"/>
      <c r="T94" s="3"/>
      <c r="U94" s="3"/>
      <c r="V94" s="3"/>
      <c r="W94" s="3"/>
      <c r="X94" s="3"/>
    </row>
    <row r="95" spans="1:24" ht="15.75" customHeight="1" x14ac:dyDescent="0.2">
      <c r="A95" s="3"/>
      <c r="B95" s="4"/>
      <c r="C95" s="3"/>
      <c r="D95" s="3"/>
      <c r="E95" s="3"/>
      <c r="F95" s="3"/>
      <c r="G95" s="3"/>
      <c r="H95" s="3"/>
      <c r="I95" s="3"/>
      <c r="J95" s="3"/>
      <c r="K95" s="3"/>
      <c r="L95" s="3"/>
      <c r="M95" s="3"/>
      <c r="N95" s="3"/>
      <c r="O95" s="3"/>
      <c r="P95" s="3"/>
      <c r="Q95" s="3"/>
      <c r="R95" s="3"/>
      <c r="S95" s="3"/>
      <c r="T95" s="3"/>
      <c r="U95" s="3"/>
      <c r="V95" s="3"/>
      <c r="W95" s="3"/>
      <c r="X95" s="3"/>
    </row>
    <row r="96" spans="1:24" ht="15.75" customHeight="1" x14ac:dyDescent="0.2">
      <c r="A96" s="3"/>
      <c r="B96" s="4"/>
      <c r="C96" s="3"/>
      <c r="D96" s="3"/>
      <c r="E96" s="3"/>
      <c r="F96" s="3"/>
      <c r="G96" s="3"/>
      <c r="H96" s="3"/>
      <c r="I96" s="3"/>
      <c r="J96" s="3"/>
      <c r="K96" s="3"/>
      <c r="L96" s="3"/>
      <c r="M96" s="3"/>
      <c r="N96" s="3"/>
      <c r="O96" s="3"/>
      <c r="P96" s="3"/>
      <c r="Q96" s="3"/>
      <c r="R96" s="3"/>
      <c r="S96" s="3"/>
      <c r="T96" s="3"/>
      <c r="U96" s="3"/>
      <c r="V96" s="3"/>
      <c r="W96" s="3"/>
      <c r="X96" s="3"/>
    </row>
    <row r="97" spans="1:24" ht="15.75" customHeight="1" x14ac:dyDescent="0.2">
      <c r="A97" s="3"/>
      <c r="B97" s="4"/>
      <c r="C97" s="3"/>
      <c r="D97" s="3"/>
      <c r="E97" s="3"/>
      <c r="F97" s="3"/>
      <c r="G97" s="3"/>
      <c r="H97" s="3"/>
      <c r="I97" s="3"/>
      <c r="J97" s="3"/>
      <c r="K97" s="3"/>
      <c r="L97" s="3"/>
      <c r="M97" s="3"/>
      <c r="N97" s="3"/>
      <c r="O97" s="3"/>
      <c r="P97" s="3"/>
      <c r="Q97" s="3"/>
      <c r="R97" s="3"/>
      <c r="S97" s="3"/>
      <c r="T97" s="3"/>
      <c r="U97" s="3"/>
      <c r="V97" s="3"/>
      <c r="W97" s="3"/>
      <c r="X97" s="3"/>
    </row>
    <row r="98" spans="1:24" ht="15.75" customHeight="1" x14ac:dyDescent="0.2">
      <c r="A98" s="3"/>
      <c r="B98" s="4"/>
      <c r="C98" s="3"/>
      <c r="D98" s="3"/>
      <c r="E98" s="3"/>
      <c r="F98" s="3"/>
      <c r="G98" s="3"/>
      <c r="H98" s="3"/>
      <c r="I98" s="3"/>
      <c r="J98" s="3"/>
      <c r="K98" s="3"/>
      <c r="L98" s="3"/>
      <c r="M98" s="3"/>
      <c r="N98" s="3"/>
      <c r="O98" s="3"/>
      <c r="P98" s="3"/>
      <c r="Q98" s="3"/>
      <c r="R98" s="3"/>
      <c r="S98" s="3"/>
      <c r="T98" s="3"/>
      <c r="U98" s="3"/>
      <c r="V98" s="3"/>
      <c r="W98" s="3"/>
      <c r="X98" s="3"/>
    </row>
    <row r="99" spans="1:24" ht="15.75" customHeight="1" x14ac:dyDescent="0.2">
      <c r="A99" s="3"/>
      <c r="B99" s="4"/>
      <c r="C99" s="3"/>
      <c r="D99" s="3"/>
      <c r="E99" s="3"/>
      <c r="F99" s="3"/>
      <c r="G99" s="3"/>
      <c r="H99" s="3"/>
      <c r="I99" s="3"/>
      <c r="J99" s="3"/>
      <c r="K99" s="3"/>
      <c r="L99" s="3"/>
      <c r="M99" s="3"/>
      <c r="N99" s="3"/>
      <c r="O99" s="3"/>
      <c r="P99" s="3"/>
      <c r="Q99" s="3"/>
      <c r="R99" s="3"/>
      <c r="S99" s="3"/>
      <c r="T99" s="3"/>
      <c r="U99" s="3"/>
      <c r="V99" s="3"/>
      <c r="W99" s="3"/>
      <c r="X99" s="3"/>
    </row>
    <row r="100" spans="1:24" ht="15.75" customHeight="1" x14ac:dyDescent="0.2">
      <c r="A100" s="3"/>
      <c r="B100" s="4"/>
      <c r="C100" s="3"/>
      <c r="D100" s="3"/>
      <c r="E100" s="3"/>
      <c r="F100" s="3"/>
      <c r="G100" s="3"/>
      <c r="H100" s="3"/>
      <c r="I100" s="3"/>
      <c r="J100" s="3"/>
      <c r="K100" s="3"/>
      <c r="L100" s="3"/>
      <c r="M100" s="3"/>
      <c r="N100" s="3"/>
      <c r="O100" s="3"/>
      <c r="P100" s="3"/>
      <c r="Q100" s="3"/>
      <c r="R100" s="3"/>
      <c r="S100" s="3"/>
      <c r="T100" s="3"/>
      <c r="U100" s="3"/>
      <c r="V100" s="3"/>
      <c r="W100" s="3"/>
      <c r="X100" s="3"/>
    </row>
    <row r="101" spans="1:24" ht="15.75" customHeight="1" x14ac:dyDescent="0.2">
      <c r="A101" s="3"/>
      <c r="B101" s="4"/>
      <c r="C101" s="3"/>
      <c r="D101" s="3"/>
      <c r="E101" s="3"/>
      <c r="F101" s="3"/>
      <c r="G101" s="3"/>
      <c r="H101" s="3"/>
      <c r="I101" s="3"/>
      <c r="J101" s="3"/>
      <c r="K101" s="3"/>
      <c r="L101" s="3"/>
      <c r="M101" s="3"/>
      <c r="N101" s="3"/>
      <c r="O101" s="3"/>
      <c r="P101" s="3"/>
      <c r="Q101" s="3"/>
      <c r="R101" s="3"/>
      <c r="S101" s="3"/>
      <c r="T101" s="3"/>
      <c r="U101" s="3"/>
      <c r="V101" s="3"/>
      <c r="W101" s="3"/>
      <c r="X101" s="3"/>
    </row>
    <row r="102" spans="1:24" ht="15.75" customHeight="1" x14ac:dyDescent="0.2">
      <c r="A102" s="3"/>
      <c r="B102" s="4"/>
      <c r="C102" s="3"/>
      <c r="D102" s="3"/>
      <c r="E102" s="3"/>
      <c r="F102" s="3"/>
      <c r="G102" s="3"/>
      <c r="H102" s="3"/>
      <c r="I102" s="3"/>
      <c r="J102" s="3"/>
      <c r="K102" s="3"/>
      <c r="L102" s="3"/>
      <c r="M102" s="3"/>
      <c r="N102" s="3"/>
      <c r="O102" s="3"/>
      <c r="P102" s="3"/>
      <c r="Q102" s="3"/>
      <c r="R102" s="3"/>
      <c r="S102" s="3"/>
      <c r="T102" s="3"/>
      <c r="U102" s="3"/>
      <c r="V102" s="3"/>
      <c r="W102" s="3"/>
      <c r="X102" s="3"/>
    </row>
    <row r="103" spans="1:24" ht="15.75" customHeight="1" x14ac:dyDescent="0.2">
      <c r="A103" s="3"/>
      <c r="B103" s="4"/>
      <c r="C103" s="3"/>
      <c r="D103" s="3"/>
      <c r="E103" s="3"/>
      <c r="F103" s="3"/>
      <c r="G103" s="3"/>
      <c r="H103" s="3"/>
      <c r="I103" s="3"/>
      <c r="J103" s="3"/>
      <c r="K103" s="3"/>
      <c r="L103" s="3"/>
      <c r="M103" s="3"/>
      <c r="N103" s="3"/>
      <c r="O103" s="3"/>
      <c r="P103" s="3"/>
      <c r="Q103" s="3"/>
      <c r="R103" s="3"/>
      <c r="S103" s="3"/>
      <c r="T103" s="3"/>
      <c r="U103" s="3"/>
      <c r="V103" s="3"/>
      <c r="W103" s="3"/>
      <c r="X103" s="3"/>
    </row>
    <row r="104" spans="1:24" ht="15.75" customHeight="1" x14ac:dyDescent="0.2">
      <c r="A104" s="3"/>
      <c r="B104" s="4"/>
      <c r="C104" s="3"/>
      <c r="D104" s="3"/>
      <c r="E104" s="3"/>
      <c r="F104" s="3"/>
      <c r="G104" s="3"/>
      <c r="H104" s="3"/>
      <c r="I104" s="3"/>
      <c r="J104" s="3"/>
      <c r="K104" s="3"/>
      <c r="L104" s="3"/>
      <c r="M104" s="3"/>
      <c r="N104" s="3"/>
      <c r="O104" s="3"/>
      <c r="P104" s="3"/>
      <c r="Q104" s="3"/>
      <c r="R104" s="3"/>
      <c r="S104" s="3"/>
      <c r="T104" s="3"/>
      <c r="U104" s="3"/>
      <c r="V104" s="3"/>
      <c r="W104" s="3"/>
      <c r="X104" s="3"/>
    </row>
    <row r="105" spans="1:24" ht="15.75" customHeight="1" x14ac:dyDescent="0.2">
      <c r="A105" s="3"/>
      <c r="B105" s="4"/>
      <c r="C105" s="3"/>
      <c r="D105" s="3"/>
      <c r="E105" s="3"/>
      <c r="F105" s="3"/>
      <c r="G105" s="3"/>
      <c r="H105" s="3"/>
      <c r="I105" s="3"/>
      <c r="J105" s="3"/>
      <c r="K105" s="3"/>
      <c r="L105" s="3"/>
      <c r="M105" s="3"/>
      <c r="N105" s="3"/>
      <c r="O105" s="3"/>
      <c r="P105" s="3"/>
      <c r="Q105" s="3"/>
      <c r="R105" s="3"/>
      <c r="S105" s="3"/>
      <c r="T105" s="3"/>
      <c r="U105" s="3"/>
      <c r="V105" s="3"/>
      <c r="W105" s="3"/>
      <c r="X105" s="3"/>
    </row>
    <row r="106" spans="1:24" ht="15.75" customHeight="1" x14ac:dyDescent="0.2">
      <c r="A106" s="3"/>
      <c r="B106" s="4"/>
      <c r="C106" s="3"/>
      <c r="D106" s="3"/>
      <c r="E106" s="3"/>
      <c r="F106" s="3"/>
      <c r="G106" s="3"/>
      <c r="H106" s="3"/>
      <c r="I106" s="3"/>
      <c r="J106" s="3"/>
      <c r="K106" s="3"/>
      <c r="L106" s="3"/>
      <c r="M106" s="3"/>
      <c r="N106" s="3"/>
      <c r="O106" s="3"/>
      <c r="P106" s="3"/>
      <c r="Q106" s="3"/>
      <c r="R106" s="3"/>
      <c r="S106" s="3"/>
      <c r="T106" s="3"/>
      <c r="U106" s="3"/>
      <c r="V106" s="3"/>
      <c r="W106" s="3"/>
      <c r="X106" s="3"/>
    </row>
    <row r="107" spans="1:24" ht="15.75" customHeight="1" x14ac:dyDescent="0.2">
      <c r="A107" s="3"/>
      <c r="B107" s="4"/>
      <c r="C107" s="3"/>
      <c r="D107" s="3"/>
      <c r="E107" s="3"/>
      <c r="F107" s="3"/>
      <c r="G107" s="3"/>
      <c r="H107" s="3"/>
      <c r="I107" s="3"/>
      <c r="J107" s="3"/>
      <c r="K107" s="3"/>
      <c r="L107" s="3"/>
      <c r="M107" s="3"/>
      <c r="N107" s="3"/>
      <c r="O107" s="3"/>
      <c r="P107" s="3"/>
      <c r="Q107" s="3"/>
      <c r="R107" s="3"/>
      <c r="S107" s="3"/>
      <c r="T107" s="3"/>
      <c r="U107" s="3"/>
      <c r="V107" s="3"/>
      <c r="W107" s="3"/>
      <c r="X107" s="3"/>
    </row>
    <row r="108" spans="1:24" ht="15.75" customHeight="1" x14ac:dyDescent="0.2">
      <c r="A108" s="3"/>
      <c r="B108" s="4"/>
      <c r="C108" s="3"/>
      <c r="D108" s="3"/>
      <c r="E108" s="3"/>
      <c r="F108" s="3"/>
      <c r="G108" s="3"/>
      <c r="H108" s="3"/>
      <c r="I108" s="3"/>
      <c r="J108" s="3"/>
      <c r="K108" s="3"/>
      <c r="L108" s="3"/>
      <c r="M108" s="3"/>
      <c r="N108" s="3"/>
      <c r="O108" s="3"/>
      <c r="P108" s="3"/>
      <c r="Q108" s="3"/>
      <c r="R108" s="3"/>
      <c r="S108" s="3"/>
      <c r="T108" s="3"/>
      <c r="U108" s="3"/>
      <c r="V108" s="3"/>
      <c r="W108" s="3"/>
      <c r="X108" s="3"/>
    </row>
    <row r="109" spans="1:24" ht="15.75" customHeight="1" x14ac:dyDescent="0.2">
      <c r="A109" s="3"/>
      <c r="B109" s="4"/>
      <c r="C109" s="3"/>
      <c r="D109" s="3"/>
      <c r="E109" s="3"/>
      <c r="F109" s="3"/>
      <c r="G109" s="3"/>
      <c r="H109" s="3"/>
      <c r="I109" s="3"/>
      <c r="J109" s="3"/>
      <c r="K109" s="3"/>
      <c r="L109" s="3"/>
      <c r="M109" s="3"/>
      <c r="N109" s="3"/>
      <c r="O109" s="3"/>
      <c r="P109" s="3"/>
      <c r="Q109" s="3"/>
      <c r="R109" s="3"/>
      <c r="S109" s="3"/>
      <c r="T109" s="3"/>
      <c r="U109" s="3"/>
      <c r="V109" s="3"/>
      <c r="W109" s="3"/>
      <c r="X109" s="3"/>
    </row>
    <row r="110" spans="1:24" ht="15.75" customHeight="1" x14ac:dyDescent="0.2">
      <c r="A110" s="3"/>
      <c r="B110" s="4"/>
      <c r="C110" s="3"/>
      <c r="D110" s="3"/>
      <c r="E110" s="3"/>
      <c r="F110" s="3"/>
      <c r="G110" s="3"/>
      <c r="H110" s="3"/>
      <c r="I110" s="3"/>
      <c r="J110" s="3"/>
      <c r="K110" s="3"/>
      <c r="L110" s="3"/>
      <c r="M110" s="3"/>
      <c r="N110" s="3"/>
      <c r="O110" s="3"/>
      <c r="P110" s="3"/>
      <c r="Q110" s="3"/>
      <c r="R110" s="3"/>
      <c r="S110" s="3"/>
      <c r="T110" s="3"/>
      <c r="U110" s="3"/>
      <c r="V110" s="3"/>
      <c r="W110" s="3"/>
      <c r="X110" s="3"/>
    </row>
    <row r="111" spans="1:24" ht="15.75" customHeight="1" x14ac:dyDescent="0.2">
      <c r="A111" s="3"/>
      <c r="B111" s="4"/>
      <c r="C111" s="3"/>
      <c r="D111" s="3"/>
      <c r="E111" s="3"/>
      <c r="F111" s="3"/>
      <c r="G111" s="3"/>
      <c r="H111" s="3"/>
      <c r="I111" s="3"/>
      <c r="J111" s="3"/>
      <c r="K111" s="3"/>
      <c r="L111" s="3"/>
      <c r="M111" s="3"/>
      <c r="N111" s="3"/>
      <c r="O111" s="3"/>
      <c r="P111" s="3"/>
      <c r="Q111" s="3"/>
      <c r="R111" s="3"/>
      <c r="S111" s="3"/>
      <c r="T111" s="3"/>
      <c r="U111" s="3"/>
      <c r="V111" s="3"/>
      <c r="W111" s="3"/>
      <c r="X111" s="3"/>
    </row>
    <row r="112" spans="1:24" ht="15.75" customHeight="1" x14ac:dyDescent="0.2">
      <c r="A112" s="3"/>
      <c r="B112" s="4"/>
      <c r="C112" s="3"/>
      <c r="D112" s="3"/>
      <c r="E112" s="3"/>
      <c r="F112" s="3"/>
      <c r="G112" s="3"/>
      <c r="H112" s="3"/>
      <c r="I112" s="3"/>
      <c r="J112" s="3"/>
      <c r="K112" s="3"/>
      <c r="L112" s="3"/>
      <c r="M112" s="3"/>
      <c r="N112" s="3"/>
      <c r="O112" s="3"/>
      <c r="P112" s="3"/>
      <c r="Q112" s="3"/>
      <c r="R112" s="3"/>
      <c r="S112" s="3"/>
      <c r="T112" s="3"/>
      <c r="U112" s="3"/>
      <c r="V112" s="3"/>
      <c r="W112" s="3"/>
      <c r="X112" s="3"/>
    </row>
    <row r="113" spans="1:24" ht="15.75" customHeight="1" x14ac:dyDescent="0.2">
      <c r="A113" s="3"/>
      <c r="B113" s="4"/>
      <c r="C113" s="3"/>
      <c r="D113" s="3"/>
      <c r="E113" s="3"/>
      <c r="F113" s="3"/>
      <c r="G113" s="3"/>
      <c r="H113" s="3"/>
      <c r="I113" s="3"/>
      <c r="J113" s="3"/>
      <c r="K113" s="3"/>
      <c r="L113" s="3"/>
      <c r="M113" s="3"/>
      <c r="N113" s="3"/>
      <c r="O113" s="3"/>
      <c r="P113" s="3"/>
      <c r="Q113" s="3"/>
      <c r="R113" s="3"/>
      <c r="S113" s="3"/>
      <c r="T113" s="3"/>
      <c r="U113" s="3"/>
      <c r="V113" s="3"/>
      <c r="W113" s="3"/>
      <c r="X113" s="3"/>
    </row>
    <row r="114" spans="1:24" ht="15.75" customHeight="1" x14ac:dyDescent="0.2">
      <c r="A114" s="3"/>
      <c r="B114" s="4"/>
      <c r="C114" s="3"/>
      <c r="D114" s="3"/>
      <c r="E114" s="3"/>
      <c r="F114" s="3"/>
      <c r="G114" s="3"/>
      <c r="H114" s="3"/>
      <c r="I114" s="3"/>
      <c r="J114" s="3"/>
      <c r="K114" s="3"/>
      <c r="L114" s="3"/>
      <c r="M114" s="3"/>
      <c r="N114" s="3"/>
      <c r="O114" s="3"/>
      <c r="P114" s="3"/>
      <c r="Q114" s="3"/>
      <c r="R114" s="3"/>
      <c r="S114" s="3"/>
      <c r="T114" s="3"/>
      <c r="U114" s="3"/>
      <c r="V114" s="3"/>
      <c r="W114" s="3"/>
      <c r="X114" s="3"/>
    </row>
    <row r="115" spans="1:24" ht="15.75" customHeight="1" x14ac:dyDescent="0.2">
      <c r="A115" s="3"/>
      <c r="B115" s="4"/>
      <c r="C115" s="3"/>
      <c r="D115" s="3"/>
      <c r="E115" s="3"/>
      <c r="F115" s="3"/>
      <c r="G115" s="3"/>
      <c r="H115" s="3"/>
      <c r="I115" s="3"/>
      <c r="J115" s="3"/>
      <c r="K115" s="3"/>
      <c r="L115" s="3"/>
      <c r="M115" s="3"/>
      <c r="N115" s="3"/>
      <c r="O115" s="3"/>
      <c r="P115" s="3"/>
      <c r="Q115" s="3"/>
      <c r="R115" s="3"/>
      <c r="S115" s="3"/>
      <c r="T115" s="3"/>
      <c r="U115" s="3"/>
      <c r="V115" s="3"/>
      <c r="W115" s="3"/>
      <c r="X115" s="3"/>
    </row>
    <row r="116" spans="1:24" ht="15.75" customHeight="1" x14ac:dyDescent="0.2">
      <c r="A116" s="3"/>
      <c r="B116" s="4"/>
      <c r="C116" s="3"/>
      <c r="D116" s="3"/>
      <c r="E116" s="3"/>
      <c r="F116" s="3"/>
      <c r="G116" s="3"/>
      <c r="H116" s="3"/>
      <c r="I116" s="3"/>
      <c r="J116" s="3"/>
      <c r="K116" s="3"/>
      <c r="L116" s="3"/>
      <c r="M116" s="3"/>
      <c r="N116" s="3"/>
      <c r="O116" s="3"/>
      <c r="P116" s="3"/>
      <c r="Q116" s="3"/>
      <c r="R116" s="3"/>
      <c r="S116" s="3"/>
      <c r="T116" s="3"/>
      <c r="U116" s="3"/>
      <c r="V116" s="3"/>
      <c r="W116" s="3"/>
      <c r="X116" s="3"/>
    </row>
    <row r="117" spans="1:24" ht="15.75" customHeight="1" x14ac:dyDescent="0.2">
      <c r="A117" s="3"/>
      <c r="B117" s="4"/>
      <c r="C117" s="3"/>
      <c r="D117" s="3"/>
      <c r="E117" s="3"/>
      <c r="F117" s="3"/>
      <c r="G117" s="3"/>
      <c r="H117" s="3"/>
      <c r="I117" s="3"/>
      <c r="J117" s="3"/>
      <c r="K117" s="3"/>
      <c r="L117" s="3"/>
      <c r="M117" s="3"/>
      <c r="N117" s="3"/>
      <c r="O117" s="3"/>
      <c r="P117" s="3"/>
      <c r="Q117" s="3"/>
      <c r="R117" s="3"/>
      <c r="S117" s="3"/>
      <c r="T117" s="3"/>
      <c r="U117" s="3"/>
      <c r="V117" s="3"/>
      <c r="W117" s="3"/>
      <c r="X117" s="3"/>
    </row>
    <row r="118" spans="1:24" ht="15.75" customHeight="1" x14ac:dyDescent="0.2">
      <c r="A118" s="3"/>
      <c r="B118" s="4"/>
      <c r="C118" s="3"/>
      <c r="D118" s="3"/>
      <c r="E118" s="3"/>
      <c r="F118" s="3"/>
      <c r="G118" s="3"/>
      <c r="H118" s="3"/>
      <c r="I118" s="3"/>
      <c r="J118" s="3"/>
      <c r="K118" s="3"/>
      <c r="L118" s="3"/>
      <c r="M118" s="3"/>
      <c r="N118" s="3"/>
      <c r="O118" s="3"/>
      <c r="P118" s="3"/>
      <c r="Q118" s="3"/>
      <c r="R118" s="3"/>
      <c r="S118" s="3"/>
      <c r="T118" s="3"/>
      <c r="U118" s="3"/>
      <c r="V118" s="3"/>
      <c r="W118" s="3"/>
      <c r="X118" s="3"/>
    </row>
    <row r="119" spans="1:24" ht="15.75" customHeight="1" x14ac:dyDescent="0.2">
      <c r="A119" s="3"/>
      <c r="B119" s="4"/>
      <c r="C119" s="3"/>
      <c r="D119" s="3"/>
      <c r="E119" s="3"/>
      <c r="F119" s="3"/>
      <c r="G119" s="3"/>
      <c r="H119" s="3"/>
      <c r="I119" s="3"/>
      <c r="J119" s="3"/>
      <c r="K119" s="3"/>
      <c r="L119" s="3"/>
      <c r="M119" s="3"/>
      <c r="N119" s="3"/>
      <c r="O119" s="3"/>
      <c r="P119" s="3"/>
      <c r="Q119" s="3"/>
      <c r="R119" s="3"/>
      <c r="S119" s="3"/>
      <c r="T119" s="3"/>
      <c r="U119" s="3"/>
      <c r="V119" s="3"/>
      <c r="W119" s="3"/>
      <c r="X119" s="3"/>
    </row>
    <row r="120" spans="1:24" ht="15.75" customHeight="1" x14ac:dyDescent="0.2">
      <c r="A120" s="3"/>
      <c r="B120" s="4"/>
      <c r="C120" s="3"/>
      <c r="D120" s="3"/>
      <c r="E120" s="3"/>
      <c r="F120" s="3"/>
      <c r="G120" s="3"/>
      <c r="H120" s="3"/>
      <c r="I120" s="3"/>
      <c r="J120" s="3"/>
      <c r="K120" s="3"/>
      <c r="L120" s="3"/>
      <c r="M120" s="3"/>
      <c r="N120" s="3"/>
      <c r="O120" s="3"/>
      <c r="P120" s="3"/>
      <c r="Q120" s="3"/>
      <c r="R120" s="3"/>
      <c r="S120" s="3"/>
      <c r="T120" s="3"/>
      <c r="U120" s="3"/>
      <c r="V120" s="3"/>
      <c r="W120" s="3"/>
      <c r="X120" s="3"/>
    </row>
    <row r="121" spans="1:24" ht="15.75" customHeight="1" x14ac:dyDescent="0.2">
      <c r="A121" s="3"/>
      <c r="B121" s="4"/>
      <c r="C121" s="3"/>
      <c r="D121" s="3"/>
      <c r="E121" s="3"/>
      <c r="F121" s="3"/>
      <c r="G121" s="3"/>
      <c r="H121" s="3"/>
      <c r="I121" s="3"/>
      <c r="J121" s="3"/>
      <c r="K121" s="3"/>
      <c r="L121" s="3"/>
      <c r="M121" s="3"/>
      <c r="N121" s="3"/>
      <c r="O121" s="3"/>
      <c r="P121" s="3"/>
      <c r="Q121" s="3"/>
      <c r="R121" s="3"/>
      <c r="S121" s="3"/>
      <c r="T121" s="3"/>
      <c r="U121" s="3"/>
      <c r="V121" s="3"/>
      <c r="W121" s="3"/>
      <c r="X121" s="3"/>
    </row>
    <row r="122" spans="1:24" ht="15.75" customHeight="1" x14ac:dyDescent="0.2">
      <c r="A122" s="3"/>
      <c r="B122" s="4"/>
      <c r="C122" s="3"/>
      <c r="D122" s="3"/>
      <c r="E122" s="3"/>
      <c r="F122" s="3"/>
      <c r="G122" s="3"/>
      <c r="H122" s="3"/>
      <c r="I122" s="3"/>
      <c r="J122" s="3"/>
      <c r="K122" s="3"/>
      <c r="L122" s="3"/>
      <c r="M122" s="3"/>
      <c r="N122" s="3"/>
      <c r="O122" s="3"/>
      <c r="P122" s="3"/>
      <c r="Q122" s="3"/>
      <c r="R122" s="3"/>
      <c r="S122" s="3"/>
      <c r="T122" s="3"/>
      <c r="U122" s="3"/>
      <c r="V122" s="3"/>
      <c r="W122" s="3"/>
      <c r="X122" s="3"/>
    </row>
    <row r="123" spans="1:24" ht="15.75" customHeight="1" x14ac:dyDescent="0.2">
      <c r="A123" s="3"/>
      <c r="B123" s="4"/>
      <c r="C123" s="3"/>
      <c r="D123" s="3"/>
      <c r="E123" s="3"/>
      <c r="F123" s="3"/>
      <c r="G123" s="3"/>
      <c r="H123" s="3"/>
      <c r="I123" s="3"/>
      <c r="J123" s="3"/>
      <c r="K123" s="3"/>
      <c r="L123" s="3"/>
      <c r="M123" s="3"/>
      <c r="N123" s="3"/>
      <c r="O123" s="3"/>
      <c r="P123" s="3"/>
      <c r="Q123" s="3"/>
      <c r="R123" s="3"/>
      <c r="S123" s="3"/>
      <c r="T123" s="3"/>
      <c r="U123" s="3"/>
      <c r="V123" s="3"/>
      <c r="W123" s="3"/>
      <c r="X123" s="3"/>
    </row>
    <row r="124" spans="1:24" ht="15.75" customHeight="1" x14ac:dyDescent="0.2">
      <c r="A124" s="3"/>
      <c r="B124" s="4"/>
      <c r="C124" s="3"/>
      <c r="D124" s="3"/>
      <c r="E124" s="3"/>
      <c r="F124" s="3"/>
      <c r="G124" s="3"/>
      <c r="H124" s="3"/>
      <c r="I124" s="3"/>
      <c r="J124" s="3"/>
      <c r="K124" s="3"/>
      <c r="L124" s="3"/>
      <c r="M124" s="3"/>
      <c r="N124" s="3"/>
      <c r="O124" s="3"/>
      <c r="P124" s="3"/>
      <c r="Q124" s="3"/>
      <c r="R124" s="3"/>
      <c r="S124" s="3"/>
      <c r="T124" s="3"/>
      <c r="U124" s="3"/>
      <c r="V124" s="3"/>
      <c r="W124" s="3"/>
      <c r="X124" s="3"/>
    </row>
    <row r="125" spans="1:24" ht="15.75" customHeight="1" x14ac:dyDescent="0.2">
      <c r="A125" s="3"/>
      <c r="B125" s="4"/>
      <c r="C125" s="3"/>
      <c r="D125" s="3"/>
      <c r="E125" s="3"/>
      <c r="F125" s="3"/>
      <c r="G125" s="3"/>
      <c r="H125" s="3"/>
      <c r="I125" s="3"/>
      <c r="J125" s="3"/>
      <c r="K125" s="3"/>
      <c r="L125" s="3"/>
      <c r="M125" s="3"/>
      <c r="N125" s="3"/>
      <c r="O125" s="3"/>
      <c r="P125" s="3"/>
      <c r="Q125" s="3"/>
      <c r="R125" s="3"/>
      <c r="S125" s="3"/>
      <c r="T125" s="3"/>
      <c r="U125" s="3"/>
      <c r="V125" s="3"/>
      <c r="W125" s="3"/>
      <c r="X125" s="3"/>
    </row>
    <row r="126" spans="1:24" ht="15.75" customHeight="1" x14ac:dyDescent="0.2">
      <c r="A126" s="3"/>
      <c r="B126" s="4"/>
      <c r="C126" s="3"/>
      <c r="D126" s="3"/>
      <c r="E126" s="3"/>
      <c r="F126" s="3"/>
      <c r="G126" s="3"/>
      <c r="H126" s="3"/>
      <c r="I126" s="3"/>
      <c r="J126" s="3"/>
      <c r="K126" s="3"/>
      <c r="L126" s="3"/>
      <c r="M126" s="3"/>
      <c r="N126" s="3"/>
      <c r="O126" s="3"/>
      <c r="P126" s="3"/>
      <c r="Q126" s="3"/>
      <c r="R126" s="3"/>
      <c r="S126" s="3"/>
      <c r="T126" s="3"/>
      <c r="U126" s="3"/>
      <c r="V126" s="3"/>
      <c r="W126" s="3"/>
      <c r="X126" s="3"/>
    </row>
    <row r="127" spans="1:24" ht="15.75" customHeight="1" x14ac:dyDescent="0.2">
      <c r="A127" s="3"/>
      <c r="B127" s="4"/>
      <c r="C127" s="3"/>
      <c r="D127" s="3"/>
      <c r="E127" s="3"/>
      <c r="F127" s="3"/>
      <c r="G127" s="3"/>
      <c r="H127" s="3"/>
      <c r="I127" s="3"/>
      <c r="J127" s="3"/>
      <c r="K127" s="3"/>
      <c r="L127" s="3"/>
      <c r="M127" s="3"/>
      <c r="N127" s="3"/>
      <c r="O127" s="3"/>
      <c r="P127" s="3"/>
      <c r="Q127" s="3"/>
      <c r="R127" s="3"/>
      <c r="S127" s="3"/>
      <c r="T127" s="3"/>
      <c r="U127" s="3"/>
      <c r="V127" s="3"/>
      <c r="W127" s="3"/>
      <c r="X127" s="3"/>
    </row>
    <row r="128" spans="1:24" ht="15.75" customHeight="1" x14ac:dyDescent="0.2">
      <c r="A128" s="3"/>
      <c r="B128" s="4"/>
      <c r="C128" s="3"/>
      <c r="D128" s="3"/>
      <c r="E128" s="3"/>
      <c r="F128" s="3"/>
      <c r="G128" s="3"/>
      <c r="H128" s="3"/>
      <c r="I128" s="3"/>
      <c r="J128" s="3"/>
      <c r="K128" s="3"/>
      <c r="L128" s="3"/>
      <c r="M128" s="3"/>
      <c r="N128" s="3"/>
      <c r="O128" s="3"/>
      <c r="P128" s="3"/>
      <c r="Q128" s="3"/>
      <c r="R128" s="3"/>
      <c r="S128" s="3"/>
      <c r="T128" s="3"/>
      <c r="U128" s="3"/>
      <c r="V128" s="3"/>
      <c r="W128" s="3"/>
      <c r="X128" s="3"/>
    </row>
    <row r="129" spans="1:24" ht="15.75" customHeight="1" x14ac:dyDescent="0.2">
      <c r="A129" s="3"/>
      <c r="B129" s="4"/>
      <c r="C129" s="3"/>
      <c r="D129" s="3"/>
      <c r="E129" s="3"/>
      <c r="F129" s="3"/>
      <c r="G129" s="3"/>
      <c r="H129" s="3"/>
      <c r="I129" s="3"/>
      <c r="J129" s="3"/>
      <c r="K129" s="3"/>
      <c r="L129" s="3"/>
      <c r="M129" s="3"/>
      <c r="N129" s="3"/>
      <c r="O129" s="3"/>
      <c r="P129" s="3"/>
      <c r="Q129" s="3"/>
      <c r="R129" s="3"/>
      <c r="S129" s="3"/>
      <c r="T129" s="3"/>
      <c r="U129" s="3"/>
      <c r="V129" s="3"/>
      <c r="W129" s="3"/>
      <c r="X129" s="3"/>
    </row>
    <row r="130" spans="1:24" ht="15.75" customHeight="1" x14ac:dyDescent="0.2">
      <c r="A130" s="3"/>
      <c r="B130" s="4"/>
      <c r="C130" s="3"/>
      <c r="D130" s="3"/>
      <c r="E130" s="3"/>
      <c r="F130" s="3"/>
      <c r="G130" s="3"/>
      <c r="H130" s="3"/>
      <c r="I130" s="3"/>
      <c r="J130" s="3"/>
      <c r="K130" s="3"/>
      <c r="L130" s="3"/>
      <c r="M130" s="3"/>
      <c r="N130" s="3"/>
      <c r="O130" s="3"/>
      <c r="P130" s="3"/>
      <c r="Q130" s="3"/>
      <c r="R130" s="3"/>
      <c r="S130" s="3"/>
      <c r="T130" s="3"/>
      <c r="U130" s="3"/>
      <c r="V130" s="3"/>
      <c r="W130" s="3"/>
      <c r="X130" s="3"/>
    </row>
    <row r="131" spans="1:24" ht="15.75" customHeight="1" x14ac:dyDescent="0.2">
      <c r="A131" s="3"/>
      <c r="B131" s="4"/>
      <c r="C131" s="3"/>
      <c r="D131" s="3"/>
      <c r="E131" s="3"/>
      <c r="F131" s="3"/>
      <c r="G131" s="3"/>
      <c r="H131" s="3"/>
      <c r="I131" s="3"/>
      <c r="J131" s="3"/>
      <c r="K131" s="3"/>
      <c r="L131" s="3"/>
      <c r="M131" s="3"/>
      <c r="N131" s="3"/>
      <c r="O131" s="3"/>
      <c r="P131" s="3"/>
      <c r="Q131" s="3"/>
      <c r="R131" s="3"/>
      <c r="S131" s="3"/>
      <c r="T131" s="3"/>
      <c r="U131" s="3"/>
      <c r="V131" s="3"/>
      <c r="W131" s="3"/>
      <c r="X131" s="3"/>
    </row>
    <row r="132" spans="1:24" ht="15.75" customHeight="1" x14ac:dyDescent="0.2">
      <c r="A132" s="3"/>
      <c r="B132" s="4"/>
      <c r="C132" s="3"/>
      <c r="D132" s="3"/>
      <c r="E132" s="3"/>
      <c r="F132" s="3"/>
      <c r="G132" s="3"/>
      <c r="H132" s="3"/>
      <c r="I132" s="3"/>
      <c r="J132" s="3"/>
      <c r="K132" s="3"/>
      <c r="L132" s="3"/>
      <c r="M132" s="3"/>
      <c r="N132" s="3"/>
      <c r="O132" s="3"/>
      <c r="P132" s="3"/>
      <c r="Q132" s="3"/>
      <c r="R132" s="3"/>
      <c r="S132" s="3"/>
      <c r="T132" s="3"/>
      <c r="U132" s="3"/>
      <c r="V132" s="3"/>
      <c r="W132" s="3"/>
      <c r="X132" s="3"/>
    </row>
    <row r="133" spans="1:24" ht="15.75" customHeight="1" x14ac:dyDescent="0.2">
      <c r="A133" s="3"/>
      <c r="B133" s="4"/>
      <c r="C133" s="3"/>
      <c r="D133" s="3"/>
      <c r="E133" s="3"/>
      <c r="F133" s="3"/>
      <c r="G133" s="3"/>
      <c r="H133" s="3"/>
      <c r="I133" s="3"/>
      <c r="J133" s="3"/>
      <c r="K133" s="3"/>
      <c r="L133" s="3"/>
      <c r="M133" s="3"/>
      <c r="N133" s="3"/>
      <c r="O133" s="3"/>
      <c r="P133" s="3"/>
      <c r="Q133" s="3"/>
      <c r="R133" s="3"/>
      <c r="S133" s="3"/>
      <c r="T133" s="3"/>
      <c r="U133" s="3"/>
      <c r="V133" s="3"/>
      <c r="W133" s="3"/>
      <c r="X133" s="3"/>
    </row>
    <row r="134" spans="1:24" ht="15.75" customHeight="1" x14ac:dyDescent="0.2">
      <c r="A134" s="3"/>
      <c r="B134" s="4"/>
      <c r="C134" s="3"/>
      <c r="D134" s="3"/>
      <c r="E134" s="3"/>
      <c r="F134" s="3"/>
      <c r="G134" s="3"/>
      <c r="H134" s="3"/>
      <c r="I134" s="3"/>
      <c r="J134" s="3"/>
      <c r="K134" s="3"/>
      <c r="L134" s="3"/>
      <c r="M134" s="3"/>
      <c r="N134" s="3"/>
      <c r="O134" s="3"/>
      <c r="P134" s="3"/>
      <c r="Q134" s="3"/>
      <c r="R134" s="3"/>
      <c r="S134" s="3"/>
      <c r="T134" s="3"/>
      <c r="U134" s="3"/>
      <c r="V134" s="3"/>
      <c r="W134" s="3"/>
      <c r="X134" s="3"/>
    </row>
    <row r="135" spans="1:24" ht="15.75" customHeight="1" x14ac:dyDescent="0.2">
      <c r="A135" s="3"/>
      <c r="B135" s="4"/>
      <c r="C135" s="3"/>
      <c r="D135" s="3"/>
      <c r="E135" s="3"/>
      <c r="F135" s="3"/>
      <c r="G135" s="3"/>
      <c r="H135" s="3"/>
      <c r="I135" s="3"/>
      <c r="J135" s="3"/>
      <c r="K135" s="3"/>
      <c r="L135" s="3"/>
      <c r="M135" s="3"/>
      <c r="N135" s="3"/>
      <c r="O135" s="3"/>
      <c r="P135" s="3"/>
      <c r="Q135" s="3"/>
      <c r="R135" s="3"/>
      <c r="S135" s="3"/>
      <c r="T135" s="3"/>
      <c r="U135" s="3"/>
      <c r="V135" s="3"/>
      <c r="W135" s="3"/>
      <c r="X135" s="3"/>
    </row>
    <row r="136" spans="1:24" ht="15.75" customHeight="1" x14ac:dyDescent="0.2">
      <c r="A136" s="3"/>
      <c r="B136" s="4"/>
      <c r="C136" s="3"/>
      <c r="D136" s="3"/>
      <c r="E136" s="3"/>
      <c r="F136" s="3"/>
      <c r="G136" s="3"/>
      <c r="H136" s="3"/>
      <c r="I136" s="3"/>
      <c r="J136" s="3"/>
      <c r="K136" s="3"/>
      <c r="L136" s="3"/>
      <c r="M136" s="3"/>
      <c r="N136" s="3"/>
      <c r="O136" s="3"/>
      <c r="P136" s="3"/>
      <c r="Q136" s="3"/>
      <c r="R136" s="3"/>
      <c r="S136" s="3"/>
      <c r="T136" s="3"/>
      <c r="U136" s="3"/>
      <c r="V136" s="3"/>
      <c r="W136" s="3"/>
      <c r="X136" s="3"/>
    </row>
    <row r="137" spans="1:24" ht="15.75" customHeight="1" x14ac:dyDescent="0.2">
      <c r="A137" s="3"/>
      <c r="B137" s="4"/>
      <c r="C137" s="3"/>
      <c r="D137" s="3"/>
      <c r="E137" s="3"/>
      <c r="F137" s="3"/>
      <c r="G137" s="3"/>
      <c r="H137" s="3"/>
      <c r="I137" s="3"/>
      <c r="J137" s="3"/>
      <c r="K137" s="3"/>
      <c r="L137" s="3"/>
      <c r="M137" s="3"/>
      <c r="N137" s="3"/>
      <c r="O137" s="3"/>
      <c r="P137" s="3"/>
      <c r="Q137" s="3"/>
      <c r="R137" s="3"/>
      <c r="S137" s="3"/>
      <c r="T137" s="3"/>
      <c r="U137" s="3"/>
      <c r="V137" s="3"/>
      <c r="W137" s="3"/>
      <c r="X137" s="3"/>
    </row>
    <row r="138" spans="1:24" ht="15.75" customHeight="1" x14ac:dyDescent="0.2">
      <c r="A138" s="3"/>
      <c r="B138" s="4"/>
      <c r="C138" s="3"/>
      <c r="D138" s="3"/>
      <c r="E138" s="3"/>
      <c r="F138" s="3"/>
      <c r="G138" s="3"/>
      <c r="H138" s="3"/>
      <c r="I138" s="3"/>
      <c r="J138" s="3"/>
      <c r="K138" s="3"/>
      <c r="L138" s="3"/>
      <c r="M138" s="3"/>
      <c r="N138" s="3"/>
      <c r="O138" s="3"/>
      <c r="P138" s="3"/>
      <c r="Q138" s="3"/>
      <c r="R138" s="3"/>
      <c r="S138" s="3"/>
      <c r="T138" s="3"/>
      <c r="U138" s="3"/>
      <c r="V138" s="3"/>
      <c r="W138" s="3"/>
      <c r="X138" s="3"/>
    </row>
    <row r="139" spans="1:24" ht="15.75" customHeight="1" x14ac:dyDescent="0.2">
      <c r="A139" s="3"/>
      <c r="B139" s="4"/>
      <c r="C139" s="3"/>
      <c r="D139" s="3"/>
      <c r="E139" s="3"/>
      <c r="F139" s="3"/>
      <c r="G139" s="3"/>
      <c r="H139" s="3"/>
      <c r="I139" s="3"/>
      <c r="J139" s="3"/>
      <c r="K139" s="3"/>
      <c r="L139" s="3"/>
      <c r="M139" s="3"/>
      <c r="N139" s="3"/>
      <c r="O139" s="3"/>
      <c r="P139" s="3"/>
      <c r="Q139" s="3"/>
      <c r="R139" s="3"/>
      <c r="S139" s="3"/>
      <c r="T139" s="3"/>
      <c r="U139" s="3"/>
      <c r="V139" s="3"/>
      <c r="W139" s="3"/>
      <c r="X139" s="3"/>
    </row>
    <row r="140" spans="1:24" ht="15.75" customHeight="1" x14ac:dyDescent="0.2">
      <c r="A140" s="3"/>
      <c r="B140" s="4"/>
      <c r="C140" s="3"/>
      <c r="D140" s="3"/>
      <c r="E140" s="3"/>
      <c r="F140" s="3"/>
      <c r="G140" s="3"/>
      <c r="H140" s="3"/>
      <c r="I140" s="3"/>
      <c r="J140" s="3"/>
      <c r="K140" s="3"/>
      <c r="L140" s="3"/>
      <c r="M140" s="3"/>
      <c r="N140" s="3"/>
      <c r="O140" s="3"/>
      <c r="P140" s="3"/>
      <c r="Q140" s="3"/>
      <c r="R140" s="3"/>
      <c r="S140" s="3"/>
      <c r="T140" s="3"/>
      <c r="U140" s="3"/>
      <c r="V140" s="3"/>
      <c r="W140" s="3"/>
      <c r="X140" s="3"/>
    </row>
    <row r="141" spans="1:24" ht="15.75" customHeight="1" x14ac:dyDescent="0.2">
      <c r="A141" s="3"/>
      <c r="B141" s="4"/>
      <c r="C141" s="3"/>
      <c r="D141" s="3"/>
      <c r="E141" s="3"/>
      <c r="F141" s="3"/>
      <c r="G141" s="3"/>
      <c r="H141" s="3"/>
      <c r="I141" s="3"/>
      <c r="J141" s="3"/>
      <c r="K141" s="3"/>
      <c r="L141" s="3"/>
      <c r="M141" s="3"/>
      <c r="N141" s="3"/>
      <c r="O141" s="3"/>
      <c r="P141" s="3"/>
      <c r="Q141" s="3"/>
      <c r="R141" s="3"/>
      <c r="S141" s="3"/>
      <c r="T141" s="3"/>
      <c r="U141" s="3"/>
      <c r="V141" s="3"/>
      <c r="W141" s="3"/>
      <c r="X141" s="3"/>
    </row>
    <row r="142" spans="1:24" ht="15.75" customHeight="1" x14ac:dyDescent="0.2">
      <c r="A142" s="3"/>
      <c r="B142" s="4"/>
      <c r="C142" s="3"/>
      <c r="D142" s="3"/>
      <c r="E142" s="3"/>
      <c r="F142" s="3"/>
      <c r="G142" s="3"/>
      <c r="H142" s="3"/>
      <c r="I142" s="3"/>
      <c r="J142" s="3"/>
      <c r="K142" s="3"/>
      <c r="L142" s="3"/>
      <c r="M142" s="3"/>
      <c r="N142" s="3"/>
      <c r="O142" s="3"/>
      <c r="P142" s="3"/>
      <c r="Q142" s="3"/>
      <c r="R142" s="3"/>
      <c r="S142" s="3"/>
      <c r="T142" s="3"/>
      <c r="U142" s="3"/>
      <c r="V142" s="3"/>
      <c r="W142" s="3"/>
      <c r="X142" s="3"/>
    </row>
    <row r="143" spans="1:24" ht="15.75" customHeight="1" x14ac:dyDescent="0.2">
      <c r="A143" s="3"/>
      <c r="B143" s="4"/>
      <c r="C143" s="3"/>
      <c r="D143" s="3"/>
      <c r="E143" s="3"/>
      <c r="F143" s="3"/>
      <c r="G143" s="3"/>
      <c r="H143" s="3"/>
      <c r="I143" s="3"/>
      <c r="J143" s="3"/>
      <c r="K143" s="3"/>
      <c r="L143" s="3"/>
      <c r="M143" s="3"/>
      <c r="N143" s="3"/>
      <c r="O143" s="3"/>
      <c r="P143" s="3"/>
      <c r="Q143" s="3"/>
      <c r="R143" s="3"/>
      <c r="S143" s="3"/>
      <c r="T143" s="3"/>
      <c r="U143" s="3"/>
      <c r="V143" s="3"/>
      <c r="W143" s="3"/>
      <c r="X143" s="3"/>
    </row>
    <row r="144" spans="1:24" ht="15.75" customHeight="1" x14ac:dyDescent="0.2">
      <c r="A144" s="3"/>
      <c r="B144" s="4"/>
      <c r="C144" s="3"/>
      <c r="D144" s="3"/>
      <c r="E144" s="3"/>
      <c r="F144" s="3"/>
      <c r="G144" s="3"/>
      <c r="H144" s="3"/>
      <c r="I144" s="3"/>
      <c r="J144" s="3"/>
      <c r="K144" s="3"/>
      <c r="L144" s="3"/>
      <c r="M144" s="3"/>
      <c r="N144" s="3"/>
      <c r="O144" s="3"/>
      <c r="P144" s="3"/>
      <c r="Q144" s="3"/>
      <c r="R144" s="3"/>
      <c r="S144" s="3"/>
      <c r="T144" s="3"/>
      <c r="U144" s="3"/>
      <c r="V144" s="3"/>
      <c r="W144" s="3"/>
      <c r="X144" s="3"/>
    </row>
    <row r="145" spans="1:24" ht="15.75" customHeight="1" x14ac:dyDescent="0.2">
      <c r="A145" s="3"/>
      <c r="B145" s="4"/>
      <c r="C145" s="3"/>
      <c r="D145" s="3"/>
      <c r="E145" s="3"/>
      <c r="F145" s="3"/>
      <c r="G145" s="3"/>
      <c r="H145" s="3"/>
      <c r="I145" s="3"/>
      <c r="J145" s="3"/>
      <c r="K145" s="3"/>
      <c r="L145" s="3"/>
      <c r="M145" s="3"/>
      <c r="N145" s="3"/>
      <c r="O145" s="3"/>
      <c r="P145" s="3"/>
      <c r="Q145" s="3"/>
      <c r="R145" s="3"/>
      <c r="S145" s="3"/>
      <c r="T145" s="3"/>
      <c r="U145" s="3"/>
      <c r="V145" s="3"/>
      <c r="W145" s="3"/>
      <c r="X145" s="3"/>
    </row>
    <row r="146" spans="1:24" ht="15.75" customHeight="1" x14ac:dyDescent="0.2">
      <c r="A146" s="3"/>
      <c r="B146" s="4"/>
      <c r="C146" s="3"/>
      <c r="D146" s="3"/>
      <c r="E146" s="3"/>
      <c r="F146" s="3"/>
      <c r="G146" s="3"/>
      <c r="H146" s="3"/>
      <c r="I146" s="3"/>
      <c r="J146" s="3"/>
      <c r="K146" s="3"/>
      <c r="L146" s="3"/>
      <c r="M146" s="3"/>
      <c r="N146" s="3"/>
      <c r="O146" s="3"/>
      <c r="P146" s="3"/>
      <c r="Q146" s="3"/>
      <c r="R146" s="3"/>
      <c r="S146" s="3"/>
      <c r="T146" s="3"/>
      <c r="U146" s="3"/>
      <c r="V146" s="3"/>
      <c r="W146" s="3"/>
      <c r="X146" s="3"/>
    </row>
    <row r="147" spans="1:24" ht="15.75" customHeight="1" x14ac:dyDescent="0.2">
      <c r="A147" s="3"/>
      <c r="B147" s="4"/>
      <c r="C147" s="3"/>
      <c r="D147" s="3"/>
      <c r="E147" s="3"/>
      <c r="F147" s="3"/>
      <c r="G147" s="3"/>
      <c r="H147" s="3"/>
      <c r="I147" s="3"/>
      <c r="J147" s="3"/>
      <c r="K147" s="3"/>
      <c r="L147" s="3"/>
      <c r="M147" s="3"/>
      <c r="N147" s="3"/>
      <c r="O147" s="3"/>
      <c r="P147" s="3"/>
      <c r="Q147" s="3"/>
      <c r="R147" s="3"/>
      <c r="S147" s="3"/>
      <c r="T147" s="3"/>
      <c r="U147" s="3"/>
      <c r="V147" s="3"/>
      <c r="W147" s="3"/>
      <c r="X147" s="3"/>
    </row>
    <row r="148" spans="1:24" ht="15.75" customHeight="1" x14ac:dyDescent="0.2">
      <c r="A148" s="3"/>
      <c r="B148" s="4"/>
      <c r="C148" s="3"/>
      <c r="D148" s="3"/>
      <c r="E148" s="3"/>
      <c r="F148" s="3"/>
      <c r="G148" s="3"/>
      <c r="H148" s="3"/>
      <c r="I148" s="3"/>
      <c r="J148" s="3"/>
      <c r="K148" s="3"/>
      <c r="L148" s="3"/>
      <c r="M148" s="3"/>
      <c r="N148" s="3"/>
      <c r="O148" s="3"/>
      <c r="P148" s="3"/>
      <c r="Q148" s="3"/>
      <c r="R148" s="3"/>
      <c r="S148" s="3"/>
      <c r="T148" s="3"/>
      <c r="U148" s="3"/>
      <c r="V148" s="3"/>
      <c r="W148" s="3"/>
      <c r="X148" s="3"/>
    </row>
    <row r="149" spans="1:24" ht="15.75" customHeight="1" x14ac:dyDescent="0.2">
      <c r="A149" s="3"/>
      <c r="B149" s="4"/>
      <c r="C149" s="3"/>
      <c r="D149" s="3"/>
      <c r="E149" s="3"/>
      <c r="F149" s="3"/>
      <c r="G149" s="3"/>
      <c r="H149" s="3"/>
      <c r="I149" s="3"/>
      <c r="J149" s="3"/>
      <c r="K149" s="3"/>
      <c r="L149" s="3"/>
      <c r="M149" s="3"/>
      <c r="N149" s="3"/>
      <c r="O149" s="3"/>
      <c r="P149" s="3"/>
      <c r="Q149" s="3"/>
      <c r="R149" s="3"/>
      <c r="S149" s="3"/>
      <c r="T149" s="3"/>
      <c r="U149" s="3"/>
      <c r="V149" s="3"/>
      <c r="W149" s="3"/>
      <c r="X149" s="3"/>
    </row>
    <row r="150" spans="1:24" ht="15.75" customHeight="1" x14ac:dyDescent="0.2">
      <c r="A150" s="3"/>
      <c r="B150" s="4"/>
      <c r="C150" s="3"/>
      <c r="D150" s="3"/>
      <c r="E150" s="3"/>
      <c r="F150" s="3"/>
      <c r="G150" s="3"/>
      <c r="H150" s="3"/>
      <c r="I150" s="3"/>
      <c r="J150" s="3"/>
      <c r="K150" s="3"/>
      <c r="L150" s="3"/>
      <c r="M150" s="3"/>
      <c r="N150" s="3"/>
      <c r="O150" s="3"/>
      <c r="P150" s="3"/>
      <c r="Q150" s="3"/>
      <c r="R150" s="3"/>
      <c r="S150" s="3"/>
      <c r="T150" s="3"/>
      <c r="U150" s="3"/>
      <c r="V150" s="3"/>
      <c r="W150" s="3"/>
      <c r="X150" s="3"/>
    </row>
    <row r="151" spans="1:24" ht="15.75" customHeight="1" x14ac:dyDescent="0.2">
      <c r="A151" s="3"/>
      <c r="B151" s="4"/>
      <c r="C151" s="3"/>
      <c r="D151" s="3"/>
      <c r="E151" s="3"/>
      <c r="F151" s="3"/>
      <c r="G151" s="3"/>
      <c r="H151" s="3"/>
      <c r="I151" s="3"/>
      <c r="J151" s="3"/>
      <c r="K151" s="3"/>
      <c r="L151" s="3"/>
      <c r="M151" s="3"/>
      <c r="N151" s="3"/>
      <c r="O151" s="3"/>
      <c r="P151" s="3"/>
      <c r="Q151" s="3"/>
      <c r="R151" s="3"/>
      <c r="S151" s="3"/>
      <c r="T151" s="3"/>
      <c r="U151" s="3"/>
      <c r="V151" s="3"/>
      <c r="W151" s="3"/>
      <c r="X151" s="3"/>
    </row>
    <row r="152" spans="1:24" ht="15.75" customHeight="1" x14ac:dyDescent="0.2">
      <c r="A152" s="3"/>
      <c r="B152" s="4"/>
      <c r="C152" s="3"/>
      <c r="D152" s="3"/>
      <c r="E152" s="3"/>
      <c r="F152" s="3"/>
      <c r="G152" s="3"/>
      <c r="H152" s="3"/>
      <c r="I152" s="3"/>
      <c r="J152" s="3"/>
      <c r="K152" s="3"/>
      <c r="L152" s="3"/>
      <c r="M152" s="3"/>
      <c r="N152" s="3"/>
      <c r="O152" s="3"/>
      <c r="P152" s="3"/>
      <c r="Q152" s="3"/>
      <c r="R152" s="3"/>
      <c r="S152" s="3"/>
      <c r="T152" s="3"/>
      <c r="U152" s="3"/>
      <c r="V152" s="3"/>
      <c r="W152" s="3"/>
      <c r="X152" s="3"/>
    </row>
    <row r="153" spans="1:24" ht="15.75" customHeight="1" x14ac:dyDescent="0.2">
      <c r="A153" s="3"/>
      <c r="B153" s="4"/>
      <c r="C153" s="3"/>
      <c r="D153" s="3"/>
      <c r="E153" s="3"/>
      <c r="F153" s="3"/>
      <c r="G153" s="3"/>
      <c r="H153" s="3"/>
      <c r="I153" s="3"/>
      <c r="J153" s="3"/>
      <c r="K153" s="3"/>
      <c r="L153" s="3"/>
      <c r="M153" s="3"/>
      <c r="N153" s="3"/>
      <c r="O153" s="3"/>
      <c r="P153" s="3"/>
      <c r="Q153" s="3"/>
      <c r="R153" s="3"/>
      <c r="S153" s="3"/>
      <c r="T153" s="3"/>
      <c r="U153" s="3"/>
      <c r="V153" s="3"/>
      <c r="W153" s="3"/>
      <c r="X153" s="3"/>
    </row>
    <row r="154" spans="1:24" ht="15.75" customHeight="1" x14ac:dyDescent="0.2">
      <c r="A154" s="3"/>
      <c r="B154" s="4"/>
      <c r="C154" s="3"/>
      <c r="D154" s="3"/>
      <c r="E154" s="3"/>
      <c r="F154" s="3"/>
      <c r="G154" s="3"/>
      <c r="H154" s="3"/>
      <c r="I154" s="3"/>
      <c r="J154" s="3"/>
      <c r="K154" s="3"/>
      <c r="L154" s="3"/>
      <c r="M154" s="3"/>
      <c r="N154" s="3"/>
      <c r="O154" s="3"/>
      <c r="P154" s="3"/>
      <c r="Q154" s="3"/>
      <c r="R154" s="3"/>
      <c r="S154" s="3"/>
      <c r="T154" s="3"/>
      <c r="U154" s="3"/>
      <c r="V154" s="3"/>
      <c r="W154" s="3"/>
      <c r="X154" s="3"/>
    </row>
    <row r="155" spans="1:24" ht="15.75" customHeight="1" x14ac:dyDescent="0.2">
      <c r="A155" s="3"/>
      <c r="B155" s="4"/>
      <c r="C155" s="3"/>
      <c r="D155" s="3"/>
      <c r="E155" s="3"/>
      <c r="F155" s="3"/>
      <c r="G155" s="3"/>
      <c r="H155" s="3"/>
      <c r="I155" s="3"/>
      <c r="J155" s="3"/>
      <c r="K155" s="3"/>
      <c r="L155" s="3"/>
      <c r="M155" s="3"/>
      <c r="N155" s="3"/>
      <c r="O155" s="3"/>
      <c r="P155" s="3"/>
      <c r="Q155" s="3"/>
      <c r="R155" s="3"/>
      <c r="S155" s="3"/>
      <c r="T155" s="3"/>
      <c r="U155" s="3"/>
      <c r="V155" s="3"/>
      <c r="W155" s="3"/>
      <c r="X155" s="3"/>
    </row>
    <row r="156" spans="1:24" ht="15.75" customHeight="1" x14ac:dyDescent="0.2">
      <c r="A156" s="3"/>
      <c r="B156" s="4"/>
      <c r="C156" s="3"/>
      <c r="D156" s="3"/>
      <c r="E156" s="3"/>
      <c r="F156" s="3"/>
      <c r="G156" s="3"/>
      <c r="H156" s="3"/>
      <c r="I156" s="3"/>
      <c r="J156" s="3"/>
      <c r="K156" s="3"/>
      <c r="L156" s="3"/>
      <c r="M156" s="3"/>
      <c r="N156" s="3"/>
      <c r="O156" s="3"/>
      <c r="P156" s="3"/>
      <c r="Q156" s="3"/>
      <c r="R156" s="3"/>
      <c r="S156" s="3"/>
      <c r="T156" s="3"/>
      <c r="U156" s="3"/>
      <c r="V156" s="3"/>
      <c r="W156" s="3"/>
      <c r="X156" s="3"/>
    </row>
    <row r="157" spans="1:24" ht="15.75" customHeight="1" x14ac:dyDescent="0.2">
      <c r="A157" s="3"/>
      <c r="B157" s="4"/>
      <c r="C157" s="3"/>
      <c r="D157" s="3"/>
      <c r="E157" s="3"/>
      <c r="F157" s="3"/>
      <c r="G157" s="3"/>
      <c r="H157" s="3"/>
      <c r="I157" s="3"/>
      <c r="J157" s="3"/>
      <c r="K157" s="3"/>
      <c r="L157" s="3"/>
      <c r="M157" s="3"/>
      <c r="N157" s="3"/>
      <c r="O157" s="3"/>
      <c r="P157" s="3"/>
      <c r="Q157" s="3"/>
      <c r="R157" s="3"/>
      <c r="S157" s="3"/>
      <c r="T157" s="3"/>
      <c r="U157" s="3"/>
      <c r="V157" s="3"/>
      <c r="W157" s="3"/>
      <c r="X157" s="3"/>
    </row>
    <row r="158" spans="1:24" ht="15.75" customHeight="1" x14ac:dyDescent="0.2">
      <c r="A158" s="3"/>
      <c r="B158" s="4"/>
      <c r="C158" s="3"/>
      <c r="D158" s="3"/>
      <c r="E158" s="3"/>
      <c r="F158" s="3"/>
      <c r="G158" s="3"/>
      <c r="H158" s="3"/>
      <c r="I158" s="3"/>
      <c r="J158" s="3"/>
      <c r="K158" s="3"/>
      <c r="L158" s="3"/>
      <c r="M158" s="3"/>
      <c r="N158" s="3"/>
      <c r="O158" s="3"/>
      <c r="P158" s="3"/>
      <c r="Q158" s="3"/>
      <c r="R158" s="3"/>
      <c r="S158" s="3"/>
      <c r="T158" s="3"/>
      <c r="U158" s="3"/>
      <c r="V158" s="3"/>
      <c r="W158" s="3"/>
      <c r="X158" s="3"/>
    </row>
    <row r="159" spans="1:24" ht="15.75" customHeight="1" x14ac:dyDescent="0.2">
      <c r="A159" s="3"/>
      <c r="B159" s="4"/>
      <c r="C159" s="3"/>
      <c r="D159" s="3"/>
      <c r="E159" s="3"/>
      <c r="F159" s="3"/>
      <c r="G159" s="3"/>
      <c r="H159" s="3"/>
      <c r="I159" s="3"/>
      <c r="J159" s="3"/>
      <c r="K159" s="3"/>
      <c r="L159" s="3"/>
      <c r="M159" s="3"/>
      <c r="N159" s="3"/>
      <c r="O159" s="3"/>
      <c r="P159" s="3"/>
      <c r="Q159" s="3"/>
      <c r="R159" s="3"/>
      <c r="S159" s="3"/>
      <c r="T159" s="3"/>
      <c r="U159" s="3"/>
      <c r="V159" s="3"/>
      <c r="W159" s="3"/>
      <c r="X159" s="3"/>
    </row>
    <row r="160" spans="1:24" ht="15.75" customHeight="1" x14ac:dyDescent="0.2">
      <c r="A160" s="3"/>
      <c r="B160" s="4"/>
      <c r="C160" s="3"/>
      <c r="D160" s="3"/>
      <c r="E160" s="3"/>
      <c r="F160" s="3"/>
      <c r="G160" s="3"/>
      <c r="H160" s="3"/>
      <c r="I160" s="3"/>
      <c r="J160" s="3"/>
      <c r="K160" s="3"/>
      <c r="L160" s="3"/>
      <c r="M160" s="3"/>
      <c r="N160" s="3"/>
      <c r="O160" s="3"/>
      <c r="P160" s="3"/>
      <c r="Q160" s="3"/>
      <c r="R160" s="3"/>
      <c r="S160" s="3"/>
      <c r="T160" s="3"/>
      <c r="U160" s="3"/>
      <c r="V160" s="3"/>
      <c r="W160" s="3"/>
      <c r="X160" s="3"/>
    </row>
    <row r="161" spans="1:24" ht="15.75" customHeight="1" x14ac:dyDescent="0.2">
      <c r="A161" s="3"/>
      <c r="B161" s="4"/>
      <c r="C161" s="3"/>
      <c r="D161" s="3"/>
      <c r="E161" s="3"/>
      <c r="F161" s="3"/>
      <c r="G161" s="3"/>
      <c r="H161" s="3"/>
      <c r="I161" s="3"/>
      <c r="J161" s="3"/>
      <c r="K161" s="3"/>
      <c r="L161" s="3"/>
      <c r="M161" s="3"/>
      <c r="N161" s="3"/>
      <c r="O161" s="3"/>
      <c r="P161" s="3"/>
      <c r="Q161" s="3"/>
      <c r="R161" s="3"/>
      <c r="S161" s="3"/>
      <c r="T161" s="3"/>
      <c r="U161" s="3"/>
      <c r="V161" s="3"/>
      <c r="W161" s="3"/>
      <c r="X161" s="3"/>
    </row>
    <row r="162" spans="1:24" ht="15.75" customHeight="1" x14ac:dyDescent="0.2">
      <c r="A162" s="3"/>
      <c r="B162" s="4"/>
      <c r="C162" s="3"/>
      <c r="D162" s="3"/>
      <c r="E162" s="3"/>
      <c r="F162" s="3"/>
      <c r="G162" s="3"/>
      <c r="H162" s="3"/>
      <c r="I162" s="3"/>
      <c r="J162" s="3"/>
      <c r="K162" s="3"/>
      <c r="L162" s="3"/>
      <c r="M162" s="3"/>
      <c r="N162" s="3"/>
      <c r="O162" s="3"/>
      <c r="P162" s="3"/>
      <c r="Q162" s="3"/>
      <c r="R162" s="3"/>
      <c r="S162" s="3"/>
      <c r="T162" s="3"/>
      <c r="U162" s="3"/>
      <c r="V162" s="3"/>
      <c r="W162" s="3"/>
      <c r="X162" s="3"/>
    </row>
    <row r="163" spans="1:24" ht="15.75" customHeight="1" x14ac:dyDescent="0.2">
      <c r="A163" s="3"/>
      <c r="B163" s="4"/>
      <c r="C163" s="3"/>
      <c r="D163" s="3"/>
      <c r="E163" s="3"/>
      <c r="F163" s="3"/>
      <c r="G163" s="3"/>
      <c r="H163" s="3"/>
      <c r="I163" s="3"/>
      <c r="J163" s="3"/>
      <c r="K163" s="3"/>
      <c r="L163" s="3"/>
      <c r="M163" s="3"/>
      <c r="N163" s="3"/>
      <c r="O163" s="3"/>
      <c r="P163" s="3"/>
      <c r="Q163" s="3"/>
      <c r="R163" s="3"/>
      <c r="S163" s="3"/>
      <c r="T163" s="3"/>
      <c r="U163" s="3"/>
      <c r="V163" s="3"/>
      <c r="W163" s="3"/>
      <c r="X163" s="3"/>
    </row>
    <row r="164" spans="1:24" ht="15.75" customHeight="1" x14ac:dyDescent="0.2">
      <c r="A164" s="3"/>
      <c r="B164" s="4"/>
      <c r="C164" s="3"/>
      <c r="D164" s="3"/>
      <c r="E164" s="3"/>
      <c r="F164" s="3"/>
      <c r="G164" s="3"/>
      <c r="H164" s="3"/>
      <c r="I164" s="3"/>
      <c r="J164" s="3"/>
      <c r="K164" s="3"/>
      <c r="L164" s="3"/>
      <c r="M164" s="3"/>
      <c r="N164" s="3"/>
      <c r="O164" s="3"/>
      <c r="P164" s="3"/>
      <c r="Q164" s="3"/>
      <c r="R164" s="3"/>
      <c r="S164" s="3"/>
      <c r="T164" s="3"/>
      <c r="U164" s="3"/>
      <c r="V164" s="3"/>
      <c r="W164" s="3"/>
      <c r="X164" s="3"/>
    </row>
    <row r="165" spans="1:24" ht="15.75" customHeight="1" x14ac:dyDescent="0.2">
      <c r="A165" s="3"/>
      <c r="B165" s="4"/>
      <c r="C165" s="3"/>
      <c r="D165" s="3"/>
      <c r="E165" s="3"/>
      <c r="F165" s="3"/>
      <c r="G165" s="3"/>
      <c r="H165" s="3"/>
      <c r="I165" s="3"/>
      <c r="J165" s="3"/>
      <c r="K165" s="3"/>
      <c r="L165" s="3"/>
      <c r="M165" s="3"/>
      <c r="N165" s="3"/>
      <c r="O165" s="3"/>
      <c r="P165" s="3"/>
      <c r="Q165" s="3"/>
      <c r="R165" s="3"/>
      <c r="S165" s="3"/>
      <c r="T165" s="3"/>
      <c r="U165" s="3"/>
      <c r="V165" s="3"/>
      <c r="W165" s="3"/>
      <c r="X165" s="3"/>
    </row>
    <row r="166" spans="1:24" ht="15.75" customHeight="1" x14ac:dyDescent="0.2">
      <c r="A166" s="3"/>
      <c r="B166" s="4"/>
      <c r="C166" s="3"/>
      <c r="D166" s="3"/>
      <c r="E166" s="3"/>
      <c r="F166" s="3"/>
      <c r="G166" s="3"/>
      <c r="H166" s="3"/>
      <c r="I166" s="3"/>
      <c r="J166" s="3"/>
      <c r="K166" s="3"/>
      <c r="L166" s="3"/>
      <c r="M166" s="3"/>
      <c r="N166" s="3"/>
      <c r="O166" s="3"/>
      <c r="P166" s="3"/>
      <c r="Q166" s="3"/>
      <c r="R166" s="3"/>
      <c r="S166" s="3"/>
      <c r="T166" s="3"/>
      <c r="U166" s="3"/>
      <c r="V166" s="3"/>
      <c r="W166" s="3"/>
      <c r="X166" s="3"/>
    </row>
    <row r="167" spans="1:24" ht="15.75" customHeight="1" x14ac:dyDescent="0.2">
      <c r="A167" s="3"/>
      <c r="B167" s="4"/>
      <c r="C167" s="3"/>
      <c r="D167" s="3"/>
      <c r="E167" s="3"/>
      <c r="F167" s="3"/>
      <c r="G167" s="3"/>
      <c r="H167" s="3"/>
      <c r="I167" s="3"/>
      <c r="J167" s="3"/>
      <c r="K167" s="3"/>
      <c r="L167" s="3"/>
      <c r="M167" s="3"/>
      <c r="N167" s="3"/>
      <c r="O167" s="3"/>
      <c r="P167" s="3"/>
      <c r="Q167" s="3"/>
      <c r="R167" s="3"/>
      <c r="S167" s="3"/>
      <c r="T167" s="3"/>
      <c r="U167" s="3"/>
      <c r="V167" s="3"/>
      <c r="W167" s="3"/>
      <c r="X167" s="3"/>
    </row>
    <row r="168" spans="1:24" ht="15.75" customHeight="1" x14ac:dyDescent="0.2">
      <c r="A168" s="3"/>
      <c r="B168" s="4"/>
      <c r="C168" s="3"/>
      <c r="D168" s="3"/>
      <c r="E168" s="3"/>
      <c r="F168" s="3"/>
      <c r="G168" s="3"/>
      <c r="H168" s="3"/>
      <c r="I168" s="3"/>
      <c r="J168" s="3"/>
      <c r="K168" s="3"/>
      <c r="L168" s="3"/>
      <c r="M168" s="3"/>
      <c r="N168" s="3"/>
      <c r="O168" s="3"/>
      <c r="P168" s="3"/>
      <c r="Q168" s="3"/>
      <c r="R168" s="3"/>
      <c r="S168" s="3"/>
      <c r="T168" s="3"/>
      <c r="U168" s="3"/>
      <c r="V168" s="3"/>
      <c r="W168" s="3"/>
      <c r="X168" s="3"/>
    </row>
    <row r="169" spans="1:24" ht="15.75" customHeight="1" x14ac:dyDescent="0.2">
      <c r="A169" s="3"/>
      <c r="B169" s="4"/>
      <c r="C169" s="3"/>
      <c r="D169" s="3"/>
      <c r="E169" s="3"/>
      <c r="F169" s="3"/>
      <c r="G169" s="3"/>
      <c r="H169" s="3"/>
      <c r="I169" s="3"/>
      <c r="J169" s="3"/>
      <c r="K169" s="3"/>
      <c r="L169" s="3"/>
      <c r="M169" s="3"/>
      <c r="N169" s="3"/>
      <c r="O169" s="3"/>
      <c r="P169" s="3"/>
      <c r="Q169" s="3"/>
      <c r="R169" s="3"/>
      <c r="S169" s="3"/>
      <c r="T169" s="3"/>
      <c r="U169" s="3"/>
      <c r="V169" s="3"/>
      <c r="W169" s="3"/>
      <c r="X169" s="3"/>
    </row>
    <row r="170" spans="1:24" ht="15.75" customHeight="1" x14ac:dyDescent="0.2">
      <c r="A170" s="3"/>
      <c r="B170" s="4"/>
      <c r="C170" s="3"/>
      <c r="D170" s="3"/>
      <c r="E170" s="3"/>
      <c r="F170" s="3"/>
      <c r="G170" s="3"/>
      <c r="H170" s="3"/>
      <c r="I170" s="3"/>
      <c r="J170" s="3"/>
      <c r="K170" s="3"/>
      <c r="L170" s="3"/>
      <c r="M170" s="3"/>
      <c r="N170" s="3"/>
      <c r="O170" s="3"/>
      <c r="P170" s="3"/>
      <c r="Q170" s="3"/>
      <c r="R170" s="3"/>
      <c r="S170" s="3"/>
      <c r="T170" s="3"/>
      <c r="U170" s="3"/>
      <c r="V170" s="3"/>
      <c r="W170" s="3"/>
      <c r="X170" s="3"/>
    </row>
    <row r="171" spans="1:24" ht="15.75" customHeight="1" x14ac:dyDescent="0.2">
      <c r="A171" s="3"/>
      <c r="B171" s="4"/>
      <c r="C171" s="3"/>
      <c r="D171" s="3"/>
      <c r="E171" s="3"/>
      <c r="F171" s="3"/>
      <c r="G171" s="3"/>
      <c r="H171" s="3"/>
      <c r="I171" s="3"/>
      <c r="J171" s="3"/>
      <c r="K171" s="3"/>
      <c r="L171" s="3"/>
      <c r="M171" s="3"/>
      <c r="N171" s="3"/>
      <c r="O171" s="3"/>
      <c r="P171" s="3"/>
      <c r="Q171" s="3"/>
      <c r="R171" s="3"/>
      <c r="S171" s="3"/>
      <c r="T171" s="3"/>
      <c r="U171" s="3"/>
      <c r="V171" s="3"/>
      <c r="W171" s="3"/>
      <c r="X171" s="3"/>
    </row>
    <row r="172" spans="1:24" ht="15.75" customHeight="1" x14ac:dyDescent="0.2">
      <c r="A172" s="3"/>
      <c r="B172" s="4"/>
      <c r="C172" s="3"/>
      <c r="D172" s="3"/>
      <c r="E172" s="3"/>
      <c r="F172" s="3"/>
      <c r="G172" s="3"/>
      <c r="H172" s="3"/>
      <c r="I172" s="3"/>
      <c r="J172" s="3"/>
      <c r="K172" s="3"/>
      <c r="L172" s="3"/>
      <c r="M172" s="3"/>
      <c r="N172" s="3"/>
      <c r="O172" s="3"/>
      <c r="P172" s="3"/>
      <c r="Q172" s="3"/>
      <c r="R172" s="3"/>
      <c r="S172" s="3"/>
      <c r="T172" s="3"/>
      <c r="U172" s="3"/>
      <c r="V172" s="3"/>
      <c r="W172" s="3"/>
      <c r="X172" s="3"/>
    </row>
    <row r="173" spans="1:24" ht="15.75" customHeight="1" x14ac:dyDescent="0.2">
      <c r="A173" s="3"/>
      <c r="B173" s="4"/>
      <c r="C173" s="3"/>
      <c r="D173" s="3"/>
      <c r="E173" s="3"/>
      <c r="F173" s="3"/>
      <c r="G173" s="3"/>
      <c r="H173" s="3"/>
      <c r="I173" s="3"/>
      <c r="J173" s="3"/>
      <c r="K173" s="3"/>
      <c r="L173" s="3"/>
      <c r="M173" s="3"/>
      <c r="N173" s="3"/>
      <c r="O173" s="3"/>
      <c r="P173" s="3"/>
      <c r="Q173" s="3"/>
      <c r="R173" s="3"/>
      <c r="S173" s="3"/>
      <c r="T173" s="3"/>
      <c r="U173" s="3"/>
      <c r="V173" s="3"/>
      <c r="W173" s="3"/>
      <c r="X173" s="3"/>
    </row>
    <row r="174" spans="1:24" ht="15.75" customHeight="1" x14ac:dyDescent="0.2">
      <c r="A174" s="3"/>
      <c r="B174" s="4"/>
      <c r="C174" s="3"/>
      <c r="D174" s="3"/>
      <c r="E174" s="3"/>
      <c r="F174" s="3"/>
      <c r="G174" s="3"/>
      <c r="H174" s="3"/>
      <c r="I174" s="3"/>
      <c r="J174" s="3"/>
      <c r="K174" s="3"/>
      <c r="L174" s="3"/>
      <c r="M174" s="3"/>
      <c r="N174" s="3"/>
      <c r="O174" s="3"/>
      <c r="P174" s="3"/>
      <c r="Q174" s="3"/>
      <c r="R174" s="3"/>
      <c r="S174" s="3"/>
      <c r="T174" s="3"/>
      <c r="U174" s="3"/>
      <c r="V174" s="3"/>
      <c r="W174" s="3"/>
      <c r="X174" s="3"/>
    </row>
    <row r="175" spans="1:24" ht="15.75" customHeight="1" x14ac:dyDescent="0.2">
      <c r="A175" s="3"/>
      <c r="B175" s="4"/>
      <c r="C175" s="3"/>
      <c r="D175" s="3"/>
      <c r="E175" s="3"/>
      <c r="F175" s="3"/>
      <c r="G175" s="3"/>
      <c r="H175" s="3"/>
      <c r="I175" s="3"/>
      <c r="J175" s="3"/>
      <c r="K175" s="3"/>
      <c r="L175" s="3"/>
      <c r="M175" s="3"/>
      <c r="N175" s="3"/>
      <c r="O175" s="3"/>
      <c r="P175" s="3"/>
      <c r="Q175" s="3"/>
      <c r="R175" s="3"/>
      <c r="S175" s="3"/>
      <c r="T175" s="3"/>
      <c r="U175" s="3"/>
      <c r="V175" s="3"/>
      <c r="W175" s="3"/>
      <c r="X175" s="3"/>
    </row>
    <row r="176" spans="1:24" ht="15.75" customHeight="1" x14ac:dyDescent="0.2">
      <c r="A176" s="3"/>
      <c r="B176" s="4"/>
      <c r="C176" s="3"/>
      <c r="D176" s="3"/>
      <c r="E176" s="3"/>
      <c r="F176" s="3"/>
      <c r="G176" s="3"/>
      <c r="H176" s="3"/>
      <c r="I176" s="3"/>
      <c r="J176" s="3"/>
      <c r="K176" s="3"/>
      <c r="L176" s="3"/>
      <c r="M176" s="3"/>
      <c r="N176" s="3"/>
      <c r="O176" s="3"/>
      <c r="P176" s="3"/>
      <c r="Q176" s="3"/>
      <c r="R176" s="3"/>
      <c r="S176" s="3"/>
      <c r="T176" s="3"/>
      <c r="U176" s="3"/>
      <c r="V176" s="3"/>
      <c r="W176" s="3"/>
      <c r="X176" s="3"/>
    </row>
    <row r="177" spans="1:24" ht="15.75" customHeight="1" x14ac:dyDescent="0.2">
      <c r="A177" s="3"/>
      <c r="B177" s="4"/>
      <c r="C177" s="3"/>
      <c r="D177" s="3"/>
      <c r="E177" s="3"/>
      <c r="F177" s="3"/>
      <c r="G177" s="3"/>
      <c r="H177" s="3"/>
      <c r="I177" s="3"/>
      <c r="J177" s="3"/>
      <c r="K177" s="3"/>
      <c r="L177" s="3"/>
      <c r="M177" s="3"/>
      <c r="N177" s="3"/>
      <c r="O177" s="3"/>
      <c r="P177" s="3"/>
      <c r="Q177" s="3"/>
      <c r="R177" s="3"/>
      <c r="S177" s="3"/>
      <c r="T177" s="3"/>
      <c r="U177" s="3"/>
      <c r="V177" s="3"/>
      <c r="W177" s="3"/>
      <c r="X177" s="3"/>
    </row>
    <row r="178" spans="1:24" ht="15.75" customHeight="1" x14ac:dyDescent="0.2">
      <c r="A178" s="3"/>
      <c r="B178" s="4"/>
      <c r="C178" s="3"/>
      <c r="D178" s="3"/>
      <c r="E178" s="3"/>
      <c r="F178" s="3"/>
      <c r="G178" s="3"/>
      <c r="H178" s="3"/>
      <c r="I178" s="3"/>
      <c r="J178" s="3"/>
      <c r="K178" s="3"/>
      <c r="L178" s="3"/>
      <c r="M178" s="3"/>
      <c r="N178" s="3"/>
      <c r="O178" s="3"/>
      <c r="P178" s="3"/>
      <c r="Q178" s="3"/>
      <c r="R178" s="3"/>
      <c r="S178" s="3"/>
      <c r="T178" s="3"/>
      <c r="U178" s="3"/>
      <c r="V178" s="3"/>
      <c r="W178" s="3"/>
      <c r="X178" s="3"/>
    </row>
    <row r="179" spans="1:24" ht="15.75" customHeight="1" x14ac:dyDescent="0.2">
      <c r="A179" s="3"/>
      <c r="B179" s="4"/>
      <c r="C179" s="3"/>
      <c r="D179" s="3"/>
      <c r="E179" s="3"/>
      <c r="F179" s="3"/>
      <c r="G179" s="3"/>
      <c r="H179" s="3"/>
      <c r="I179" s="3"/>
      <c r="J179" s="3"/>
      <c r="K179" s="3"/>
      <c r="L179" s="3"/>
      <c r="M179" s="3"/>
      <c r="N179" s="3"/>
      <c r="O179" s="3"/>
      <c r="P179" s="3"/>
      <c r="Q179" s="3"/>
      <c r="R179" s="3"/>
      <c r="S179" s="3"/>
      <c r="T179" s="3"/>
      <c r="U179" s="3"/>
      <c r="V179" s="3"/>
      <c r="W179" s="3"/>
      <c r="X179" s="3"/>
    </row>
    <row r="180" spans="1:24" ht="15.75" customHeight="1" x14ac:dyDescent="0.2">
      <c r="A180" s="3"/>
      <c r="B180" s="4"/>
      <c r="C180" s="3"/>
      <c r="D180" s="3"/>
      <c r="E180" s="3"/>
      <c r="F180" s="3"/>
      <c r="G180" s="3"/>
      <c r="H180" s="3"/>
      <c r="I180" s="3"/>
      <c r="J180" s="3"/>
      <c r="K180" s="3"/>
      <c r="L180" s="3"/>
      <c r="M180" s="3"/>
      <c r="N180" s="3"/>
      <c r="O180" s="3"/>
      <c r="P180" s="3"/>
      <c r="Q180" s="3"/>
      <c r="R180" s="3"/>
      <c r="S180" s="3"/>
      <c r="T180" s="3"/>
      <c r="U180" s="3"/>
      <c r="V180" s="3"/>
      <c r="W180" s="3"/>
      <c r="X180" s="3"/>
    </row>
    <row r="181" spans="1:24" ht="15.75" customHeight="1" x14ac:dyDescent="0.2">
      <c r="A181" s="3"/>
      <c r="B181" s="4"/>
      <c r="C181" s="3"/>
      <c r="D181" s="3"/>
      <c r="E181" s="3"/>
      <c r="F181" s="3"/>
      <c r="G181" s="3"/>
      <c r="H181" s="3"/>
      <c r="I181" s="3"/>
      <c r="J181" s="3"/>
      <c r="K181" s="3"/>
      <c r="L181" s="3"/>
      <c r="M181" s="3"/>
      <c r="N181" s="3"/>
      <c r="O181" s="3"/>
      <c r="P181" s="3"/>
      <c r="Q181" s="3"/>
      <c r="R181" s="3"/>
      <c r="S181" s="3"/>
      <c r="T181" s="3"/>
      <c r="U181" s="3"/>
      <c r="V181" s="3"/>
      <c r="W181" s="3"/>
      <c r="X181" s="3"/>
    </row>
    <row r="182" spans="1:24" ht="15.75" customHeight="1" x14ac:dyDescent="0.2">
      <c r="A182" s="3"/>
      <c r="B182" s="4"/>
      <c r="C182" s="3"/>
      <c r="D182" s="3"/>
      <c r="E182" s="3"/>
      <c r="F182" s="3"/>
      <c r="G182" s="3"/>
      <c r="H182" s="3"/>
      <c r="I182" s="3"/>
      <c r="J182" s="3"/>
      <c r="K182" s="3"/>
      <c r="L182" s="3"/>
      <c r="M182" s="3"/>
      <c r="N182" s="3"/>
      <c r="O182" s="3"/>
      <c r="P182" s="3"/>
      <c r="Q182" s="3"/>
      <c r="R182" s="3"/>
      <c r="S182" s="3"/>
      <c r="T182" s="3"/>
      <c r="U182" s="3"/>
      <c r="V182" s="3"/>
      <c r="W182" s="3"/>
      <c r="X182" s="3"/>
    </row>
    <row r="183" spans="1:24" ht="15.75" customHeight="1" x14ac:dyDescent="0.2">
      <c r="A183" s="3"/>
      <c r="B183" s="4"/>
      <c r="C183" s="3"/>
      <c r="D183" s="3"/>
      <c r="E183" s="3"/>
      <c r="F183" s="3"/>
      <c r="G183" s="3"/>
      <c r="H183" s="3"/>
      <c r="I183" s="3"/>
      <c r="J183" s="3"/>
      <c r="K183" s="3"/>
      <c r="L183" s="3"/>
      <c r="M183" s="3"/>
      <c r="N183" s="3"/>
      <c r="O183" s="3"/>
      <c r="P183" s="3"/>
      <c r="Q183" s="3"/>
      <c r="R183" s="3"/>
      <c r="S183" s="3"/>
      <c r="T183" s="3"/>
      <c r="U183" s="3"/>
      <c r="V183" s="3"/>
      <c r="W183" s="3"/>
      <c r="X183" s="3"/>
    </row>
    <row r="184" spans="1:24" ht="15.75" customHeight="1" x14ac:dyDescent="0.2">
      <c r="A184" s="3"/>
      <c r="B184" s="4"/>
      <c r="C184" s="3"/>
      <c r="D184" s="3"/>
      <c r="E184" s="3"/>
      <c r="F184" s="3"/>
      <c r="G184" s="3"/>
      <c r="H184" s="3"/>
      <c r="I184" s="3"/>
      <c r="J184" s="3"/>
      <c r="K184" s="3"/>
      <c r="L184" s="3"/>
      <c r="M184" s="3"/>
      <c r="N184" s="3"/>
      <c r="O184" s="3"/>
      <c r="P184" s="3"/>
      <c r="Q184" s="3"/>
      <c r="R184" s="3"/>
      <c r="S184" s="3"/>
      <c r="T184" s="3"/>
      <c r="U184" s="3"/>
      <c r="V184" s="3"/>
      <c r="W184" s="3"/>
      <c r="X184" s="3"/>
    </row>
    <row r="185" spans="1:24" ht="15.75" customHeight="1" x14ac:dyDescent="0.2">
      <c r="A185" s="3"/>
      <c r="B185" s="4"/>
      <c r="C185" s="3"/>
      <c r="D185" s="3"/>
      <c r="E185" s="3"/>
      <c r="F185" s="3"/>
      <c r="G185" s="3"/>
      <c r="H185" s="3"/>
      <c r="I185" s="3"/>
      <c r="J185" s="3"/>
      <c r="K185" s="3"/>
      <c r="L185" s="3"/>
      <c r="M185" s="3"/>
      <c r="N185" s="3"/>
      <c r="O185" s="3"/>
      <c r="P185" s="3"/>
      <c r="Q185" s="3"/>
      <c r="R185" s="3"/>
      <c r="S185" s="3"/>
      <c r="T185" s="3"/>
      <c r="U185" s="3"/>
      <c r="V185" s="3"/>
      <c r="W185" s="3"/>
      <c r="X185" s="3"/>
    </row>
    <row r="186" spans="1:24" ht="15.75" customHeight="1" x14ac:dyDescent="0.2">
      <c r="A186" s="3"/>
      <c r="B186" s="4"/>
      <c r="C186" s="3"/>
      <c r="D186" s="3"/>
      <c r="E186" s="3"/>
      <c r="F186" s="3"/>
      <c r="G186" s="3"/>
      <c r="H186" s="3"/>
      <c r="I186" s="3"/>
      <c r="J186" s="3"/>
      <c r="K186" s="3"/>
      <c r="L186" s="3"/>
      <c r="M186" s="3"/>
      <c r="N186" s="3"/>
      <c r="O186" s="3"/>
      <c r="P186" s="3"/>
      <c r="Q186" s="3"/>
      <c r="R186" s="3"/>
      <c r="S186" s="3"/>
      <c r="T186" s="3"/>
      <c r="U186" s="3"/>
      <c r="V186" s="3"/>
      <c r="W186" s="3"/>
      <c r="X186" s="3"/>
    </row>
    <row r="187" spans="1:24" ht="15.75" customHeight="1" x14ac:dyDescent="0.2">
      <c r="A187" s="3"/>
      <c r="B187" s="4"/>
      <c r="C187" s="3"/>
      <c r="D187" s="3"/>
      <c r="E187" s="3"/>
      <c r="F187" s="3"/>
      <c r="G187" s="3"/>
      <c r="H187" s="3"/>
      <c r="I187" s="3"/>
      <c r="J187" s="3"/>
      <c r="K187" s="3"/>
      <c r="L187" s="3"/>
      <c r="M187" s="3"/>
      <c r="N187" s="3"/>
      <c r="O187" s="3"/>
      <c r="P187" s="3"/>
      <c r="Q187" s="3"/>
      <c r="R187" s="3"/>
      <c r="S187" s="3"/>
      <c r="T187" s="3"/>
      <c r="U187" s="3"/>
      <c r="V187" s="3"/>
      <c r="W187" s="3"/>
      <c r="X187" s="3"/>
    </row>
    <row r="188" spans="1:24" ht="15.75" customHeight="1" x14ac:dyDescent="0.2">
      <c r="A188" s="3"/>
      <c r="B188" s="4"/>
      <c r="C188" s="3"/>
      <c r="D188" s="3"/>
      <c r="E188" s="3"/>
      <c r="F188" s="3"/>
      <c r="G188" s="3"/>
      <c r="H188" s="3"/>
      <c r="I188" s="3"/>
      <c r="J188" s="3"/>
      <c r="K188" s="3"/>
      <c r="L188" s="3"/>
      <c r="M188" s="3"/>
      <c r="N188" s="3"/>
      <c r="O188" s="3"/>
      <c r="P188" s="3"/>
      <c r="Q188" s="3"/>
      <c r="R188" s="3"/>
      <c r="S188" s="3"/>
      <c r="T188" s="3"/>
      <c r="U188" s="3"/>
      <c r="V188" s="3"/>
      <c r="W188" s="3"/>
      <c r="X188" s="3"/>
    </row>
    <row r="189" spans="1:24" ht="15.75" customHeight="1" x14ac:dyDescent="0.2">
      <c r="A189" s="3"/>
      <c r="B189" s="4"/>
      <c r="C189" s="3"/>
      <c r="D189" s="3"/>
      <c r="E189" s="3"/>
      <c r="F189" s="3"/>
      <c r="G189" s="3"/>
      <c r="H189" s="3"/>
      <c r="I189" s="3"/>
      <c r="J189" s="3"/>
      <c r="K189" s="3"/>
      <c r="L189" s="3"/>
      <c r="M189" s="3"/>
      <c r="N189" s="3"/>
      <c r="O189" s="3"/>
      <c r="P189" s="3"/>
      <c r="Q189" s="3"/>
      <c r="R189" s="3"/>
      <c r="S189" s="3"/>
      <c r="T189" s="3"/>
      <c r="U189" s="3"/>
      <c r="V189" s="3"/>
      <c r="W189" s="3"/>
      <c r="X189" s="3"/>
    </row>
    <row r="190" spans="1:24" ht="15.75" customHeight="1" x14ac:dyDescent="0.2">
      <c r="A190" s="3"/>
      <c r="B190" s="4"/>
      <c r="C190" s="3"/>
      <c r="D190" s="3"/>
      <c r="E190" s="3"/>
      <c r="F190" s="3"/>
      <c r="G190" s="3"/>
      <c r="H190" s="3"/>
      <c r="I190" s="3"/>
      <c r="J190" s="3"/>
      <c r="K190" s="3"/>
      <c r="L190" s="3"/>
      <c r="M190" s="3"/>
      <c r="N190" s="3"/>
      <c r="O190" s="3"/>
      <c r="P190" s="3"/>
      <c r="Q190" s="3"/>
      <c r="R190" s="3"/>
      <c r="S190" s="3"/>
      <c r="T190" s="3"/>
      <c r="U190" s="3"/>
      <c r="V190" s="3"/>
      <c r="W190" s="3"/>
      <c r="X190" s="3"/>
    </row>
    <row r="191" spans="1:24" ht="15.75" customHeight="1" x14ac:dyDescent="0.2">
      <c r="A191" s="3"/>
      <c r="B191" s="4"/>
      <c r="C191" s="3"/>
      <c r="D191" s="3"/>
      <c r="E191" s="3"/>
      <c r="F191" s="3"/>
      <c r="G191" s="3"/>
      <c r="H191" s="3"/>
      <c r="I191" s="3"/>
      <c r="J191" s="3"/>
      <c r="K191" s="3"/>
      <c r="L191" s="3"/>
      <c r="M191" s="3"/>
      <c r="N191" s="3"/>
      <c r="O191" s="3"/>
      <c r="P191" s="3"/>
      <c r="Q191" s="3"/>
      <c r="R191" s="3"/>
      <c r="S191" s="3"/>
      <c r="T191" s="3"/>
      <c r="U191" s="3"/>
      <c r="V191" s="3"/>
      <c r="W191" s="3"/>
      <c r="X191" s="3"/>
    </row>
    <row r="192" spans="1:24" ht="15.75" customHeight="1" x14ac:dyDescent="0.2">
      <c r="A192" s="3"/>
      <c r="B192" s="4"/>
      <c r="C192" s="3"/>
      <c r="D192" s="3"/>
      <c r="E192" s="3"/>
      <c r="F192" s="3"/>
      <c r="G192" s="3"/>
      <c r="H192" s="3"/>
      <c r="I192" s="3"/>
      <c r="J192" s="3"/>
      <c r="K192" s="3"/>
      <c r="L192" s="3"/>
      <c r="M192" s="3"/>
      <c r="N192" s="3"/>
      <c r="O192" s="3"/>
      <c r="P192" s="3"/>
      <c r="Q192" s="3"/>
      <c r="R192" s="3"/>
      <c r="S192" s="3"/>
      <c r="T192" s="3"/>
      <c r="U192" s="3"/>
      <c r="V192" s="3"/>
      <c r="W192" s="3"/>
      <c r="X192" s="3"/>
    </row>
    <row r="193" spans="1:24" ht="15.75" customHeight="1" x14ac:dyDescent="0.2">
      <c r="A193" s="3"/>
      <c r="B193" s="4"/>
      <c r="C193" s="3"/>
      <c r="D193" s="3"/>
      <c r="E193" s="3"/>
      <c r="F193" s="3"/>
      <c r="G193" s="3"/>
      <c r="H193" s="3"/>
      <c r="I193" s="3"/>
      <c r="J193" s="3"/>
      <c r="K193" s="3"/>
      <c r="L193" s="3"/>
      <c r="M193" s="3"/>
      <c r="N193" s="3"/>
      <c r="O193" s="3"/>
      <c r="P193" s="3"/>
      <c r="Q193" s="3"/>
      <c r="R193" s="3"/>
      <c r="S193" s="3"/>
      <c r="T193" s="3"/>
      <c r="U193" s="3"/>
      <c r="V193" s="3"/>
      <c r="W193" s="3"/>
      <c r="X193" s="3"/>
    </row>
    <row r="194" spans="1:24" ht="15.75" customHeight="1" x14ac:dyDescent="0.2">
      <c r="A194" s="3"/>
      <c r="B194" s="4"/>
      <c r="C194" s="3"/>
      <c r="D194" s="3"/>
      <c r="E194" s="3"/>
      <c r="F194" s="3"/>
      <c r="G194" s="3"/>
      <c r="H194" s="3"/>
      <c r="I194" s="3"/>
      <c r="J194" s="3"/>
      <c r="K194" s="3"/>
      <c r="L194" s="3"/>
      <c r="M194" s="3"/>
      <c r="N194" s="3"/>
      <c r="O194" s="3"/>
      <c r="P194" s="3"/>
      <c r="Q194" s="3"/>
      <c r="R194" s="3"/>
      <c r="S194" s="3"/>
      <c r="T194" s="3"/>
      <c r="U194" s="3"/>
      <c r="V194" s="3"/>
      <c r="W194" s="3"/>
      <c r="X194" s="3"/>
    </row>
    <row r="195" spans="1:24" ht="15.75" customHeight="1" x14ac:dyDescent="0.2">
      <c r="A195" s="3"/>
      <c r="B195" s="4"/>
      <c r="C195" s="3"/>
      <c r="D195" s="3"/>
      <c r="E195" s="3"/>
      <c r="F195" s="3"/>
      <c r="G195" s="3"/>
      <c r="H195" s="3"/>
      <c r="I195" s="3"/>
      <c r="J195" s="3"/>
      <c r="K195" s="3"/>
      <c r="L195" s="3"/>
      <c r="M195" s="3"/>
      <c r="N195" s="3"/>
      <c r="O195" s="3"/>
      <c r="P195" s="3"/>
      <c r="Q195" s="3"/>
      <c r="R195" s="3"/>
      <c r="S195" s="3"/>
      <c r="T195" s="3"/>
      <c r="U195" s="3"/>
      <c r="V195" s="3"/>
      <c r="W195" s="3"/>
      <c r="X195" s="3"/>
    </row>
    <row r="196" spans="1:24" ht="15.75" customHeight="1" x14ac:dyDescent="0.2">
      <c r="A196" s="3"/>
      <c r="B196" s="4"/>
      <c r="C196" s="3"/>
      <c r="D196" s="3"/>
      <c r="E196" s="3"/>
      <c r="F196" s="3"/>
      <c r="G196" s="3"/>
      <c r="H196" s="3"/>
      <c r="I196" s="3"/>
      <c r="J196" s="3"/>
      <c r="K196" s="3"/>
      <c r="L196" s="3"/>
      <c r="M196" s="3"/>
      <c r="N196" s="3"/>
      <c r="O196" s="3"/>
      <c r="P196" s="3"/>
      <c r="Q196" s="3"/>
      <c r="R196" s="3"/>
      <c r="S196" s="3"/>
      <c r="T196" s="3"/>
      <c r="U196" s="3"/>
      <c r="V196" s="3"/>
      <c r="W196" s="3"/>
      <c r="X196" s="3"/>
    </row>
    <row r="197" spans="1:24" ht="15.75" customHeight="1" x14ac:dyDescent="0.2">
      <c r="A197" s="3"/>
      <c r="B197" s="4"/>
      <c r="C197" s="3"/>
      <c r="D197" s="3"/>
      <c r="E197" s="3"/>
      <c r="F197" s="3"/>
      <c r="G197" s="3"/>
      <c r="H197" s="3"/>
      <c r="I197" s="3"/>
      <c r="J197" s="3"/>
      <c r="K197" s="3"/>
      <c r="L197" s="3"/>
      <c r="M197" s="3"/>
      <c r="N197" s="3"/>
      <c r="O197" s="3"/>
      <c r="P197" s="3"/>
      <c r="Q197" s="3"/>
      <c r="R197" s="3"/>
      <c r="S197" s="3"/>
      <c r="T197" s="3"/>
      <c r="U197" s="3"/>
      <c r="V197" s="3"/>
      <c r="W197" s="3"/>
      <c r="X197" s="3"/>
    </row>
    <row r="198" spans="1:24" ht="15.75" customHeight="1" x14ac:dyDescent="0.2">
      <c r="A198" s="3"/>
      <c r="B198" s="4"/>
      <c r="C198" s="3"/>
      <c r="D198" s="3"/>
      <c r="E198" s="3"/>
      <c r="F198" s="3"/>
      <c r="G198" s="3"/>
      <c r="H198" s="3"/>
      <c r="I198" s="3"/>
      <c r="J198" s="3"/>
      <c r="K198" s="3"/>
      <c r="L198" s="3"/>
      <c r="M198" s="3"/>
      <c r="N198" s="3"/>
      <c r="O198" s="3"/>
      <c r="P198" s="3"/>
      <c r="Q198" s="3"/>
      <c r="R198" s="3"/>
      <c r="S198" s="3"/>
      <c r="T198" s="3"/>
      <c r="U198" s="3"/>
      <c r="V198" s="3"/>
      <c r="W198" s="3"/>
      <c r="X198" s="3"/>
    </row>
    <row r="199" spans="1:24" ht="15.75" customHeight="1" x14ac:dyDescent="0.2">
      <c r="A199" s="3"/>
      <c r="B199" s="4"/>
      <c r="C199" s="3"/>
      <c r="D199" s="3"/>
      <c r="E199" s="3"/>
      <c r="F199" s="3"/>
      <c r="G199" s="3"/>
      <c r="H199" s="3"/>
      <c r="I199" s="3"/>
      <c r="J199" s="3"/>
      <c r="K199" s="3"/>
      <c r="L199" s="3"/>
      <c r="M199" s="3"/>
      <c r="N199" s="3"/>
      <c r="O199" s="3"/>
      <c r="P199" s="3"/>
      <c r="Q199" s="3"/>
      <c r="R199" s="3"/>
      <c r="S199" s="3"/>
      <c r="T199" s="3"/>
      <c r="U199" s="3"/>
      <c r="V199" s="3"/>
      <c r="W199" s="3"/>
      <c r="X199" s="3"/>
    </row>
    <row r="200" spans="1:24" ht="15.75" customHeight="1" x14ac:dyDescent="0.2">
      <c r="A200" s="3"/>
      <c r="B200" s="4"/>
      <c r="C200" s="3"/>
      <c r="D200" s="3"/>
      <c r="E200" s="3"/>
      <c r="F200" s="3"/>
      <c r="G200" s="3"/>
      <c r="H200" s="3"/>
      <c r="I200" s="3"/>
      <c r="J200" s="3"/>
      <c r="K200" s="3"/>
      <c r="L200" s="3"/>
      <c r="M200" s="3"/>
      <c r="N200" s="3"/>
      <c r="O200" s="3"/>
      <c r="P200" s="3"/>
      <c r="Q200" s="3"/>
      <c r="R200" s="3"/>
      <c r="S200" s="3"/>
      <c r="T200" s="3"/>
      <c r="U200" s="3"/>
      <c r="V200" s="3"/>
      <c r="W200" s="3"/>
      <c r="X200" s="3"/>
    </row>
    <row r="201" spans="1:24" ht="15.75" customHeight="1" x14ac:dyDescent="0.2">
      <c r="A201" s="3"/>
      <c r="B201" s="4"/>
      <c r="C201" s="3"/>
      <c r="D201" s="3"/>
      <c r="E201" s="3"/>
      <c r="F201" s="3"/>
      <c r="G201" s="3"/>
      <c r="H201" s="3"/>
      <c r="I201" s="3"/>
      <c r="J201" s="3"/>
      <c r="K201" s="3"/>
      <c r="L201" s="3"/>
      <c r="M201" s="3"/>
      <c r="N201" s="3"/>
      <c r="O201" s="3"/>
      <c r="P201" s="3"/>
      <c r="Q201" s="3"/>
      <c r="R201" s="3"/>
      <c r="S201" s="3"/>
      <c r="T201" s="3"/>
      <c r="U201" s="3"/>
      <c r="V201" s="3"/>
      <c r="W201" s="3"/>
      <c r="X201" s="3"/>
    </row>
    <row r="202" spans="1:24" ht="15.75" customHeight="1" x14ac:dyDescent="0.2">
      <c r="A202" s="3"/>
      <c r="B202" s="4"/>
      <c r="C202" s="3"/>
      <c r="D202" s="3"/>
      <c r="E202" s="3"/>
      <c r="F202" s="3"/>
      <c r="G202" s="3"/>
      <c r="H202" s="3"/>
      <c r="I202" s="3"/>
      <c r="J202" s="3"/>
      <c r="K202" s="3"/>
      <c r="L202" s="3"/>
      <c r="M202" s="3"/>
      <c r="N202" s="3"/>
      <c r="O202" s="3"/>
      <c r="P202" s="3"/>
      <c r="Q202" s="3"/>
      <c r="R202" s="3"/>
      <c r="S202" s="3"/>
      <c r="T202" s="3"/>
      <c r="U202" s="3"/>
      <c r="V202" s="3"/>
      <c r="W202" s="3"/>
      <c r="X202" s="3"/>
    </row>
    <row r="203" spans="1:24" ht="15.75" customHeight="1" x14ac:dyDescent="0.2">
      <c r="A203" s="3"/>
      <c r="B203" s="4"/>
      <c r="C203" s="3"/>
      <c r="D203" s="3"/>
      <c r="E203" s="3"/>
      <c r="F203" s="3"/>
      <c r="G203" s="3"/>
      <c r="H203" s="3"/>
      <c r="I203" s="3"/>
      <c r="J203" s="3"/>
      <c r="K203" s="3"/>
      <c r="L203" s="3"/>
      <c r="M203" s="3"/>
      <c r="N203" s="3"/>
      <c r="O203" s="3"/>
      <c r="P203" s="3"/>
      <c r="Q203" s="3"/>
      <c r="R203" s="3"/>
      <c r="S203" s="3"/>
      <c r="T203" s="3"/>
      <c r="U203" s="3"/>
      <c r="V203" s="3"/>
      <c r="W203" s="3"/>
      <c r="X203" s="3"/>
    </row>
    <row r="204" spans="1:24" ht="15.75" customHeight="1" x14ac:dyDescent="0.2">
      <c r="A204" s="3"/>
      <c r="B204" s="4"/>
      <c r="C204" s="3"/>
      <c r="D204" s="3"/>
      <c r="E204" s="3"/>
      <c r="F204" s="3"/>
      <c r="G204" s="3"/>
      <c r="H204" s="3"/>
      <c r="I204" s="3"/>
      <c r="J204" s="3"/>
      <c r="K204" s="3"/>
      <c r="L204" s="3"/>
      <c r="M204" s="3"/>
      <c r="N204" s="3"/>
      <c r="O204" s="3"/>
      <c r="P204" s="3"/>
      <c r="Q204" s="3"/>
      <c r="R204" s="3"/>
      <c r="S204" s="3"/>
      <c r="T204" s="3"/>
      <c r="U204" s="3"/>
      <c r="V204" s="3"/>
      <c r="W204" s="3"/>
      <c r="X204" s="3"/>
    </row>
    <row r="205" spans="1:24" ht="15.75" customHeight="1" x14ac:dyDescent="0.2">
      <c r="A205" s="3"/>
      <c r="B205" s="4"/>
      <c r="C205" s="3"/>
      <c r="D205" s="3"/>
      <c r="E205" s="3"/>
      <c r="F205" s="3"/>
      <c r="G205" s="3"/>
      <c r="H205" s="3"/>
      <c r="I205" s="3"/>
      <c r="J205" s="3"/>
      <c r="K205" s="3"/>
      <c r="L205" s="3"/>
      <c r="M205" s="3"/>
      <c r="N205" s="3"/>
      <c r="O205" s="3"/>
      <c r="P205" s="3"/>
      <c r="Q205" s="3"/>
      <c r="R205" s="3"/>
      <c r="S205" s="3"/>
      <c r="T205" s="3"/>
      <c r="U205" s="3"/>
      <c r="V205" s="3"/>
      <c r="W205" s="3"/>
      <c r="X205" s="3"/>
    </row>
    <row r="206" spans="1:24" ht="15.75" customHeight="1" x14ac:dyDescent="0.2">
      <c r="A206" s="3"/>
      <c r="B206" s="4"/>
      <c r="C206" s="3"/>
      <c r="D206" s="3"/>
      <c r="E206" s="3"/>
      <c r="F206" s="3"/>
      <c r="G206" s="3"/>
      <c r="H206" s="3"/>
      <c r="I206" s="3"/>
      <c r="J206" s="3"/>
      <c r="K206" s="3"/>
      <c r="L206" s="3"/>
      <c r="M206" s="3"/>
      <c r="N206" s="3"/>
      <c r="O206" s="3"/>
      <c r="P206" s="3"/>
      <c r="Q206" s="3"/>
      <c r="R206" s="3"/>
      <c r="S206" s="3"/>
      <c r="T206" s="3"/>
      <c r="U206" s="3"/>
      <c r="V206" s="3"/>
      <c r="W206" s="3"/>
      <c r="X206" s="3"/>
    </row>
    <row r="207" spans="1:24" ht="15.75" customHeight="1" x14ac:dyDescent="0.2">
      <c r="A207" s="3"/>
      <c r="B207" s="4"/>
      <c r="C207" s="3"/>
      <c r="D207" s="3"/>
      <c r="E207" s="3"/>
      <c r="F207" s="3"/>
      <c r="G207" s="3"/>
      <c r="H207" s="3"/>
      <c r="I207" s="3"/>
      <c r="J207" s="3"/>
      <c r="K207" s="3"/>
      <c r="L207" s="3"/>
      <c r="M207" s="3"/>
      <c r="N207" s="3"/>
      <c r="O207" s="3"/>
      <c r="P207" s="3"/>
      <c r="Q207" s="3"/>
      <c r="R207" s="3"/>
      <c r="S207" s="3"/>
      <c r="T207" s="3"/>
      <c r="U207" s="3"/>
      <c r="V207" s="3"/>
      <c r="W207" s="3"/>
      <c r="X207" s="3"/>
    </row>
    <row r="208" spans="1:24" ht="15.75" customHeight="1" x14ac:dyDescent="0.2">
      <c r="A208" s="3"/>
      <c r="B208" s="4"/>
      <c r="C208" s="3"/>
      <c r="D208" s="3"/>
      <c r="E208" s="3"/>
      <c r="F208" s="3"/>
      <c r="G208" s="3"/>
      <c r="H208" s="3"/>
      <c r="I208" s="3"/>
      <c r="J208" s="3"/>
      <c r="K208" s="3"/>
      <c r="L208" s="3"/>
      <c r="M208" s="3"/>
      <c r="N208" s="3"/>
      <c r="O208" s="3"/>
      <c r="P208" s="3"/>
      <c r="Q208" s="3"/>
      <c r="R208" s="3"/>
      <c r="S208" s="3"/>
      <c r="T208" s="3"/>
      <c r="U208" s="3"/>
      <c r="V208" s="3"/>
      <c r="W208" s="3"/>
      <c r="X208" s="3"/>
    </row>
    <row r="209" spans="1:24" ht="15.75" customHeight="1" x14ac:dyDescent="0.2">
      <c r="A209" s="3"/>
      <c r="B209" s="4"/>
      <c r="C209" s="3"/>
      <c r="D209" s="3"/>
      <c r="E209" s="3"/>
      <c r="F209" s="3"/>
      <c r="G209" s="3"/>
      <c r="H209" s="3"/>
      <c r="I209" s="3"/>
      <c r="J209" s="3"/>
      <c r="K209" s="3"/>
      <c r="L209" s="3"/>
      <c r="M209" s="3"/>
      <c r="N209" s="3"/>
      <c r="O209" s="3"/>
      <c r="P209" s="3"/>
      <c r="Q209" s="3"/>
      <c r="R209" s="3"/>
      <c r="S209" s="3"/>
      <c r="T209" s="3"/>
      <c r="U209" s="3"/>
      <c r="V209" s="3"/>
      <c r="W209" s="3"/>
      <c r="X209" s="3"/>
    </row>
    <row r="210" spans="1:24" ht="15.75" customHeight="1" x14ac:dyDescent="0.2">
      <c r="A210" s="3"/>
      <c r="B210" s="4"/>
      <c r="C210" s="3"/>
      <c r="D210" s="3"/>
      <c r="E210" s="3"/>
      <c r="F210" s="3"/>
      <c r="G210" s="3"/>
      <c r="H210" s="3"/>
      <c r="I210" s="3"/>
      <c r="J210" s="3"/>
      <c r="K210" s="3"/>
      <c r="L210" s="3"/>
      <c r="M210" s="3"/>
      <c r="N210" s="3"/>
      <c r="O210" s="3"/>
      <c r="P210" s="3"/>
      <c r="Q210" s="3"/>
      <c r="R210" s="3"/>
      <c r="S210" s="3"/>
      <c r="T210" s="3"/>
      <c r="U210" s="3"/>
      <c r="V210" s="3"/>
      <c r="W210" s="3"/>
      <c r="X210" s="3"/>
    </row>
    <row r="211" spans="1:24" ht="15.75" customHeight="1" x14ac:dyDescent="0.2">
      <c r="A211" s="3"/>
      <c r="B211" s="4"/>
      <c r="C211" s="3"/>
      <c r="D211" s="3"/>
      <c r="E211" s="3"/>
      <c r="F211" s="3"/>
      <c r="G211" s="3"/>
      <c r="H211" s="3"/>
      <c r="I211" s="3"/>
      <c r="J211" s="3"/>
      <c r="K211" s="3"/>
      <c r="L211" s="3"/>
      <c r="M211" s="3"/>
      <c r="N211" s="3"/>
      <c r="O211" s="3"/>
      <c r="P211" s="3"/>
      <c r="Q211" s="3"/>
      <c r="R211" s="3"/>
      <c r="S211" s="3"/>
      <c r="T211" s="3"/>
      <c r="U211" s="3"/>
      <c r="V211" s="3"/>
      <c r="W211" s="3"/>
      <c r="X211" s="3"/>
    </row>
    <row r="212" spans="1:24" ht="15.75" customHeight="1" x14ac:dyDescent="0.2">
      <c r="A212" s="3"/>
      <c r="B212" s="4"/>
      <c r="C212" s="3"/>
      <c r="D212" s="3"/>
      <c r="E212" s="3"/>
      <c r="F212" s="3"/>
      <c r="G212" s="3"/>
      <c r="H212" s="3"/>
      <c r="I212" s="3"/>
      <c r="J212" s="3"/>
      <c r="K212" s="3"/>
      <c r="L212" s="3"/>
      <c r="M212" s="3"/>
      <c r="N212" s="3"/>
      <c r="O212" s="3"/>
      <c r="P212" s="3"/>
      <c r="Q212" s="3"/>
      <c r="R212" s="3"/>
      <c r="S212" s="3"/>
      <c r="T212" s="3"/>
      <c r="U212" s="3"/>
      <c r="V212" s="3"/>
      <c r="W212" s="3"/>
      <c r="X212" s="3"/>
    </row>
    <row r="213" spans="1:24" ht="15.75" customHeight="1" x14ac:dyDescent="0.2">
      <c r="A213" s="3"/>
      <c r="B213" s="4"/>
      <c r="C213" s="3"/>
      <c r="D213" s="3"/>
      <c r="E213" s="3"/>
      <c r="F213" s="3"/>
      <c r="G213" s="3"/>
      <c r="H213" s="3"/>
      <c r="I213" s="3"/>
      <c r="J213" s="3"/>
      <c r="K213" s="3"/>
      <c r="L213" s="3"/>
      <c r="M213" s="3"/>
      <c r="N213" s="3"/>
      <c r="O213" s="3"/>
      <c r="P213" s="3"/>
      <c r="Q213" s="3"/>
      <c r="R213" s="3"/>
      <c r="S213" s="3"/>
      <c r="T213" s="3"/>
      <c r="U213" s="3"/>
      <c r="V213" s="3"/>
      <c r="W213" s="3"/>
      <c r="X213" s="3"/>
    </row>
    <row r="214" spans="1:24" ht="15.75" customHeight="1" x14ac:dyDescent="0.2">
      <c r="A214" s="3"/>
      <c r="B214" s="4"/>
      <c r="C214" s="3"/>
      <c r="D214" s="3"/>
      <c r="E214" s="3"/>
      <c r="F214" s="3"/>
      <c r="G214" s="3"/>
      <c r="H214" s="3"/>
      <c r="I214" s="3"/>
      <c r="J214" s="3"/>
      <c r="K214" s="3"/>
      <c r="L214" s="3"/>
      <c r="M214" s="3"/>
      <c r="N214" s="3"/>
      <c r="O214" s="3"/>
      <c r="P214" s="3"/>
      <c r="Q214" s="3"/>
      <c r="R214" s="3"/>
      <c r="S214" s="3"/>
      <c r="T214" s="3"/>
      <c r="U214" s="3"/>
      <c r="V214" s="3"/>
      <c r="W214" s="3"/>
      <c r="X214" s="3"/>
    </row>
    <row r="215" spans="1:24" ht="15.75" customHeight="1" x14ac:dyDescent="0.2">
      <c r="A215" s="3"/>
      <c r="B215" s="4"/>
      <c r="C215" s="3"/>
      <c r="D215" s="3"/>
      <c r="E215" s="3"/>
      <c r="F215" s="3"/>
      <c r="G215" s="3"/>
      <c r="H215" s="3"/>
      <c r="I215" s="3"/>
      <c r="J215" s="3"/>
      <c r="K215" s="3"/>
      <c r="L215" s="3"/>
      <c r="M215" s="3"/>
      <c r="N215" s="3"/>
      <c r="O215" s="3"/>
      <c r="P215" s="3"/>
      <c r="Q215" s="3"/>
      <c r="R215" s="3"/>
      <c r="S215" s="3"/>
      <c r="T215" s="3"/>
      <c r="U215" s="3"/>
      <c r="V215" s="3"/>
      <c r="W215" s="3"/>
      <c r="X215" s="3"/>
    </row>
    <row r="216" spans="1:24" ht="15.75" customHeight="1" x14ac:dyDescent="0.2">
      <c r="A216" s="3"/>
      <c r="B216" s="4"/>
      <c r="C216" s="3"/>
      <c r="D216" s="3"/>
      <c r="E216" s="3"/>
      <c r="F216" s="3"/>
      <c r="G216" s="3"/>
      <c r="H216" s="3"/>
      <c r="I216" s="3"/>
      <c r="J216" s="3"/>
      <c r="K216" s="3"/>
      <c r="L216" s="3"/>
      <c r="M216" s="3"/>
      <c r="N216" s="3"/>
      <c r="O216" s="3"/>
      <c r="P216" s="3"/>
      <c r="Q216" s="3"/>
      <c r="R216" s="3"/>
      <c r="S216" s="3"/>
      <c r="T216" s="3"/>
      <c r="U216" s="3"/>
      <c r="V216" s="3"/>
      <c r="W216" s="3"/>
      <c r="X216" s="3"/>
    </row>
    <row r="217" spans="1:24" ht="15.75" customHeight="1" x14ac:dyDescent="0.2">
      <c r="A217" s="3"/>
      <c r="B217" s="4"/>
      <c r="C217" s="3"/>
      <c r="D217" s="3"/>
      <c r="E217" s="3"/>
      <c r="F217" s="3"/>
      <c r="G217" s="3"/>
      <c r="H217" s="3"/>
      <c r="I217" s="3"/>
      <c r="J217" s="3"/>
      <c r="K217" s="3"/>
      <c r="L217" s="3"/>
      <c r="M217" s="3"/>
      <c r="N217" s="3"/>
      <c r="O217" s="3"/>
      <c r="P217" s="3"/>
      <c r="Q217" s="3"/>
      <c r="R217" s="3"/>
      <c r="S217" s="3"/>
      <c r="T217" s="3"/>
      <c r="U217" s="3"/>
      <c r="V217" s="3"/>
      <c r="W217" s="3"/>
      <c r="X217" s="3"/>
    </row>
    <row r="218" spans="1:24" ht="15.75" customHeight="1" x14ac:dyDescent="0.2">
      <c r="A218" s="3"/>
      <c r="B218" s="4"/>
      <c r="C218" s="3"/>
      <c r="D218" s="3"/>
      <c r="E218" s="3"/>
      <c r="F218" s="3"/>
      <c r="G218" s="3"/>
      <c r="H218" s="3"/>
      <c r="I218" s="3"/>
      <c r="J218" s="3"/>
      <c r="K218" s="3"/>
      <c r="L218" s="3"/>
      <c r="M218" s="3"/>
      <c r="N218" s="3"/>
      <c r="O218" s="3"/>
      <c r="P218" s="3"/>
      <c r="Q218" s="3"/>
      <c r="R218" s="3"/>
      <c r="S218" s="3"/>
      <c r="T218" s="3"/>
      <c r="U218" s="3"/>
      <c r="V218" s="3"/>
      <c r="W218" s="3"/>
      <c r="X218" s="3"/>
    </row>
    <row r="219" spans="1:24" ht="15.75" customHeight="1" x14ac:dyDescent="0.2">
      <c r="A219" s="3"/>
      <c r="B219" s="4"/>
      <c r="C219" s="3"/>
      <c r="D219" s="3"/>
      <c r="E219" s="3"/>
      <c r="F219" s="3"/>
      <c r="G219" s="3"/>
      <c r="H219" s="3"/>
      <c r="I219" s="3"/>
      <c r="J219" s="3"/>
      <c r="K219" s="3"/>
      <c r="L219" s="3"/>
      <c r="M219" s="3"/>
      <c r="N219" s="3"/>
      <c r="O219" s="3"/>
      <c r="P219" s="3"/>
      <c r="Q219" s="3"/>
      <c r="R219" s="3"/>
      <c r="S219" s="3"/>
      <c r="T219" s="3"/>
      <c r="U219" s="3"/>
      <c r="V219" s="3"/>
      <c r="W219" s="3"/>
      <c r="X219" s="3"/>
    </row>
    <row r="220" spans="1:24" ht="15.75" customHeight="1" x14ac:dyDescent="0.2">
      <c r="A220" s="3"/>
      <c r="B220" s="4"/>
      <c r="C220" s="3"/>
      <c r="D220" s="3"/>
      <c r="E220" s="3"/>
      <c r="F220" s="3"/>
      <c r="G220" s="3"/>
      <c r="H220" s="3"/>
      <c r="I220" s="3"/>
      <c r="J220" s="3"/>
      <c r="K220" s="3"/>
      <c r="L220" s="3"/>
      <c r="M220" s="3"/>
      <c r="N220" s="3"/>
      <c r="O220" s="3"/>
      <c r="P220" s="3"/>
      <c r="Q220" s="3"/>
      <c r="R220" s="3"/>
      <c r="S220" s="3"/>
      <c r="T220" s="3"/>
      <c r="U220" s="3"/>
      <c r="V220" s="3"/>
      <c r="W220" s="3"/>
      <c r="X220" s="3"/>
    </row>
    <row r="221" spans="1:24" ht="15.75" customHeight="1" x14ac:dyDescent="0.2">
      <c r="A221" s="3"/>
      <c r="B221" s="4"/>
      <c r="C221" s="3"/>
      <c r="D221" s="3"/>
      <c r="E221" s="3"/>
      <c r="F221" s="3"/>
      <c r="G221" s="3"/>
      <c r="H221" s="3"/>
      <c r="I221" s="3"/>
      <c r="J221" s="3"/>
      <c r="K221" s="3"/>
      <c r="L221" s="3"/>
      <c r="M221" s="3"/>
      <c r="N221" s="3"/>
      <c r="O221" s="3"/>
      <c r="P221" s="3"/>
      <c r="Q221" s="3"/>
      <c r="R221" s="3"/>
      <c r="S221" s="3"/>
      <c r="T221" s="3"/>
      <c r="U221" s="3"/>
      <c r="V221" s="3"/>
      <c r="W221" s="3"/>
      <c r="X221" s="3"/>
    </row>
    <row r="222" spans="1:24" ht="15.75" customHeight="1" x14ac:dyDescent="0.2">
      <c r="A222" s="3"/>
      <c r="B222" s="4"/>
      <c r="C222" s="3"/>
      <c r="D222" s="3"/>
      <c r="E222" s="3"/>
      <c r="F222" s="3"/>
      <c r="G222" s="3"/>
      <c r="H222" s="3"/>
      <c r="I222" s="3"/>
      <c r="J222" s="3"/>
      <c r="K222" s="3"/>
      <c r="L222" s="3"/>
      <c r="M222" s="3"/>
      <c r="N222" s="3"/>
      <c r="O222" s="3"/>
      <c r="P222" s="3"/>
      <c r="Q222" s="3"/>
      <c r="R222" s="3"/>
      <c r="S222" s="3"/>
      <c r="T222" s="3"/>
      <c r="U222" s="3"/>
      <c r="V222" s="3"/>
      <c r="W222" s="3"/>
      <c r="X222" s="3"/>
    </row>
    <row r="223" spans="1:24" ht="15.75" customHeight="1" x14ac:dyDescent="0.2">
      <c r="A223" s="3"/>
      <c r="B223" s="4"/>
      <c r="C223" s="3"/>
      <c r="D223" s="3"/>
      <c r="E223" s="3"/>
      <c r="F223" s="3"/>
      <c r="G223" s="3"/>
      <c r="H223" s="3"/>
      <c r="I223" s="3"/>
      <c r="J223" s="3"/>
      <c r="K223" s="3"/>
      <c r="L223" s="3"/>
      <c r="M223" s="3"/>
      <c r="N223" s="3"/>
      <c r="O223" s="3"/>
      <c r="P223" s="3"/>
      <c r="Q223" s="3"/>
      <c r="R223" s="3"/>
      <c r="S223" s="3"/>
      <c r="T223" s="3"/>
      <c r="U223" s="3"/>
      <c r="V223" s="3"/>
      <c r="W223" s="3"/>
      <c r="X223" s="3"/>
    </row>
    <row r="224" spans="1:24" ht="15.75" customHeight="1" x14ac:dyDescent="0.2">
      <c r="A224" s="3"/>
      <c r="B224" s="4"/>
      <c r="C224" s="3"/>
      <c r="D224" s="3"/>
      <c r="E224" s="3"/>
      <c r="F224" s="3"/>
      <c r="G224" s="3"/>
      <c r="H224" s="3"/>
      <c r="I224" s="3"/>
      <c r="J224" s="3"/>
      <c r="K224" s="3"/>
      <c r="L224" s="3"/>
      <c r="M224" s="3"/>
      <c r="N224" s="3"/>
      <c r="O224" s="3"/>
      <c r="P224" s="3"/>
      <c r="Q224" s="3"/>
      <c r="R224" s="3"/>
      <c r="S224" s="3"/>
      <c r="T224" s="3"/>
      <c r="U224" s="3"/>
      <c r="V224" s="3"/>
      <c r="W224" s="3"/>
      <c r="X224" s="3"/>
    </row>
    <row r="225" spans="1:24" ht="15.75" customHeight="1" x14ac:dyDescent="0.2">
      <c r="A225" s="3"/>
      <c r="B225" s="4"/>
      <c r="C225" s="3"/>
      <c r="D225" s="3"/>
      <c r="E225" s="3"/>
      <c r="F225" s="3"/>
      <c r="G225" s="3"/>
      <c r="H225" s="3"/>
      <c r="I225" s="3"/>
      <c r="J225" s="3"/>
      <c r="K225" s="3"/>
      <c r="L225" s="3"/>
      <c r="M225" s="3"/>
      <c r="N225" s="3"/>
      <c r="O225" s="3"/>
      <c r="P225" s="3"/>
      <c r="Q225" s="3"/>
      <c r="R225" s="3"/>
      <c r="S225" s="3"/>
      <c r="T225" s="3"/>
      <c r="U225" s="3"/>
      <c r="V225" s="3"/>
      <c r="W225" s="3"/>
      <c r="X225" s="3"/>
    </row>
    <row r="226" spans="1:24" ht="15.75" customHeight="1" x14ac:dyDescent="0.2">
      <c r="A226" s="3"/>
      <c r="B226" s="4"/>
      <c r="C226" s="3"/>
      <c r="D226" s="3"/>
      <c r="E226" s="3"/>
      <c r="F226" s="3"/>
      <c r="G226" s="3"/>
      <c r="H226" s="3"/>
      <c r="I226" s="3"/>
      <c r="J226" s="3"/>
      <c r="K226" s="3"/>
      <c r="L226" s="3"/>
      <c r="M226" s="3"/>
      <c r="N226" s="3"/>
      <c r="O226" s="3"/>
      <c r="P226" s="3"/>
      <c r="Q226" s="3"/>
      <c r="R226" s="3"/>
      <c r="S226" s="3"/>
      <c r="T226" s="3"/>
      <c r="U226" s="3"/>
      <c r="V226" s="3"/>
      <c r="W226" s="3"/>
      <c r="X226" s="3"/>
    </row>
    <row r="227" spans="1:24" ht="15.75" customHeight="1" x14ac:dyDescent="0.2">
      <c r="A227" s="3"/>
      <c r="B227" s="4"/>
      <c r="C227" s="3"/>
      <c r="D227" s="3"/>
      <c r="E227" s="3"/>
      <c r="F227" s="3"/>
      <c r="G227" s="3"/>
      <c r="H227" s="3"/>
      <c r="I227" s="3"/>
      <c r="J227" s="3"/>
      <c r="K227" s="3"/>
      <c r="L227" s="3"/>
      <c r="M227" s="3"/>
      <c r="N227" s="3"/>
      <c r="O227" s="3"/>
      <c r="P227" s="3"/>
      <c r="Q227" s="3"/>
      <c r="R227" s="3"/>
      <c r="S227" s="3"/>
      <c r="T227" s="3"/>
      <c r="U227" s="3"/>
      <c r="V227" s="3"/>
      <c r="W227" s="3"/>
      <c r="X227" s="3"/>
    </row>
    <row r="228" spans="1:24" ht="15.75" customHeight="1" x14ac:dyDescent="0.2">
      <c r="A228" s="3"/>
      <c r="B228" s="4"/>
      <c r="C228" s="3"/>
      <c r="D228" s="3"/>
      <c r="E228" s="3"/>
      <c r="F228" s="3"/>
      <c r="G228" s="3"/>
      <c r="H228" s="3"/>
      <c r="I228" s="3"/>
      <c r="J228" s="3"/>
      <c r="K228" s="3"/>
      <c r="L228" s="3"/>
      <c r="M228" s="3"/>
      <c r="N228" s="3"/>
      <c r="O228" s="3"/>
      <c r="P228" s="3"/>
      <c r="Q228" s="3"/>
      <c r="R228" s="3"/>
      <c r="S228" s="3"/>
      <c r="T228" s="3"/>
      <c r="U228" s="3"/>
      <c r="V228" s="3"/>
      <c r="W228" s="3"/>
      <c r="X228" s="3"/>
    </row>
    <row r="229" spans="1:24" ht="15.75" customHeight="1" x14ac:dyDescent="0.2">
      <c r="A229" s="3"/>
      <c r="B229" s="4"/>
      <c r="C229" s="3"/>
      <c r="D229" s="3"/>
      <c r="E229" s="3"/>
      <c r="F229" s="3"/>
      <c r="G229" s="3"/>
      <c r="H229" s="3"/>
      <c r="I229" s="3"/>
      <c r="J229" s="3"/>
      <c r="K229" s="3"/>
      <c r="L229" s="3"/>
      <c r="M229" s="3"/>
      <c r="N229" s="3"/>
      <c r="O229" s="3"/>
      <c r="P229" s="3"/>
      <c r="Q229" s="3"/>
      <c r="R229" s="3"/>
      <c r="S229" s="3"/>
      <c r="T229" s="3"/>
      <c r="U229" s="3"/>
      <c r="V229" s="3"/>
      <c r="W229" s="3"/>
      <c r="X229" s="3"/>
    </row>
    <row r="230" spans="1:24" ht="15.75" customHeight="1" x14ac:dyDescent="0.2">
      <c r="A230" s="3"/>
      <c r="B230" s="4"/>
      <c r="C230" s="3"/>
      <c r="D230" s="3"/>
      <c r="E230" s="3"/>
      <c r="F230" s="3"/>
      <c r="G230" s="3"/>
      <c r="H230" s="3"/>
      <c r="I230" s="3"/>
      <c r="J230" s="3"/>
      <c r="K230" s="3"/>
      <c r="L230" s="3"/>
      <c r="M230" s="3"/>
      <c r="N230" s="3"/>
      <c r="O230" s="3"/>
      <c r="P230" s="3"/>
      <c r="Q230" s="3"/>
      <c r="R230" s="3"/>
      <c r="S230" s="3"/>
      <c r="T230" s="3"/>
      <c r="U230" s="3"/>
      <c r="V230" s="3"/>
      <c r="W230" s="3"/>
      <c r="X230" s="3"/>
    </row>
    <row r="231" spans="1:24" ht="15.75" customHeight="1" x14ac:dyDescent="0.2">
      <c r="A231" s="3"/>
      <c r="B231" s="4"/>
      <c r="C231" s="3"/>
      <c r="D231" s="3"/>
      <c r="E231" s="3"/>
      <c r="F231" s="3"/>
      <c r="G231" s="3"/>
      <c r="H231" s="3"/>
      <c r="I231" s="3"/>
      <c r="J231" s="3"/>
      <c r="K231" s="3"/>
      <c r="L231" s="3"/>
      <c r="M231" s="3"/>
      <c r="N231" s="3"/>
      <c r="O231" s="3"/>
      <c r="P231" s="3"/>
      <c r="Q231" s="3"/>
      <c r="R231" s="3"/>
      <c r="S231" s="3"/>
      <c r="T231" s="3"/>
      <c r="U231" s="3"/>
      <c r="V231" s="3"/>
      <c r="W231" s="3"/>
      <c r="X231" s="3"/>
    </row>
    <row r="232" spans="1:24" ht="15.75" customHeight="1" x14ac:dyDescent="0.2">
      <c r="A232" s="3"/>
      <c r="B232" s="4"/>
      <c r="C232" s="3"/>
      <c r="D232" s="3"/>
      <c r="E232" s="3"/>
      <c r="F232" s="3"/>
      <c r="G232" s="3"/>
      <c r="H232" s="3"/>
      <c r="I232" s="3"/>
      <c r="J232" s="3"/>
      <c r="K232" s="3"/>
      <c r="L232" s="3"/>
      <c r="M232" s="3"/>
      <c r="N232" s="3"/>
      <c r="O232" s="3"/>
      <c r="P232" s="3"/>
      <c r="Q232" s="3"/>
      <c r="R232" s="3"/>
      <c r="S232" s="3"/>
      <c r="T232" s="3"/>
      <c r="U232" s="3"/>
      <c r="V232" s="3"/>
      <c r="W232" s="3"/>
      <c r="X232" s="3"/>
    </row>
    <row r="233" spans="1:24" ht="15.75" customHeight="1" x14ac:dyDescent="0.2">
      <c r="A233" s="3"/>
      <c r="B233" s="4"/>
      <c r="C233" s="3"/>
      <c r="D233" s="3"/>
      <c r="E233" s="3"/>
      <c r="F233" s="3"/>
      <c r="G233" s="3"/>
      <c r="H233" s="3"/>
      <c r="I233" s="3"/>
      <c r="J233" s="3"/>
      <c r="K233" s="3"/>
      <c r="L233" s="3"/>
      <c r="M233" s="3"/>
      <c r="N233" s="3"/>
      <c r="O233" s="3"/>
      <c r="P233" s="3"/>
      <c r="Q233" s="3"/>
      <c r="R233" s="3"/>
      <c r="S233" s="3"/>
      <c r="T233" s="3"/>
      <c r="U233" s="3"/>
      <c r="V233" s="3"/>
      <c r="W233" s="3"/>
      <c r="X233" s="3"/>
    </row>
    <row r="234" spans="1:24" ht="15.75" customHeight="1" x14ac:dyDescent="0.2">
      <c r="A234" s="3"/>
      <c r="B234" s="4"/>
      <c r="C234" s="3"/>
      <c r="D234" s="3"/>
      <c r="E234" s="3"/>
      <c r="F234" s="3"/>
      <c r="G234" s="3"/>
      <c r="H234" s="3"/>
      <c r="I234" s="3"/>
      <c r="J234" s="3"/>
      <c r="K234" s="3"/>
      <c r="L234" s="3"/>
      <c r="M234" s="3"/>
      <c r="N234" s="3"/>
      <c r="O234" s="3"/>
      <c r="P234" s="3"/>
      <c r="Q234" s="3"/>
      <c r="R234" s="3"/>
      <c r="S234" s="3"/>
      <c r="T234" s="3"/>
      <c r="U234" s="3"/>
      <c r="V234" s="3"/>
      <c r="W234" s="3"/>
      <c r="X234" s="3"/>
    </row>
    <row r="235" spans="1:24" ht="15.75" customHeight="1" x14ac:dyDescent="0.2">
      <c r="B235" s="53"/>
    </row>
    <row r="236" spans="1:24" ht="15.75" customHeight="1" x14ac:dyDescent="0.2">
      <c r="B236" s="53"/>
    </row>
    <row r="237" spans="1:24" ht="15.75" customHeight="1" x14ac:dyDescent="0.2">
      <c r="B237" s="53"/>
    </row>
    <row r="238" spans="1:24" ht="15.75" customHeight="1" x14ac:dyDescent="0.2">
      <c r="B238" s="53"/>
    </row>
    <row r="239" spans="1:24" ht="15.75" customHeight="1" x14ac:dyDescent="0.2">
      <c r="B239" s="53"/>
    </row>
    <row r="240" spans="1:24" ht="15.75" customHeight="1" x14ac:dyDescent="0.2">
      <c r="B240" s="53"/>
    </row>
    <row r="241" spans="2:2" ht="15.75" customHeight="1" x14ac:dyDescent="0.2">
      <c r="B241" s="53"/>
    </row>
    <row r="242" spans="2:2" ht="15.75" customHeight="1" x14ac:dyDescent="0.2">
      <c r="B242" s="53"/>
    </row>
    <row r="243" spans="2:2" ht="15.75" customHeight="1" x14ac:dyDescent="0.2">
      <c r="B243" s="53"/>
    </row>
    <row r="244" spans="2:2" ht="15.75" customHeight="1" x14ac:dyDescent="0.2">
      <c r="B244" s="53"/>
    </row>
    <row r="245" spans="2:2" ht="15.75" customHeight="1" x14ac:dyDescent="0.2">
      <c r="B245" s="53"/>
    </row>
    <row r="246" spans="2:2" ht="15.75" customHeight="1" x14ac:dyDescent="0.2">
      <c r="B246" s="53"/>
    </row>
    <row r="247" spans="2:2" ht="15.75" customHeight="1" x14ac:dyDescent="0.2">
      <c r="B247" s="53"/>
    </row>
    <row r="248" spans="2:2" ht="15.75" customHeight="1" x14ac:dyDescent="0.2">
      <c r="B248" s="53"/>
    </row>
    <row r="249" spans="2:2" ht="15.75" customHeight="1" x14ac:dyDescent="0.2">
      <c r="B249" s="53"/>
    </row>
    <row r="250" spans="2:2" ht="15.75" customHeight="1" x14ac:dyDescent="0.2">
      <c r="B250" s="53"/>
    </row>
    <row r="251" spans="2:2" ht="15.75" customHeight="1" x14ac:dyDescent="0.2">
      <c r="B251" s="53"/>
    </row>
    <row r="252" spans="2:2" ht="15.75" customHeight="1" x14ac:dyDescent="0.2">
      <c r="B252" s="53"/>
    </row>
    <row r="253" spans="2:2" ht="15.75" customHeight="1" x14ac:dyDescent="0.2">
      <c r="B253" s="53"/>
    </row>
    <row r="254" spans="2:2" ht="15.75" customHeight="1" x14ac:dyDescent="0.2">
      <c r="B254" s="53"/>
    </row>
    <row r="255" spans="2:2" ht="15.75" customHeight="1" x14ac:dyDescent="0.2">
      <c r="B255" s="53"/>
    </row>
    <row r="256" spans="2:2" ht="15.75" customHeight="1" x14ac:dyDescent="0.2">
      <c r="B256" s="53"/>
    </row>
    <row r="257" spans="2:2" ht="15.75" customHeight="1" x14ac:dyDescent="0.2">
      <c r="B257" s="53"/>
    </row>
    <row r="258" spans="2:2" ht="15.75" customHeight="1" x14ac:dyDescent="0.2">
      <c r="B258" s="53"/>
    </row>
    <row r="259" spans="2:2" ht="15.75" customHeight="1" x14ac:dyDescent="0.2">
      <c r="B259" s="53"/>
    </row>
    <row r="260" spans="2:2" ht="15.75" customHeight="1" x14ac:dyDescent="0.2">
      <c r="B260" s="53"/>
    </row>
    <row r="261" spans="2:2" ht="15.75" customHeight="1" x14ac:dyDescent="0.2">
      <c r="B261" s="53"/>
    </row>
    <row r="262" spans="2:2" ht="15.75" customHeight="1" x14ac:dyDescent="0.2">
      <c r="B262" s="53"/>
    </row>
    <row r="263" spans="2:2" ht="15.75" customHeight="1" x14ac:dyDescent="0.2">
      <c r="B263" s="53"/>
    </row>
    <row r="264" spans="2:2" ht="15.75" customHeight="1" x14ac:dyDescent="0.2">
      <c r="B264" s="53"/>
    </row>
    <row r="265" spans="2:2" ht="15.75" customHeight="1" x14ac:dyDescent="0.2">
      <c r="B265" s="53"/>
    </row>
    <row r="266" spans="2:2" ht="15.75" customHeight="1" x14ac:dyDescent="0.2">
      <c r="B266" s="53"/>
    </row>
    <row r="267" spans="2:2" ht="15.75" customHeight="1" x14ac:dyDescent="0.2">
      <c r="B267" s="53"/>
    </row>
    <row r="268" spans="2:2" ht="15.75" customHeight="1" x14ac:dyDescent="0.2">
      <c r="B268" s="53"/>
    </row>
    <row r="269" spans="2:2" ht="15.75" customHeight="1" x14ac:dyDescent="0.2">
      <c r="B269" s="53"/>
    </row>
    <row r="270" spans="2:2" ht="15.75" customHeight="1" x14ac:dyDescent="0.2">
      <c r="B270" s="53"/>
    </row>
    <row r="271" spans="2:2" ht="15.75" customHeight="1" x14ac:dyDescent="0.2">
      <c r="B271" s="53"/>
    </row>
    <row r="272" spans="2:2" ht="15.75" customHeight="1" x14ac:dyDescent="0.2">
      <c r="B272" s="53"/>
    </row>
    <row r="273" spans="2:2" ht="15.75" customHeight="1" x14ac:dyDescent="0.2">
      <c r="B273" s="53"/>
    </row>
    <row r="274" spans="2:2" ht="15.75" customHeight="1" x14ac:dyDescent="0.2">
      <c r="B274" s="53"/>
    </row>
    <row r="275" spans="2:2" ht="15.75" customHeight="1" x14ac:dyDescent="0.2">
      <c r="B275" s="53"/>
    </row>
    <row r="276" spans="2:2" ht="15.75" customHeight="1" x14ac:dyDescent="0.2">
      <c r="B276" s="53"/>
    </row>
    <row r="277" spans="2:2" ht="15.75" customHeight="1" x14ac:dyDescent="0.2">
      <c r="B277" s="53"/>
    </row>
    <row r="278" spans="2:2" ht="15.75" customHeight="1" x14ac:dyDescent="0.2">
      <c r="B278" s="53"/>
    </row>
    <row r="279" spans="2:2" ht="15.75" customHeight="1" x14ac:dyDescent="0.2">
      <c r="B279" s="53"/>
    </row>
    <row r="280" spans="2:2" ht="15.75" customHeight="1" x14ac:dyDescent="0.2">
      <c r="B280" s="53"/>
    </row>
    <row r="281" spans="2:2" ht="15.75" customHeight="1" x14ac:dyDescent="0.2">
      <c r="B281" s="53"/>
    </row>
    <row r="282" spans="2:2" ht="15.75" customHeight="1" x14ac:dyDescent="0.2">
      <c r="B282" s="53"/>
    </row>
    <row r="283" spans="2:2" ht="15.75" customHeight="1" x14ac:dyDescent="0.2">
      <c r="B283" s="53"/>
    </row>
    <row r="284" spans="2:2" ht="15.75" customHeight="1" x14ac:dyDescent="0.2">
      <c r="B284" s="53"/>
    </row>
    <row r="285" spans="2:2" ht="15.75" customHeight="1" x14ac:dyDescent="0.2">
      <c r="B285" s="53"/>
    </row>
    <row r="286" spans="2:2" ht="15.75" customHeight="1" x14ac:dyDescent="0.2">
      <c r="B286" s="53"/>
    </row>
    <row r="287" spans="2:2" ht="15.75" customHeight="1" x14ac:dyDescent="0.2">
      <c r="B287" s="53"/>
    </row>
    <row r="288" spans="2:2" ht="15.75" customHeight="1" x14ac:dyDescent="0.2">
      <c r="B288" s="53"/>
    </row>
    <row r="289" spans="2:2" ht="15.75" customHeight="1" x14ac:dyDescent="0.2">
      <c r="B289" s="53"/>
    </row>
    <row r="290" spans="2:2" ht="15.75" customHeight="1" x14ac:dyDescent="0.2">
      <c r="B290" s="53"/>
    </row>
    <row r="291" spans="2:2" ht="15.75" customHeight="1" x14ac:dyDescent="0.2">
      <c r="B291" s="53"/>
    </row>
    <row r="292" spans="2:2" ht="15.75" customHeight="1" x14ac:dyDescent="0.2">
      <c r="B292" s="53"/>
    </row>
    <row r="293" spans="2:2" ht="15.75" customHeight="1" x14ac:dyDescent="0.2">
      <c r="B293" s="53"/>
    </row>
    <row r="294" spans="2:2" ht="15.75" customHeight="1" x14ac:dyDescent="0.2">
      <c r="B294" s="53"/>
    </row>
    <row r="295" spans="2:2" ht="15.75" customHeight="1" x14ac:dyDescent="0.2">
      <c r="B295" s="53"/>
    </row>
    <row r="296" spans="2:2" ht="15.75" customHeight="1" x14ac:dyDescent="0.2">
      <c r="B296" s="53"/>
    </row>
    <row r="297" spans="2:2" ht="15.75" customHeight="1" x14ac:dyDescent="0.2">
      <c r="B297" s="53"/>
    </row>
    <row r="298" spans="2:2" ht="15.75" customHeight="1" x14ac:dyDescent="0.2">
      <c r="B298" s="53"/>
    </row>
    <row r="299" spans="2:2" ht="15.75" customHeight="1" x14ac:dyDescent="0.2">
      <c r="B299" s="53"/>
    </row>
    <row r="300" spans="2:2" ht="15.75" customHeight="1" x14ac:dyDescent="0.2">
      <c r="B300" s="53"/>
    </row>
    <row r="301" spans="2:2" ht="15.75" customHeight="1" x14ac:dyDescent="0.2">
      <c r="B301" s="53"/>
    </row>
    <row r="302" spans="2:2" ht="15.75" customHeight="1" x14ac:dyDescent="0.2">
      <c r="B302" s="53"/>
    </row>
    <row r="303" spans="2:2" ht="15.75" customHeight="1" x14ac:dyDescent="0.2">
      <c r="B303" s="53"/>
    </row>
    <row r="304" spans="2:2" ht="15.75" customHeight="1" x14ac:dyDescent="0.2">
      <c r="B304" s="53"/>
    </row>
    <row r="305" spans="2:2" ht="15.75" customHeight="1" x14ac:dyDescent="0.2">
      <c r="B305" s="53"/>
    </row>
    <row r="306" spans="2:2" ht="15.75" customHeight="1" x14ac:dyDescent="0.2">
      <c r="B306" s="53"/>
    </row>
    <row r="307" spans="2:2" ht="15.75" customHeight="1" x14ac:dyDescent="0.2">
      <c r="B307" s="53"/>
    </row>
    <row r="308" spans="2:2" ht="15.75" customHeight="1" x14ac:dyDescent="0.2">
      <c r="B308" s="53"/>
    </row>
    <row r="309" spans="2:2" ht="15.75" customHeight="1" x14ac:dyDescent="0.2">
      <c r="B309" s="53"/>
    </row>
    <row r="310" spans="2:2" ht="15.75" customHeight="1" x14ac:dyDescent="0.2">
      <c r="B310" s="53"/>
    </row>
    <row r="311" spans="2:2" ht="15.75" customHeight="1" x14ac:dyDescent="0.2">
      <c r="B311" s="53"/>
    </row>
    <row r="312" spans="2:2" ht="15.75" customHeight="1" x14ac:dyDescent="0.2">
      <c r="B312" s="53"/>
    </row>
    <row r="313" spans="2:2" ht="15.75" customHeight="1" x14ac:dyDescent="0.2">
      <c r="B313" s="53"/>
    </row>
    <row r="314" spans="2:2" ht="15.75" customHeight="1" x14ac:dyDescent="0.2">
      <c r="B314" s="53"/>
    </row>
    <row r="315" spans="2:2" ht="15.75" customHeight="1" x14ac:dyDescent="0.2">
      <c r="B315" s="53"/>
    </row>
    <row r="316" spans="2:2" ht="15.75" customHeight="1" x14ac:dyDescent="0.2">
      <c r="B316" s="53"/>
    </row>
    <row r="317" spans="2:2" ht="15.75" customHeight="1" x14ac:dyDescent="0.2">
      <c r="B317" s="53"/>
    </row>
    <row r="318" spans="2:2" ht="15.75" customHeight="1" x14ac:dyDescent="0.2">
      <c r="B318" s="53"/>
    </row>
    <row r="319" spans="2:2" ht="15.75" customHeight="1" x14ac:dyDescent="0.2">
      <c r="B319" s="53"/>
    </row>
    <row r="320" spans="2:2" ht="15.75" customHeight="1" x14ac:dyDescent="0.2">
      <c r="B320" s="53"/>
    </row>
    <row r="321" spans="2:2" ht="15.75" customHeight="1" x14ac:dyDescent="0.2">
      <c r="B321" s="53"/>
    </row>
    <row r="322" spans="2:2" ht="15.75" customHeight="1" x14ac:dyDescent="0.2">
      <c r="B322" s="53"/>
    </row>
    <row r="323" spans="2:2" ht="15.75" customHeight="1" x14ac:dyDescent="0.2">
      <c r="B323" s="53"/>
    </row>
    <row r="324" spans="2:2" ht="15.75" customHeight="1" x14ac:dyDescent="0.2">
      <c r="B324" s="53"/>
    </row>
    <row r="325" spans="2:2" ht="15.75" customHeight="1" x14ac:dyDescent="0.2">
      <c r="B325" s="53"/>
    </row>
    <row r="326" spans="2:2" ht="15.75" customHeight="1" x14ac:dyDescent="0.2">
      <c r="B326" s="53"/>
    </row>
    <row r="327" spans="2:2" ht="15.75" customHeight="1" x14ac:dyDescent="0.2">
      <c r="B327" s="53"/>
    </row>
    <row r="328" spans="2:2" ht="15.75" customHeight="1" x14ac:dyDescent="0.2">
      <c r="B328" s="53"/>
    </row>
    <row r="329" spans="2:2" ht="15.75" customHeight="1" x14ac:dyDescent="0.2">
      <c r="B329" s="53"/>
    </row>
    <row r="330" spans="2:2" ht="15.75" customHeight="1" x14ac:dyDescent="0.2">
      <c r="B330" s="53"/>
    </row>
    <row r="331" spans="2:2" ht="15.75" customHeight="1" x14ac:dyDescent="0.2">
      <c r="B331" s="53"/>
    </row>
    <row r="332" spans="2:2" ht="15.75" customHeight="1" x14ac:dyDescent="0.2">
      <c r="B332" s="53"/>
    </row>
    <row r="333" spans="2:2" ht="15.75" customHeight="1" x14ac:dyDescent="0.2">
      <c r="B333" s="53"/>
    </row>
    <row r="334" spans="2:2" ht="15.75" customHeight="1" x14ac:dyDescent="0.2">
      <c r="B334" s="53"/>
    </row>
    <row r="335" spans="2:2" ht="15.75" customHeight="1" x14ac:dyDescent="0.2">
      <c r="B335" s="53"/>
    </row>
    <row r="336" spans="2:2" ht="15.75" customHeight="1" x14ac:dyDescent="0.2">
      <c r="B336" s="53"/>
    </row>
    <row r="337" spans="2:2" ht="15.75" customHeight="1" x14ac:dyDescent="0.2">
      <c r="B337" s="53"/>
    </row>
    <row r="338" spans="2:2" ht="15.75" customHeight="1" x14ac:dyDescent="0.2">
      <c r="B338" s="53"/>
    </row>
    <row r="339" spans="2:2" ht="15.75" customHeight="1" x14ac:dyDescent="0.2">
      <c r="B339" s="53"/>
    </row>
    <row r="340" spans="2:2" ht="15.75" customHeight="1" x14ac:dyDescent="0.2">
      <c r="B340" s="53"/>
    </row>
    <row r="341" spans="2:2" ht="15.75" customHeight="1" x14ac:dyDescent="0.2">
      <c r="B341" s="53"/>
    </row>
    <row r="342" spans="2:2" ht="15.75" customHeight="1" x14ac:dyDescent="0.2">
      <c r="B342" s="53"/>
    </row>
    <row r="343" spans="2:2" ht="15.75" customHeight="1" x14ac:dyDescent="0.2">
      <c r="B343" s="53"/>
    </row>
    <row r="344" spans="2:2" ht="15.75" customHeight="1" x14ac:dyDescent="0.2">
      <c r="B344" s="53"/>
    </row>
    <row r="345" spans="2:2" ht="15.75" customHeight="1" x14ac:dyDescent="0.2">
      <c r="B345" s="53"/>
    </row>
    <row r="346" spans="2:2" ht="15.75" customHeight="1" x14ac:dyDescent="0.2">
      <c r="B346" s="53"/>
    </row>
    <row r="347" spans="2:2" ht="15.75" customHeight="1" x14ac:dyDescent="0.2">
      <c r="B347" s="53"/>
    </row>
    <row r="348" spans="2:2" ht="15.75" customHeight="1" x14ac:dyDescent="0.2">
      <c r="B348" s="53"/>
    </row>
    <row r="349" spans="2:2" ht="15.75" customHeight="1" x14ac:dyDescent="0.2">
      <c r="B349" s="53"/>
    </row>
    <row r="350" spans="2:2" ht="15.75" customHeight="1" x14ac:dyDescent="0.2">
      <c r="B350" s="53"/>
    </row>
    <row r="351" spans="2:2" ht="15.75" customHeight="1" x14ac:dyDescent="0.2">
      <c r="B351" s="53"/>
    </row>
    <row r="352" spans="2:2" ht="15.75" customHeight="1" x14ac:dyDescent="0.2">
      <c r="B352" s="53"/>
    </row>
    <row r="353" spans="2:2" ht="15.75" customHeight="1" x14ac:dyDescent="0.2">
      <c r="B353" s="53"/>
    </row>
    <row r="354" spans="2:2" ht="15.75" customHeight="1" x14ac:dyDescent="0.2">
      <c r="B354" s="53"/>
    </row>
    <row r="355" spans="2:2" ht="15.75" customHeight="1" x14ac:dyDescent="0.2">
      <c r="B355" s="53"/>
    </row>
    <row r="356" spans="2:2" ht="15.75" customHeight="1" x14ac:dyDescent="0.2">
      <c r="B356" s="53"/>
    </row>
    <row r="357" spans="2:2" ht="15.75" customHeight="1" x14ac:dyDescent="0.2">
      <c r="B357" s="53"/>
    </row>
    <row r="358" spans="2:2" ht="15.75" customHeight="1" x14ac:dyDescent="0.2">
      <c r="B358" s="53"/>
    </row>
    <row r="359" spans="2:2" ht="15.75" customHeight="1" x14ac:dyDescent="0.2">
      <c r="B359" s="53"/>
    </row>
    <row r="360" spans="2:2" ht="15.75" customHeight="1" x14ac:dyDescent="0.2">
      <c r="B360" s="53"/>
    </row>
    <row r="361" spans="2:2" ht="15.75" customHeight="1" x14ac:dyDescent="0.2">
      <c r="B361" s="53"/>
    </row>
    <row r="362" spans="2:2" ht="15.75" customHeight="1" x14ac:dyDescent="0.2">
      <c r="B362" s="53"/>
    </row>
    <row r="363" spans="2:2" ht="15.75" customHeight="1" x14ac:dyDescent="0.2">
      <c r="B363" s="53"/>
    </row>
    <row r="364" spans="2:2" ht="15.75" customHeight="1" x14ac:dyDescent="0.2">
      <c r="B364" s="53"/>
    </row>
    <row r="365" spans="2:2" ht="15.75" customHeight="1" x14ac:dyDescent="0.2">
      <c r="B365" s="53"/>
    </row>
    <row r="366" spans="2:2" ht="15.75" customHeight="1" x14ac:dyDescent="0.2">
      <c r="B366" s="53"/>
    </row>
    <row r="367" spans="2:2" ht="15.75" customHeight="1" x14ac:dyDescent="0.2">
      <c r="B367" s="53"/>
    </row>
    <row r="368" spans="2:2" ht="15.75" customHeight="1" x14ac:dyDescent="0.2">
      <c r="B368" s="53"/>
    </row>
    <row r="369" spans="2:2" ht="15.75" customHeight="1" x14ac:dyDescent="0.2">
      <c r="B369" s="53"/>
    </row>
    <row r="370" spans="2:2" ht="15.75" customHeight="1" x14ac:dyDescent="0.2">
      <c r="B370" s="53"/>
    </row>
    <row r="371" spans="2:2" ht="15.75" customHeight="1" x14ac:dyDescent="0.2">
      <c r="B371" s="53"/>
    </row>
    <row r="372" spans="2:2" ht="15.75" customHeight="1" x14ac:dyDescent="0.2">
      <c r="B372" s="53"/>
    </row>
    <row r="373" spans="2:2" ht="15.75" customHeight="1" x14ac:dyDescent="0.2">
      <c r="B373" s="53"/>
    </row>
    <row r="374" spans="2:2" ht="15.75" customHeight="1" x14ac:dyDescent="0.2">
      <c r="B374" s="53"/>
    </row>
    <row r="375" spans="2:2" ht="15.75" customHeight="1" x14ac:dyDescent="0.2">
      <c r="B375" s="53"/>
    </row>
    <row r="376" spans="2:2" ht="15.75" customHeight="1" x14ac:dyDescent="0.2">
      <c r="B376" s="53"/>
    </row>
    <row r="377" spans="2:2" ht="15.75" customHeight="1" x14ac:dyDescent="0.2">
      <c r="B377" s="53"/>
    </row>
    <row r="378" spans="2:2" ht="15.75" customHeight="1" x14ac:dyDescent="0.2">
      <c r="B378" s="53"/>
    </row>
    <row r="379" spans="2:2" ht="15.75" customHeight="1" x14ac:dyDescent="0.2">
      <c r="B379" s="53"/>
    </row>
    <row r="380" spans="2:2" ht="15.75" customHeight="1" x14ac:dyDescent="0.2">
      <c r="B380" s="53"/>
    </row>
    <row r="381" spans="2:2" ht="15.75" customHeight="1" x14ac:dyDescent="0.2">
      <c r="B381" s="53"/>
    </row>
    <row r="382" spans="2:2" ht="15.75" customHeight="1" x14ac:dyDescent="0.2">
      <c r="B382" s="53"/>
    </row>
    <row r="383" spans="2:2" ht="15.75" customHeight="1" x14ac:dyDescent="0.2">
      <c r="B383" s="53"/>
    </row>
    <row r="384" spans="2:2" ht="15.75" customHeight="1" x14ac:dyDescent="0.2">
      <c r="B384" s="53"/>
    </row>
    <row r="385" spans="2:2" ht="15.75" customHeight="1" x14ac:dyDescent="0.2">
      <c r="B385" s="53"/>
    </row>
    <row r="386" spans="2:2" ht="15.75" customHeight="1" x14ac:dyDescent="0.2">
      <c r="B386" s="53"/>
    </row>
    <row r="387" spans="2:2" ht="15.75" customHeight="1" x14ac:dyDescent="0.2">
      <c r="B387" s="53"/>
    </row>
    <row r="388" spans="2:2" ht="15.75" customHeight="1" x14ac:dyDescent="0.2">
      <c r="B388" s="53"/>
    </row>
    <row r="389" spans="2:2" ht="15.75" customHeight="1" x14ac:dyDescent="0.2">
      <c r="B389" s="53"/>
    </row>
    <row r="390" spans="2:2" ht="15.75" customHeight="1" x14ac:dyDescent="0.2">
      <c r="B390" s="53"/>
    </row>
    <row r="391" spans="2:2" ht="15.75" customHeight="1" x14ac:dyDescent="0.2">
      <c r="B391" s="53"/>
    </row>
    <row r="392" spans="2:2" ht="15.75" customHeight="1" x14ac:dyDescent="0.2">
      <c r="B392" s="53"/>
    </row>
    <row r="393" spans="2:2" ht="15.75" customHeight="1" x14ac:dyDescent="0.2">
      <c r="B393" s="53"/>
    </row>
    <row r="394" spans="2:2" ht="15.75" customHeight="1" x14ac:dyDescent="0.2">
      <c r="B394" s="53"/>
    </row>
    <row r="395" spans="2:2" ht="15.75" customHeight="1" x14ac:dyDescent="0.2">
      <c r="B395" s="53"/>
    </row>
    <row r="396" spans="2:2" ht="15.75" customHeight="1" x14ac:dyDescent="0.2">
      <c r="B396" s="53"/>
    </row>
    <row r="397" spans="2:2" ht="15.75" customHeight="1" x14ac:dyDescent="0.2">
      <c r="B397" s="53"/>
    </row>
    <row r="398" spans="2:2" ht="15.75" customHeight="1" x14ac:dyDescent="0.2">
      <c r="B398" s="53"/>
    </row>
    <row r="399" spans="2:2" ht="15.75" customHeight="1" x14ac:dyDescent="0.2">
      <c r="B399" s="53"/>
    </row>
    <row r="400" spans="2:2" ht="15.75" customHeight="1" x14ac:dyDescent="0.2">
      <c r="B400" s="53"/>
    </row>
    <row r="401" spans="2:2" ht="15.75" customHeight="1" x14ac:dyDescent="0.2">
      <c r="B401" s="53"/>
    </row>
    <row r="402" spans="2:2" ht="15.75" customHeight="1" x14ac:dyDescent="0.2">
      <c r="B402" s="53"/>
    </row>
    <row r="403" spans="2:2" ht="15.75" customHeight="1" x14ac:dyDescent="0.2">
      <c r="B403" s="53"/>
    </row>
    <row r="404" spans="2:2" ht="15.75" customHeight="1" x14ac:dyDescent="0.2">
      <c r="B404" s="53"/>
    </row>
    <row r="405" spans="2:2" ht="15.75" customHeight="1" x14ac:dyDescent="0.2">
      <c r="B405" s="53"/>
    </row>
    <row r="406" spans="2:2" ht="15.75" customHeight="1" x14ac:dyDescent="0.2">
      <c r="B406" s="53"/>
    </row>
    <row r="407" spans="2:2" ht="15.75" customHeight="1" x14ac:dyDescent="0.2">
      <c r="B407" s="53"/>
    </row>
    <row r="408" spans="2:2" ht="15.75" customHeight="1" x14ac:dyDescent="0.2">
      <c r="B408" s="53"/>
    </row>
    <row r="409" spans="2:2" ht="15.75" customHeight="1" x14ac:dyDescent="0.2">
      <c r="B409" s="53"/>
    </row>
    <row r="410" spans="2:2" ht="15.75" customHeight="1" x14ac:dyDescent="0.2">
      <c r="B410" s="53"/>
    </row>
    <row r="411" spans="2:2" ht="15.75" customHeight="1" x14ac:dyDescent="0.2">
      <c r="B411" s="53"/>
    </row>
    <row r="412" spans="2:2" ht="15.75" customHeight="1" x14ac:dyDescent="0.2">
      <c r="B412" s="53"/>
    </row>
    <row r="413" spans="2:2" ht="15.75" customHeight="1" x14ac:dyDescent="0.2">
      <c r="B413" s="53"/>
    </row>
    <row r="414" spans="2:2" ht="15.75" customHeight="1" x14ac:dyDescent="0.2">
      <c r="B414" s="53"/>
    </row>
    <row r="415" spans="2:2" ht="15.75" customHeight="1" x14ac:dyDescent="0.2">
      <c r="B415" s="53"/>
    </row>
    <row r="416" spans="2:2" ht="15.75" customHeight="1" x14ac:dyDescent="0.2">
      <c r="B416" s="53"/>
    </row>
    <row r="417" spans="2:2" ht="15.75" customHeight="1" x14ac:dyDescent="0.2">
      <c r="B417" s="53"/>
    </row>
    <row r="418" spans="2:2" ht="15.75" customHeight="1" x14ac:dyDescent="0.2">
      <c r="B418" s="53"/>
    </row>
    <row r="419" spans="2:2" ht="15.75" customHeight="1" x14ac:dyDescent="0.2">
      <c r="B419" s="53"/>
    </row>
    <row r="420" spans="2:2" ht="15.75" customHeight="1" x14ac:dyDescent="0.2">
      <c r="B420" s="53"/>
    </row>
    <row r="421" spans="2:2" ht="15.75" customHeight="1" x14ac:dyDescent="0.2">
      <c r="B421" s="53"/>
    </row>
    <row r="422" spans="2:2" ht="15.75" customHeight="1" x14ac:dyDescent="0.2">
      <c r="B422" s="53"/>
    </row>
    <row r="423" spans="2:2" ht="15.75" customHeight="1" x14ac:dyDescent="0.2">
      <c r="B423" s="53"/>
    </row>
    <row r="424" spans="2:2" ht="15.75" customHeight="1" x14ac:dyDescent="0.2">
      <c r="B424" s="53"/>
    </row>
    <row r="425" spans="2:2" ht="15.75" customHeight="1" x14ac:dyDescent="0.2">
      <c r="B425" s="53"/>
    </row>
    <row r="426" spans="2:2" ht="15.75" customHeight="1" x14ac:dyDescent="0.2">
      <c r="B426" s="53"/>
    </row>
    <row r="427" spans="2:2" ht="15.75" customHeight="1" x14ac:dyDescent="0.2">
      <c r="B427" s="53"/>
    </row>
    <row r="428" spans="2:2" ht="15.75" customHeight="1" x14ac:dyDescent="0.2">
      <c r="B428" s="53"/>
    </row>
    <row r="429" spans="2:2" ht="15.75" customHeight="1" x14ac:dyDescent="0.2">
      <c r="B429" s="53"/>
    </row>
    <row r="430" spans="2:2" ht="15.75" customHeight="1" x14ac:dyDescent="0.2">
      <c r="B430" s="53"/>
    </row>
    <row r="431" spans="2:2" ht="15.75" customHeight="1" x14ac:dyDescent="0.2">
      <c r="B431" s="53"/>
    </row>
    <row r="432" spans="2:2" ht="15.75" customHeight="1" x14ac:dyDescent="0.2">
      <c r="B432" s="53"/>
    </row>
    <row r="433" spans="2:2" ht="15.75" customHeight="1" x14ac:dyDescent="0.2">
      <c r="B433" s="53"/>
    </row>
    <row r="434" spans="2:2" ht="15.75" customHeight="1" x14ac:dyDescent="0.2">
      <c r="B434" s="53"/>
    </row>
    <row r="435" spans="2:2" ht="15.75" customHeight="1" x14ac:dyDescent="0.2">
      <c r="B435" s="53"/>
    </row>
    <row r="436" spans="2:2" ht="15.75" customHeight="1" x14ac:dyDescent="0.2">
      <c r="B436" s="53"/>
    </row>
    <row r="437" spans="2:2" ht="15.75" customHeight="1" x14ac:dyDescent="0.2">
      <c r="B437" s="53"/>
    </row>
    <row r="438" spans="2:2" ht="15.75" customHeight="1" x14ac:dyDescent="0.2">
      <c r="B438" s="53"/>
    </row>
    <row r="439" spans="2:2" ht="15.75" customHeight="1" x14ac:dyDescent="0.2">
      <c r="B439" s="53"/>
    </row>
    <row r="440" spans="2:2" ht="15.75" customHeight="1" x14ac:dyDescent="0.2">
      <c r="B440" s="53"/>
    </row>
    <row r="441" spans="2:2" ht="15.75" customHeight="1" x14ac:dyDescent="0.2">
      <c r="B441" s="53"/>
    </row>
    <row r="442" spans="2:2" ht="15.75" customHeight="1" x14ac:dyDescent="0.2">
      <c r="B442" s="53"/>
    </row>
    <row r="443" spans="2:2" ht="15.75" customHeight="1" x14ac:dyDescent="0.2">
      <c r="B443" s="53"/>
    </row>
    <row r="444" spans="2:2" ht="15.75" customHeight="1" x14ac:dyDescent="0.2">
      <c r="B444" s="53"/>
    </row>
    <row r="445" spans="2:2" ht="15.75" customHeight="1" x14ac:dyDescent="0.2">
      <c r="B445" s="53"/>
    </row>
    <row r="446" spans="2:2" ht="15.75" customHeight="1" x14ac:dyDescent="0.2">
      <c r="B446" s="53"/>
    </row>
    <row r="447" spans="2:2" ht="15.75" customHeight="1" x14ac:dyDescent="0.2">
      <c r="B447" s="53"/>
    </row>
    <row r="448" spans="2:2" ht="15.75" customHeight="1" x14ac:dyDescent="0.2">
      <c r="B448" s="53"/>
    </row>
    <row r="449" spans="2:2" ht="15.75" customHeight="1" x14ac:dyDescent="0.2">
      <c r="B449" s="53"/>
    </row>
    <row r="450" spans="2:2" ht="15.75" customHeight="1" x14ac:dyDescent="0.2">
      <c r="B450" s="53"/>
    </row>
    <row r="451" spans="2:2" ht="15.75" customHeight="1" x14ac:dyDescent="0.2">
      <c r="B451" s="53"/>
    </row>
    <row r="452" spans="2:2" ht="15.75" customHeight="1" x14ac:dyDescent="0.2">
      <c r="B452" s="53"/>
    </row>
    <row r="453" spans="2:2" ht="15.75" customHeight="1" x14ac:dyDescent="0.2">
      <c r="B453" s="53"/>
    </row>
    <row r="454" spans="2:2" ht="15.75" customHeight="1" x14ac:dyDescent="0.2">
      <c r="B454" s="53"/>
    </row>
    <row r="455" spans="2:2" ht="15.75" customHeight="1" x14ac:dyDescent="0.2">
      <c r="B455" s="53"/>
    </row>
    <row r="456" spans="2:2" ht="15.75" customHeight="1" x14ac:dyDescent="0.2">
      <c r="B456" s="53"/>
    </row>
    <row r="457" spans="2:2" ht="15.75" customHeight="1" x14ac:dyDescent="0.2">
      <c r="B457" s="53"/>
    </row>
    <row r="458" spans="2:2" ht="15.75" customHeight="1" x14ac:dyDescent="0.2">
      <c r="B458" s="53"/>
    </row>
    <row r="459" spans="2:2" ht="15.75" customHeight="1" x14ac:dyDescent="0.2">
      <c r="B459" s="53"/>
    </row>
    <row r="460" spans="2:2" ht="15.75" customHeight="1" x14ac:dyDescent="0.2">
      <c r="B460" s="53"/>
    </row>
    <row r="461" spans="2:2" ht="15.75" customHeight="1" x14ac:dyDescent="0.2">
      <c r="B461" s="53"/>
    </row>
    <row r="462" spans="2:2" ht="15.75" customHeight="1" x14ac:dyDescent="0.2">
      <c r="B462" s="53"/>
    </row>
    <row r="463" spans="2:2" ht="15.75" customHeight="1" x14ac:dyDescent="0.2">
      <c r="B463" s="53"/>
    </row>
    <row r="464" spans="2:2" ht="15.75" customHeight="1" x14ac:dyDescent="0.2">
      <c r="B464" s="53"/>
    </row>
    <row r="465" spans="2:2" ht="15.75" customHeight="1" x14ac:dyDescent="0.2">
      <c r="B465" s="53"/>
    </row>
    <row r="466" spans="2:2" ht="15.75" customHeight="1" x14ac:dyDescent="0.2">
      <c r="B466" s="53"/>
    </row>
    <row r="467" spans="2:2" ht="15.75" customHeight="1" x14ac:dyDescent="0.2">
      <c r="B467" s="53"/>
    </row>
    <row r="468" spans="2:2" ht="15.75" customHeight="1" x14ac:dyDescent="0.2">
      <c r="B468" s="53"/>
    </row>
    <row r="469" spans="2:2" ht="15.75" customHeight="1" x14ac:dyDescent="0.2">
      <c r="B469" s="53"/>
    </row>
    <row r="470" spans="2:2" ht="15.75" customHeight="1" x14ac:dyDescent="0.2">
      <c r="B470" s="53"/>
    </row>
    <row r="471" spans="2:2" ht="15.75" customHeight="1" x14ac:dyDescent="0.2">
      <c r="B471" s="53"/>
    </row>
    <row r="472" spans="2:2" ht="15.75" customHeight="1" x14ac:dyDescent="0.2">
      <c r="B472" s="53"/>
    </row>
    <row r="473" spans="2:2" ht="15.75" customHeight="1" x14ac:dyDescent="0.2">
      <c r="B473" s="53"/>
    </row>
    <row r="474" spans="2:2" ht="15.75" customHeight="1" x14ac:dyDescent="0.2">
      <c r="B474" s="53"/>
    </row>
    <row r="475" spans="2:2" ht="15.75" customHeight="1" x14ac:dyDescent="0.2">
      <c r="B475" s="53"/>
    </row>
    <row r="476" spans="2:2" ht="15.75" customHeight="1" x14ac:dyDescent="0.2">
      <c r="B476" s="53"/>
    </row>
    <row r="477" spans="2:2" ht="15.75" customHeight="1" x14ac:dyDescent="0.2">
      <c r="B477" s="53"/>
    </row>
    <row r="478" spans="2:2" ht="15.75" customHeight="1" x14ac:dyDescent="0.2">
      <c r="B478" s="53"/>
    </row>
    <row r="479" spans="2:2" ht="15.75" customHeight="1" x14ac:dyDescent="0.2">
      <c r="B479" s="53"/>
    </row>
    <row r="480" spans="2:2" ht="15.75" customHeight="1" x14ac:dyDescent="0.2">
      <c r="B480" s="53"/>
    </row>
    <row r="481" spans="2:2" ht="15.75" customHeight="1" x14ac:dyDescent="0.2">
      <c r="B481" s="53"/>
    </row>
    <row r="482" spans="2:2" ht="15.75" customHeight="1" x14ac:dyDescent="0.2">
      <c r="B482" s="53"/>
    </row>
    <row r="483" spans="2:2" ht="15.75" customHeight="1" x14ac:dyDescent="0.2">
      <c r="B483" s="53"/>
    </row>
    <row r="484" spans="2:2" ht="15.75" customHeight="1" x14ac:dyDescent="0.2">
      <c r="B484" s="53"/>
    </row>
    <row r="485" spans="2:2" ht="15.75" customHeight="1" x14ac:dyDescent="0.2">
      <c r="B485" s="53"/>
    </row>
    <row r="486" spans="2:2" ht="15.75" customHeight="1" x14ac:dyDescent="0.2">
      <c r="B486" s="53"/>
    </row>
    <row r="487" spans="2:2" ht="15.75" customHeight="1" x14ac:dyDescent="0.2">
      <c r="B487" s="53"/>
    </row>
    <row r="488" spans="2:2" ht="15.75" customHeight="1" x14ac:dyDescent="0.2">
      <c r="B488" s="53"/>
    </row>
    <row r="489" spans="2:2" ht="15.75" customHeight="1" x14ac:dyDescent="0.2">
      <c r="B489" s="53"/>
    </row>
    <row r="490" spans="2:2" ht="15.75" customHeight="1" x14ac:dyDescent="0.2">
      <c r="B490" s="53"/>
    </row>
    <row r="491" spans="2:2" ht="15.75" customHeight="1" x14ac:dyDescent="0.2">
      <c r="B491" s="53"/>
    </row>
    <row r="492" spans="2:2" ht="15.75" customHeight="1" x14ac:dyDescent="0.2">
      <c r="B492" s="53"/>
    </row>
    <row r="493" spans="2:2" ht="15.75" customHeight="1" x14ac:dyDescent="0.2">
      <c r="B493" s="53"/>
    </row>
    <row r="494" spans="2:2" ht="15.75" customHeight="1" x14ac:dyDescent="0.2">
      <c r="B494" s="53"/>
    </row>
    <row r="495" spans="2:2" ht="15.75" customHeight="1" x14ac:dyDescent="0.2">
      <c r="B495" s="53"/>
    </row>
    <row r="496" spans="2:2" ht="15.75" customHeight="1" x14ac:dyDescent="0.2">
      <c r="B496" s="53"/>
    </row>
    <row r="497" spans="2:2" ht="15.75" customHeight="1" x14ac:dyDescent="0.2">
      <c r="B497" s="53"/>
    </row>
    <row r="498" spans="2:2" ht="15.75" customHeight="1" x14ac:dyDescent="0.2">
      <c r="B498" s="53"/>
    </row>
    <row r="499" spans="2:2" ht="15.75" customHeight="1" x14ac:dyDescent="0.2">
      <c r="B499" s="53"/>
    </row>
    <row r="500" spans="2:2" ht="15.75" customHeight="1" x14ac:dyDescent="0.2">
      <c r="B500" s="53"/>
    </row>
    <row r="501" spans="2:2" ht="15.75" customHeight="1" x14ac:dyDescent="0.2">
      <c r="B501" s="53"/>
    </row>
    <row r="502" spans="2:2" ht="15.75" customHeight="1" x14ac:dyDescent="0.2">
      <c r="B502" s="53"/>
    </row>
    <row r="503" spans="2:2" ht="15.75" customHeight="1" x14ac:dyDescent="0.2">
      <c r="B503" s="53"/>
    </row>
    <row r="504" spans="2:2" ht="15.75" customHeight="1" x14ac:dyDescent="0.2">
      <c r="B504" s="53"/>
    </row>
    <row r="505" spans="2:2" ht="15.75" customHeight="1" x14ac:dyDescent="0.2">
      <c r="B505" s="53"/>
    </row>
    <row r="506" spans="2:2" ht="15.75" customHeight="1" x14ac:dyDescent="0.2">
      <c r="B506" s="53"/>
    </row>
    <row r="507" spans="2:2" ht="15.75" customHeight="1" x14ac:dyDescent="0.2">
      <c r="B507" s="53"/>
    </row>
    <row r="508" spans="2:2" ht="15.75" customHeight="1" x14ac:dyDescent="0.2">
      <c r="B508" s="53"/>
    </row>
    <row r="509" spans="2:2" ht="15.75" customHeight="1" x14ac:dyDescent="0.2">
      <c r="B509" s="53"/>
    </row>
    <row r="510" spans="2:2" ht="15.75" customHeight="1" x14ac:dyDescent="0.2">
      <c r="B510" s="53"/>
    </row>
    <row r="511" spans="2:2" ht="15.75" customHeight="1" x14ac:dyDescent="0.2">
      <c r="B511" s="53"/>
    </row>
    <row r="512" spans="2:2" ht="15.75" customHeight="1" x14ac:dyDescent="0.2">
      <c r="B512" s="53"/>
    </row>
    <row r="513" spans="2:2" ht="15.75" customHeight="1" x14ac:dyDescent="0.2">
      <c r="B513" s="53"/>
    </row>
    <row r="514" spans="2:2" ht="15.75" customHeight="1" x14ac:dyDescent="0.2">
      <c r="B514" s="53"/>
    </row>
    <row r="515" spans="2:2" ht="15.75" customHeight="1" x14ac:dyDescent="0.2">
      <c r="B515" s="53"/>
    </row>
    <row r="516" spans="2:2" ht="15.75" customHeight="1" x14ac:dyDescent="0.2">
      <c r="B516" s="53"/>
    </row>
    <row r="517" spans="2:2" ht="15.75" customHeight="1" x14ac:dyDescent="0.2">
      <c r="B517" s="53"/>
    </row>
    <row r="518" spans="2:2" ht="15.75" customHeight="1" x14ac:dyDescent="0.2">
      <c r="B518" s="53"/>
    </row>
    <row r="519" spans="2:2" ht="15.75" customHeight="1" x14ac:dyDescent="0.2">
      <c r="B519" s="53"/>
    </row>
    <row r="520" spans="2:2" ht="15.75" customHeight="1" x14ac:dyDescent="0.2">
      <c r="B520" s="53"/>
    </row>
    <row r="521" spans="2:2" ht="15.75" customHeight="1" x14ac:dyDescent="0.2">
      <c r="B521" s="53"/>
    </row>
    <row r="522" spans="2:2" ht="15.75" customHeight="1" x14ac:dyDescent="0.2">
      <c r="B522" s="53"/>
    </row>
    <row r="523" spans="2:2" ht="15.75" customHeight="1" x14ac:dyDescent="0.2">
      <c r="B523" s="53"/>
    </row>
    <row r="524" spans="2:2" ht="15.75" customHeight="1" x14ac:dyDescent="0.2">
      <c r="B524" s="53"/>
    </row>
    <row r="525" spans="2:2" ht="15.75" customHeight="1" x14ac:dyDescent="0.2">
      <c r="B525" s="53"/>
    </row>
    <row r="526" spans="2:2" ht="15.75" customHeight="1" x14ac:dyDescent="0.2">
      <c r="B526" s="53"/>
    </row>
    <row r="527" spans="2:2" ht="15.75" customHeight="1" x14ac:dyDescent="0.2">
      <c r="B527" s="53"/>
    </row>
    <row r="528" spans="2:2" ht="15.75" customHeight="1" x14ac:dyDescent="0.2">
      <c r="B528" s="53"/>
    </row>
    <row r="529" spans="2:2" ht="15.75" customHeight="1" x14ac:dyDescent="0.2">
      <c r="B529" s="53"/>
    </row>
    <row r="530" spans="2:2" ht="15.75" customHeight="1" x14ac:dyDescent="0.2">
      <c r="B530" s="53"/>
    </row>
    <row r="531" spans="2:2" ht="15.75" customHeight="1" x14ac:dyDescent="0.2">
      <c r="B531" s="53"/>
    </row>
    <row r="532" spans="2:2" ht="15.75" customHeight="1" x14ac:dyDescent="0.2">
      <c r="B532" s="53"/>
    </row>
    <row r="533" spans="2:2" ht="15.75" customHeight="1" x14ac:dyDescent="0.2">
      <c r="B533" s="53"/>
    </row>
    <row r="534" spans="2:2" ht="15.75" customHeight="1" x14ac:dyDescent="0.2">
      <c r="B534" s="53"/>
    </row>
    <row r="535" spans="2:2" ht="15.75" customHeight="1" x14ac:dyDescent="0.2">
      <c r="B535" s="53"/>
    </row>
    <row r="536" spans="2:2" ht="15.75" customHeight="1" x14ac:dyDescent="0.2">
      <c r="B536" s="53"/>
    </row>
    <row r="537" spans="2:2" ht="15.75" customHeight="1" x14ac:dyDescent="0.2">
      <c r="B537" s="53"/>
    </row>
    <row r="538" spans="2:2" ht="15.75" customHeight="1" x14ac:dyDescent="0.2">
      <c r="B538" s="53"/>
    </row>
    <row r="539" spans="2:2" ht="15.75" customHeight="1" x14ac:dyDescent="0.2">
      <c r="B539" s="53"/>
    </row>
    <row r="540" spans="2:2" ht="15.75" customHeight="1" x14ac:dyDescent="0.2">
      <c r="B540" s="53"/>
    </row>
    <row r="541" spans="2:2" ht="15.75" customHeight="1" x14ac:dyDescent="0.2">
      <c r="B541" s="53"/>
    </row>
    <row r="542" spans="2:2" ht="15.75" customHeight="1" x14ac:dyDescent="0.2">
      <c r="B542" s="53"/>
    </row>
    <row r="543" spans="2:2" ht="15.75" customHeight="1" x14ac:dyDescent="0.2">
      <c r="B543" s="53"/>
    </row>
    <row r="544" spans="2:2" ht="15.75" customHeight="1" x14ac:dyDescent="0.2">
      <c r="B544" s="53"/>
    </row>
    <row r="545" spans="2:2" ht="15.75" customHeight="1" x14ac:dyDescent="0.2">
      <c r="B545" s="53"/>
    </row>
    <row r="546" spans="2:2" ht="15.75" customHeight="1" x14ac:dyDescent="0.2">
      <c r="B546" s="53"/>
    </row>
    <row r="547" spans="2:2" ht="15.75" customHeight="1" x14ac:dyDescent="0.2">
      <c r="B547" s="53"/>
    </row>
    <row r="548" spans="2:2" ht="15.75" customHeight="1" x14ac:dyDescent="0.2">
      <c r="B548" s="53"/>
    </row>
    <row r="549" spans="2:2" ht="15.75" customHeight="1" x14ac:dyDescent="0.2">
      <c r="B549" s="53"/>
    </row>
    <row r="550" spans="2:2" ht="15.75" customHeight="1" x14ac:dyDescent="0.2">
      <c r="B550" s="53"/>
    </row>
    <row r="551" spans="2:2" ht="15.75" customHeight="1" x14ac:dyDescent="0.2">
      <c r="B551" s="53"/>
    </row>
    <row r="552" spans="2:2" ht="15.75" customHeight="1" x14ac:dyDescent="0.2">
      <c r="B552" s="53"/>
    </row>
    <row r="553" spans="2:2" ht="15.75" customHeight="1" x14ac:dyDescent="0.2">
      <c r="B553" s="53"/>
    </row>
    <row r="554" spans="2:2" ht="15.75" customHeight="1" x14ac:dyDescent="0.2">
      <c r="B554" s="53"/>
    </row>
    <row r="555" spans="2:2" ht="15.75" customHeight="1" x14ac:dyDescent="0.2">
      <c r="B555" s="53"/>
    </row>
    <row r="556" spans="2:2" ht="15.75" customHeight="1" x14ac:dyDescent="0.2">
      <c r="B556" s="53"/>
    </row>
    <row r="557" spans="2:2" ht="15.75" customHeight="1" x14ac:dyDescent="0.2">
      <c r="B557" s="53"/>
    </row>
    <row r="558" spans="2:2" ht="15.75" customHeight="1" x14ac:dyDescent="0.2">
      <c r="B558" s="53"/>
    </row>
    <row r="559" spans="2:2" ht="15.75" customHeight="1" x14ac:dyDescent="0.2">
      <c r="B559" s="53"/>
    </row>
    <row r="560" spans="2:2" ht="15.75" customHeight="1" x14ac:dyDescent="0.2">
      <c r="B560" s="53"/>
    </row>
    <row r="561" spans="2:2" ht="15.75" customHeight="1" x14ac:dyDescent="0.2">
      <c r="B561" s="53"/>
    </row>
    <row r="562" spans="2:2" ht="15.75" customHeight="1" x14ac:dyDescent="0.2">
      <c r="B562" s="53"/>
    </row>
    <row r="563" spans="2:2" ht="15.75" customHeight="1" x14ac:dyDescent="0.2">
      <c r="B563" s="53"/>
    </row>
    <row r="564" spans="2:2" ht="15.75" customHeight="1" x14ac:dyDescent="0.2">
      <c r="B564" s="53"/>
    </row>
    <row r="565" spans="2:2" ht="15.75" customHeight="1" x14ac:dyDescent="0.2">
      <c r="B565" s="53"/>
    </row>
    <row r="566" spans="2:2" ht="15.75" customHeight="1" x14ac:dyDescent="0.2">
      <c r="B566" s="53"/>
    </row>
    <row r="567" spans="2:2" ht="15.75" customHeight="1" x14ac:dyDescent="0.2">
      <c r="B567" s="53"/>
    </row>
    <row r="568" spans="2:2" ht="15.75" customHeight="1" x14ac:dyDescent="0.2">
      <c r="B568" s="53"/>
    </row>
    <row r="569" spans="2:2" ht="15.75" customHeight="1" x14ac:dyDescent="0.2">
      <c r="B569" s="53"/>
    </row>
    <row r="570" spans="2:2" ht="15.75" customHeight="1" x14ac:dyDescent="0.2">
      <c r="B570" s="53"/>
    </row>
    <row r="571" spans="2:2" ht="15.75" customHeight="1" x14ac:dyDescent="0.2">
      <c r="B571" s="53"/>
    </row>
    <row r="572" spans="2:2" ht="15.75" customHeight="1" x14ac:dyDescent="0.2">
      <c r="B572" s="53"/>
    </row>
    <row r="573" spans="2:2" ht="15.75" customHeight="1" x14ac:dyDescent="0.2">
      <c r="B573" s="53"/>
    </row>
    <row r="574" spans="2:2" ht="15.75" customHeight="1" x14ac:dyDescent="0.2">
      <c r="B574" s="53"/>
    </row>
    <row r="575" spans="2:2" ht="15.75" customHeight="1" x14ac:dyDescent="0.2">
      <c r="B575" s="53"/>
    </row>
    <row r="576" spans="2:2" ht="15.75" customHeight="1" x14ac:dyDescent="0.2">
      <c r="B576" s="53"/>
    </row>
    <row r="577" spans="2:2" ht="15.75" customHeight="1" x14ac:dyDescent="0.2">
      <c r="B577" s="53"/>
    </row>
    <row r="578" spans="2:2" ht="15.75" customHeight="1" x14ac:dyDescent="0.2">
      <c r="B578" s="53"/>
    </row>
    <row r="579" spans="2:2" ht="15.75" customHeight="1" x14ac:dyDescent="0.2">
      <c r="B579" s="53"/>
    </row>
    <row r="580" spans="2:2" ht="15.75" customHeight="1" x14ac:dyDescent="0.2">
      <c r="B580" s="53"/>
    </row>
    <row r="581" spans="2:2" ht="15.75" customHeight="1" x14ac:dyDescent="0.2">
      <c r="B581" s="53"/>
    </row>
    <row r="582" spans="2:2" ht="15.75" customHeight="1" x14ac:dyDescent="0.2">
      <c r="B582" s="53"/>
    </row>
    <row r="583" spans="2:2" ht="15.75" customHeight="1" x14ac:dyDescent="0.2">
      <c r="B583" s="53"/>
    </row>
    <row r="584" spans="2:2" ht="15.75" customHeight="1" x14ac:dyDescent="0.2">
      <c r="B584" s="53"/>
    </row>
    <row r="585" spans="2:2" ht="15.75" customHeight="1" x14ac:dyDescent="0.2">
      <c r="B585" s="53"/>
    </row>
    <row r="586" spans="2:2" ht="15.75" customHeight="1" x14ac:dyDescent="0.2">
      <c r="B586" s="53"/>
    </row>
    <row r="587" spans="2:2" ht="15.75" customHeight="1" x14ac:dyDescent="0.2">
      <c r="B587" s="53"/>
    </row>
    <row r="588" spans="2:2" ht="15.75" customHeight="1" x14ac:dyDescent="0.2">
      <c r="B588" s="53"/>
    </row>
    <row r="589" spans="2:2" ht="15.75" customHeight="1" x14ac:dyDescent="0.2">
      <c r="B589" s="53"/>
    </row>
    <row r="590" spans="2:2" ht="15.75" customHeight="1" x14ac:dyDescent="0.2">
      <c r="B590" s="53"/>
    </row>
    <row r="591" spans="2:2" ht="15.75" customHeight="1" x14ac:dyDescent="0.2">
      <c r="B591" s="53"/>
    </row>
    <row r="592" spans="2:2" ht="15.75" customHeight="1" x14ac:dyDescent="0.2">
      <c r="B592" s="53"/>
    </row>
    <row r="593" spans="2:2" ht="15.75" customHeight="1" x14ac:dyDescent="0.2">
      <c r="B593" s="53"/>
    </row>
    <row r="594" spans="2:2" ht="15.75" customHeight="1" x14ac:dyDescent="0.2">
      <c r="B594" s="53"/>
    </row>
    <row r="595" spans="2:2" ht="15.75" customHeight="1" x14ac:dyDescent="0.2">
      <c r="B595" s="53"/>
    </row>
    <row r="596" spans="2:2" ht="15.75" customHeight="1" x14ac:dyDescent="0.2">
      <c r="B596" s="53"/>
    </row>
    <row r="597" spans="2:2" ht="15.75" customHeight="1" x14ac:dyDescent="0.2">
      <c r="B597" s="53"/>
    </row>
    <row r="598" spans="2:2" ht="15.75" customHeight="1" x14ac:dyDescent="0.2">
      <c r="B598" s="53"/>
    </row>
    <row r="599" spans="2:2" ht="15.75" customHeight="1" x14ac:dyDescent="0.2">
      <c r="B599" s="53"/>
    </row>
    <row r="600" spans="2:2" ht="15.75" customHeight="1" x14ac:dyDescent="0.2">
      <c r="B600" s="53"/>
    </row>
    <row r="601" spans="2:2" ht="15.75" customHeight="1" x14ac:dyDescent="0.2">
      <c r="B601" s="53"/>
    </row>
    <row r="602" spans="2:2" ht="15.75" customHeight="1" x14ac:dyDescent="0.2">
      <c r="B602" s="53"/>
    </row>
    <row r="603" spans="2:2" ht="15.75" customHeight="1" x14ac:dyDescent="0.2">
      <c r="B603" s="53"/>
    </row>
    <row r="604" spans="2:2" ht="15.75" customHeight="1" x14ac:dyDescent="0.2">
      <c r="B604" s="53"/>
    </row>
    <row r="605" spans="2:2" ht="15.75" customHeight="1" x14ac:dyDescent="0.2">
      <c r="B605" s="53"/>
    </row>
    <row r="606" spans="2:2" ht="15.75" customHeight="1" x14ac:dyDescent="0.2">
      <c r="B606" s="53"/>
    </row>
    <row r="607" spans="2:2" ht="15.75" customHeight="1" x14ac:dyDescent="0.2">
      <c r="B607" s="53"/>
    </row>
    <row r="608" spans="2:2" ht="15.75" customHeight="1" x14ac:dyDescent="0.2">
      <c r="B608" s="53"/>
    </row>
    <row r="609" spans="2:2" ht="15.75" customHeight="1" x14ac:dyDescent="0.2">
      <c r="B609" s="53"/>
    </row>
    <row r="610" spans="2:2" ht="15.75" customHeight="1" x14ac:dyDescent="0.2">
      <c r="B610" s="53"/>
    </row>
    <row r="611" spans="2:2" ht="15.75" customHeight="1" x14ac:dyDescent="0.2">
      <c r="B611" s="53"/>
    </row>
    <row r="612" spans="2:2" ht="15.75" customHeight="1" x14ac:dyDescent="0.2">
      <c r="B612" s="53"/>
    </row>
    <row r="613" spans="2:2" ht="15.75" customHeight="1" x14ac:dyDescent="0.2">
      <c r="B613" s="53"/>
    </row>
    <row r="614" spans="2:2" ht="15.75" customHeight="1" x14ac:dyDescent="0.2">
      <c r="B614" s="53"/>
    </row>
    <row r="615" spans="2:2" ht="15.75" customHeight="1" x14ac:dyDescent="0.2">
      <c r="B615" s="53"/>
    </row>
    <row r="616" spans="2:2" ht="15.75" customHeight="1" x14ac:dyDescent="0.2">
      <c r="B616" s="53"/>
    </row>
    <row r="617" spans="2:2" ht="15.75" customHeight="1" x14ac:dyDescent="0.2">
      <c r="B617" s="53"/>
    </row>
    <row r="618" spans="2:2" ht="15.75" customHeight="1" x14ac:dyDescent="0.2">
      <c r="B618" s="53"/>
    </row>
    <row r="619" spans="2:2" ht="15.75" customHeight="1" x14ac:dyDescent="0.2">
      <c r="B619" s="53"/>
    </row>
    <row r="620" spans="2:2" ht="15.75" customHeight="1" x14ac:dyDescent="0.2">
      <c r="B620" s="53"/>
    </row>
    <row r="621" spans="2:2" ht="15.75" customHeight="1" x14ac:dyDescent="0.2">
      <c r="B621" s="53"/>
    </row>
    <row r="622" spans="2:2" ht="15.75" customHeight="1" x14ac:dyDescent="0.2">
      <c r="B622" s="53"/>
    </row>
    <row r="623" spans="2:2" ht="15.75" customHeight="1" x14ac:dyDescent="0.2">
      <c r="B623" s="53"/>
    </row>
    <row r="624" spans="2:2" ht="15.75" customHeight="1" x14ac:dyDescent="0.2">
      <c r="B624" s="53"/>
    </row>
    <row r="625" spans="2:2" ht="15.75" customHeight="1" x14ac:dyDescent="0.2">
      <c r="B625" s="53"/>
    </row>
    <row r="626" spans="2:2" ht="15.75" customHeight="1" x14ac:dyDescent="0.2">
      <c r="B626" s="53"/>
    </row>
    <row r="627" spans="2:2" ht="15.75" customHeight="1" x14ac:dyDescent="0.2">
      <c r="B627" s="53"/>
    </row>
    <row r="628" spans="2:2" ht="15.75" customHeight="1" x14ac:dyDescent="0.2">
      <c r="B628" s="53"/>
    </row>
    <row r="629" spans="2:2" ht="15.75" customHeight="1" x14ac:dyDescent="0.2">
      <c r="B629" s="53"/>
    </row>
    <row r="630" spans="2:2" ht="15.75" customHeight="1" x14ac:dyDescent="0.2">
      <c r="B630" s="53"/>
    </row>
    <row r="631" spans="2:2" ht="15.75" customHeight="1" x14ac:dyDescent="0.2">
      <c r="B631" s="53"/>
    </row>
    <row r="632" spans="2:2" ht="15.75" customHeight="1" x14ac:dyDescent="0.2">
      <c r="B632" s="53"/>
    </row>
    <row r="633" spans="2:2" ht="15.75" customHeight="1" x14ac:dyDescent="0.2">
      <c r="B633" s="53"/>
    </row>
    <row r="634" spans="2:2" ht="15.75" customHeight="1" x14ac:dyDescent="0.2">
      <c r="B634" s="53"/>
    </row>
    <row r="635" spans="2:2" ht="15.75" customHeight="1" x14ac:dyDescent="0.2">
      <c r="B635" s="53"/>
    </row>
    <row r="636" spans="2:2" ht="15.75" customHeight="1" x14ac:dyDescent="0.2">
      <c r="B636" s="53"/>
    </row>
    <row r="637" spans="2:2" ht="15.75" customHeight="1" x14ac:dyDescent="0.2">
      <c r="B637" s="53"/>
    </row>
    <row r="638" spans="2:2" ht="15.75" customHeight="1" x14ac:dyDescent="0.2">
      <c r="B638" s="53"/>
    </row>
    <row r="639" spans="2:2" ht="15.75" customHeight="1" x14ac:dyDescent="0.2">
      <c r="B639" s="53"/>
    </row>
    <row r="640" spans="2:2" ht="15.75" customHeight="1" x14ac:dyDescent="0.2">
      <c r="B640" s="53"/>
    </row>
    <row r="641" spans="2:2" ht="15.75" customHeight="1" x14ac:dyDescent="0.2">
      <c r="B641" s="53"/>
    </row>
    <row r="642" spans="2:2" ht="15.75" customHeight="1" x14ac:dyDescent="0.2">
      <c r="B642" s="53"/>
    </row>
    <row r="643" spans="2:2" ht="15.75" customHeight="1" x14ac:dyDescent="0.2">
      <c r="B643" s="53"/>
    </row>
    <row r="644" spans="2:2" ht="15.75" customHeight="1" x14ac:dyDescent="0.2">
      <c r="B644" s="53"/>
    </row>
    <row r="645" spans="2:2" ht="15.75" customHeight="1" x14ac:dyDescent="0.2">
      <c r="B645" s="53"/>
    </row>
    <row r="646" spans="2:2" ht="15.75" customHeight="1" x14ac:dyDescent="0.2">
      <c r="B646" s="53"/>
    </row>
    <row r="647" spans="2:2" ht="15.75" customHeight="1" x14ac:dyDescent="0.2">
      <c r="B647" s="53"/>
    </row>
    <row r="648" spans="2:2" ht="15.75" customHeight="1" x14ac:dyDescent="0.2">
      <c r="B648" s="53"/>
    </row>
    <row r="649" spans="2:2" ht="15.75" customHeight="1" x14ac:dyDescent="0.2">
      <c r="B649" s="53"/>
    </row>
    <row r="650" spans="2:2" ht="15.75" customHeight="1" x14ac:dyDescent="0.2">
      <c r="B650" s="53"/>
    </row>
    <row r="651" spans="2:2" ht="15.75" customHeight="1" x14ac:dyDescent="0.2">
      <c r="B651" s="53"/>
    </row>
    <row r="652" spans="2:2" ht="15.75" customHeight="1" x14ac:dyDescent="0.2">
      <c r="B652" s="53"/>
    </row>
    <row r="653" spans="2:2" ht="15.75" customHeight="1" x14ac:dyDescent="0.2">
      <c r="B653" s="53"/>
    </row>
    <row r="654" spans="2:2" ht="15.75" customHeight="1" x14ac:dyDescent="0.2">
      <c r="B654" s="53"/>
    </row>
    <row r="655" spans="2:2" ht="15.75" customHeight="1" x14ac:dyDescent="0.2">
      <c r="B655" s="53"/>
    </row>
    <row r="656" spans="2:2" ht="15.75" customHeight="1" x14ac:dyDescent="0.2">
      <c r="B656" s="53"/>
    </row>
    <row r="657" spans="2:2" ht="15.75" customHeight="1" x14ac:dyDescent="0.2">
      <c r="B657" s="53"/>
    </row>
    <row r="658" spans="2:2" ht="15.75" customHeight="1" x14ac:dyDescent="0.2">
      <c r="B658" s="53"/>
    </row>
    <row r="659" spans="2:2" ht="15.75" customHeight="1" x14ac:dyDescent="0.2">
      <c r="B659" s="53"/>
    </row>
    <row r="660" spans="2:2" ht="15.75" customHeight="1" x14ac:dyDescent="0.2">
      <c r="B660" s="53"/>
    </row>
    <row r="661" spans="2:2" ht="15.75" customHeight="1" x14ac:dyDescent="0.2">
      <c r="B661" s="53"/>
    </row>
    <row r="662" spans="2:2" ht="15.75" customHeight="1" x14ac:dyDescent="0.2">
      <c r="B662" s="53"/>
    </row>
    <row r="663" spans="2:2" ht="15.75" customHeight="1" x14ac:dyDescent="0.2">
      <c r="B663" s="53"/>
    </row>
    <row r="664" spans="2:2" ht="15.75" customHeight="1" x14ac:dyDescent="0.2">
      <c r="B664" s="53"/>
    </row>
    <row r="665" spans="2:2" ht="15.75" customHeight="1" x14ac:dyDescent="0.2">
      <c r="B665" s="53"/>
    </row>
    <row r="666" spans="2:2" ht="15.75" customHeight="1" x14ac:dyDescent="0.2">
      <c r="B666" s="53"/>
    </row>
    <row r="667" spans="2:2" ht="15.75" customHeight="1" x14ac:dyDescent="0.2">
      <c r="B667" s="53"/>
    </row>
    <row r="668" spans="2:2" ht="15.75" customHeight="1" x14ac:dyDescent="0.2">
      <c r="B668" s="53"/>
    </row>
    <row r="669" spans="2:2" ht="15.75" customHeight="1" x14ac:dyDescent="0.2">
      <c r="B669" s="53"/>
    </row>
    <row r="670" spans="2:2" ht="15.75" customHeight="1" x14ac:dyDescent="0.2">
      <c r="B670" s="53"/>
    </row>
    <row r="671" spans="2:2" ht="15.75" customHeight="1" x14ac:dyDescent="0.2">
      <c r="B671" s="53"/>
    </row>
    <row r="672" spans="2:2" ht="15.75" customHeight="1" x14ac:dyDescent="0.2">
      <c r="B672" s="53"/>
    </row>
    <row r="673" spans="2:2" ht="15.75" customHeight="1" x14ac:dyDescent="0.2">
      <c r="B673" s="53"/>
    </row>
    <row r="674" spans="2:2" ht="15.75" customHeight="1" x14ac:dyDescent="0.2">
      <c r="B674" s="53"/>
    </row>
    <row r="675" spans="2:2" ht="15.75" customHeight="1" x14ac:dyDescent="0.2">
      <c r="B675" s="53"/>
    </row>
    <row r="676" spans="2:2" ht="15.75" customHeight="1" x14ac:dyDescent="0.2">
      <c r="B676" s="53"/>
    </row>
    <row r="677" spans="2:2" ht="15.75" customHeight="1" x14ac:dyDescent="0.2">
      <c r="B677" s="53"/>
    </row>
    <row r="678" spans="2:2" ht="15.75" customHeight="1" x14ac:dyDescent="0.2">
      <c r="B678" s="53"/>
    </row>
    <row r="679" spans="2:2" ht="15.75" customHeight="1" x14ac:dyDescent="0.2">
      <c r="B679" s="53"/>
    </row>
    <row r="680" spans="2:2" ht="15.75" customHeight="1" x14ac:dyDescent="0.2">
      <c r="B680" s="53"/>
    </row>
    <row r="681" spans="2:2" ht="15.75" customHeight="1" x14ac:dyDescent="0.2">
      <c r="B681" s="53"/>
    </row>
    <row r="682" spans="2:2" ht="15.75" customHeight="1" x14ac:dyDescent="0.2">
      <c r="B682" s="53"/>
    </row>
    <row r="683" spans="2:2" ht="15.75" customHeight="1" x14ac:dyDescent="0.2">
      <c r="B683" s="53"/>
    </row>
    <row r="684" spans="2:2" ht="15.75" customHeight="1" x14ac:dyDescent="0.2">
      <c r="B684" s="53"/>
    </row>
    <row r="685" spans="2:2" ht="15.75" customHeight="1" x14ac:dyDescent="0.2">
      <c r="B685" s="53"/>
    </row>
    <row r="686" spans="2:2" ht="15.75" customHeight="1" x14ac:dyDescent="0.2">
      <c r="B686" s="53"/>
    </row>
    <row r="687" spans="2:2" ht="15.75" customHeight="1" x14ac:dyDescent="0.2">
      <c r="B687" s="53"/>
    </row>
    <row r="688" spans="2:2" ht="15.75" customHeight="1" x14ac:dyDescent="0.2">
      <c r="B688" s="53"/>
    </row>
    <row r="689" spans="2:2" ht="15.75" customHeight="1" x14ac:dyDescent="0.2">
      <c r="B689" s="53"/>
    </row>
    <row r="690" spans="2:2" ht="15.75" customHeight="1" x14ac:dyDescent="0.2">
      <c r="B690" s="53"/>
    </row>
    <row r="691" spans="2:2" ht="15.75" customHeight="1" x14ac:dyDescent="0.2">
      <c r="B691" s="53"/>
    </row>
    <row r="692" spans="2:2" ht="15.75" customHeight="1" x14ac:dyDescent="0.2">
      <c r="B692" s="53"/>
    </row>
    <row r="693" spans="2:2" ht="15.75" customHeight="1" x14ac:dyDescent="0.2">
      <c r="B693" s="53"/>
    </row>
    <row r="694" spans="2:2" ht="15.75" customHeight="1" x14ac:dyDescent="0.2">
      <c r="B694" s="53"/>
    </row>
    <row r="695" spans="2:2" ht="15.75" customHeight="1" x14ac:dyDescent="0.2">
      <c r="B695" s="53"/>
    </row>
    <row r="696" spans="2:2" ht="15.75" customHeight="1" x14ac:dyDescent="0.2">
      <c r="B696" s="53"/>
    </row>
    <row r="697" spans="2:2" ht="15.75" customHeight="1" x14ac:dyDescent="0.2">
      <c r="B697" s="53"/>
    </row>
    <row r="698" spans="2:2" ht="15.75" customHeight="1" x14ac:dyDescent="0.2">
      <c r="B698" s="53"/>
    </row>
    <row r="699" spans="2:2" ht="15.75" customHeight="1" x14ac:dyDescent="0.2">
      <c r="B699" s="53"/>
    </row>
    <row r="700" spans="2:2" ht="15.75" customHeight="1" x14ac:dyDescent="0.2">
      <c r="B700" s="53"/>
    </row>
    <row r="701" spans="2:2" ht="15.75" customHeight="1" x14ac:dyDescent="0.2">
      <c r="B701" s="53"/>
    </row>
    <row r="702" spans="2:2" ht="15.75" customHeight="1" x14ac:dyDescent="0.2">
      <c r="B702" s="53"/>
    </row>
    <row r="703" spans="2:2" ht="15.75" customHeight="1" x14ac:dyDescent="0.2">
      <c r="B703" s="53"/>
    </row>
    <row r="704" spans="2:2" ht="15.75" customHeight="1" x14ac:dyDescent="0.2">
      <c r="B704" s="53"/>
    </row>
    <row r="705" spans="2:2" ht="15.75" customHeight="1" x14ac:dyDescent="0.2">
      <c r="B705" s="53"/>
    </row>
    <row r="706" spans="2:2" ht="15.75" customHeight="1" x14ac:dyDescent="0.2">
      <c r="B706" s="53"/>
    </row>
    <row r="707" spans="2:2" ht="15.75" customHeight="1" x14ac:dyDescent="0.2">
      <c r="B707" s="53"/>
    </row>
    <row r="708" spans="2:2" ht="15.75" customHeight="1" x14ac:dyDescent="0.2">
      <c r="B708" s="53"/>
    </row>
    <row r="709" spans="2:2" ht="15.75" customHeight="1" x14ac:dyDescent="0.2">
      <c r="B709" s="53"/>
    </row>
    <row r="710" spans="2:2" ht="15.75" customHeight="1" x14ac:dyDescent="0.2">
      <c r="B710" s="53"/>
    </row>
    <row r="711" spans="2:2" ht="15.75" customHeight="1" x14ac:dyDescent="0.2">
      <c r="B711" s="53"/>
    </row>
    <row r="712" spans="2:2" ht="15.75" customHeight="1" x14ac:dyDescent="0.2">
      <c r="B712" s="53"/>
    </row>
    <row r="713" spans="2:2" ht="15.75" customHeight="1" x14ac:dyDescent="0.2">
      <c r="B713" s="53"/>
    </row>
    <row r="714" spans="2:2" ht="15.75" customHeight="1" x14ac:dyDescent="0.2">
      <c r="B714" s="53"/>
    </row>
    <row r="715" spans="2:2" ht="15.75" customHeight="1" x14ac:dyDescent="0.2">
      <c r="B715" s="53"/>
    </row>
    <row r="716" spans="2:2" ht="15.75" customHeight="1" x14ac:dyDescent="0.2">
      <c r="B716" s="53"/>
    </row>
    <row r="717" spans="2:2" ht="15.75" customHeight="1" x14ac:dyDescent="0.2">
      <c r="B717" s="53"/>
    </row>
    <row r="718" spans="2:2" ht="15.75" customHeight="1" x14ac:dyDescent="0.2">
      <c r="B718" s="53"/>
    </row>
    <row r="719" spans="2:2" ht="15.75" customHeight="1" x14ac:dyDescent="0.2">
      <c r="B719" s="53"/>
    </row>
    <row r="720" spans="2:2" ht="15.75" customHeight="1" x14ac:dyDescent="0.2">
      <c r="B720" s="53"/>
    </row>
    <row r="721" spans="2:2" ht="15.75" customHeight="1" x14ac:dyDescent="0.2">
      <c r="B721" s="53"/>
    </row>
    <row r="722" spans="2:2" ht="15.75" customHeight="1" x14ac:dyDescent="0.2">
      <c r="B722" s="53"/>
    </row>
    <row r="723" spans="2:2" ht="15.75" customHeight="1" x14ac:dyDescent="0.2">
      <c r="B723" s="53"/>
    </row>
    <row r="724" spans="2:2" ht="15.75" customHeight="1" x14ac:dyDescent="0.2">
      <c r="B724" s="53"/>
    </row>
    <row r="725" spans="2:2" ht="15.75" customHeight="1" x14ac:dyDescent="0.2">
      <c r="B725" s="53"/>
    </row>
    <row r="726" spans="2:2" ht="15.75" customHeight="1" x14ac:dyDescent="0.2">
      <c r="B726" s="53"/>
    </row>
    <row r="727" spans="2:2" ht="15.75" customHeight="1" x14ac:dyDescent="0.2">
      <c r="B727" s="53"/>
    </row>
    <row r="728" spans="2:2" ht="15.75" customHeight="1" x14ac:dyDescent="0.2">
      <c r="B728" s="53"/>
    </row>
    <row r="729" spans="2:2" ht="15.75" customHeight="1" x14ac:dyDescent="0.2">
      <c r="B729" s="53"/>
    </row>
    <row r="730" spans="2:2" ht="15.75" customHeight="1" x14ac:dyDescent="0.2">
      <c r="B730" s="53"/>
    </row>
    <row r="731" spans="2:2" ht="15.75" customHeight="1" x14ac:dyDescent="0.2">
      <c r="B731" s="53"/>
    </row>
    <row r="732" spans="2:2" ht="15.75" customHeight="1" x14ac:dyDescent="0.2">
      <c r="B732" s="53"/>
    </row>
    <row r="733" spans="2:2" ht="15.75" customHeight="1" x14ac:dyDescent="0.2">
      <c r="B733" s="53"/>
    </row>
    <row r="734" spans="2:2" ht="15.75" customHeight="1" x14ac:dyDescent="0.2">
      <c r="B734" s="53"/>
    </row>
    <row r="735" spans="2:2" ht="15.75" customHeight="1" x14ac:dyDescent="0.2">
      <c r="B735" s="53"/>
    </row>
    <row r="736" spans="2:2" ht="15.75" customHeight="1" x14ac:dyDescent="0.2">
      <c r="B736" s="53"/>
    </row>
    <row r="737" spans="2:2" ht="15.75" customHeight="1" x14ac:dyDescent="0.2">
      <c r="B737" s="53"/>
    </row>
    <row r="738" spans="2:2" ht="15.75" customHeight="1" x14ac:dyDescent="0.2">
      <c r="B738" s="53"/>
    </row>
    <row r="739" spans="2:2" ht="15.75" customHeight="1" x14ac:dyDescent="0.2">
      <c r="B739" s="53"/>
    </row>
    <row r="740" spans="2:2" ht="15.75" customHeight="1" x14ac:dyDescent="0.2">
      <c r="B740" s="53"/>
    </row>
    <row r="741" spans="2:2" ht="15.75" customHeight="1" x14ac:dyDescent="0.2">
      <c r="B741" s="53"/>
    </row>
    <row r="742" spans="2:2" ht="15.75" customHeight="1" x14ac:dyDescent="0.2">
      <c r="B742" s="53"/>
    </row>
    <row r="743" spans="2:2" ht="15.75" customHeight="1" x14ac:dyDescent="0.2">
      <c r="B743" s="53"/>
    </row>
    <row r="744" spans="2:2" ht="15.75" customHeight="1" x14ac:dyDescent="0.2">
      <c r="B744" s="53"/>
    </row>
    <row r="745" spans="2:2" ht="15.75" customHeight="1" x14ac:dyDescent="0.2">
      <c r="B745" s="53"/>
    </row>
    <row r="746" spans="2:2" ht="15.75" customHeight="1" x14ac:dyDescent="0.2">
      <c r="B746" s="53"/>
    </row>
    <row r="747" spans="2:2" ht="15.75" customHeight="1" x14ac:dyDescent="0.2">
      <c r="B747" s="53"/>
    </row>
    <row r="748" spans="2:2" ht="15.75" customHeight="1" x14ac:dyDescent="0.2">
      <c r="B748" s="53"/>
    </row>
    <row r="749" spans="2:2" ht="15.75" customHeight="1" x14ac:dyDescent="0.2">
      <c r="B749" s="53"/>
    </row>
    <row r="750" spans="2:2" ht="15.75" customHeight="1" x14ac:dyDescent="0.2">
      <c r="B750" s="53"/>
    </row>
    <row r="751" spans="2:2" ht="15.75" customHeight="1" x14ac:dyDescent="0.2">
      <c r="B751" s="53"/>
    </row>
    <row r="752" spans="2:2" ht="15.75" customHeight="1" x14ac:dyDescent="0.2">
      <c r="B752" s="53"/>
    </row>
    <row r="753" spans="2:2" ht="15.75" customHeight="1" x14ac:dyDescent="0.2">
      <c r="B753" s="53"/>
    </row>
    <row r="754" spans="2:2" ht="15.75" customHeight="1" x14ac:dyDescent="0.2">
      <c r="B754" s="53"/>
    </row>
    <row r="755" spans="2:2" ht="15.75" customHeight="1" x14ac:dyDescent="0.2">
      <c r="B755" s="53"/>
    </row>
    <row r="756" spans="2:2" ht="15.75" customHeight="1" x14ac:dyDescent="0.2">
      <c r="B756" s="53"/>
    </row>
    <row r="757" spans="2:2" ht="15.75" customHeight="1" x14ac:dyDescent="0.2">
      <c r="B757" s="53"/>
    </row>
    <row r="758" spans="2:2" ht="15.75" customHeight="1" x14ac:dyDescent="0.2">
      <c r="B758" s="53"/>
    </row>
    <row r="759" spans="2:2" ht="15.75" customHeight="1" x14ac:dyDescent="0.2">
      <c r="B759" s="53"/>
    </row>
    <row r="760" spans="2:2" ht="15.75" customHeight="1" x14ac:dyDescent="0.2">
      <c r="B760" s="53"/>
    </row>
    <row r="761" spans="2:2" ht="15.75" customHeight="1" x14ac:dyDescent="0.2">
      <c r="B761" s="53"/>
    </row>
    <row r="762" spans="2:2" ht="15.75" customHeight="1" x14ac:dyDescent="0.2">
      <c r="B762" s="53"/>
    </row>
    <row r="763" spans="2:2" ht="15.75" customHeight="1" x14ac:dyDescent="0.2">
      <c r="B763" s="53"/>
    </row>
    <row r="764" spans="2:2" ht="15.75" customHeight="1" x14ac:dyDescent="0.2">
      <c r="B764" s="53"/>
    </row>
    <row r="765" spans="2:2" ht="15.75" customHeight="1" x14ac:dyDescent="0.2">
      <c r="B765" s="53"/>
    </row>
    <row r="766" spans="2:2" ht="15.75" customHeight="1" x14ac:dyDescent="0.2">
      <c r="B766" s="53"/>
    </row>
    <row r="767" spans="2:2" ht="15.75" customHeight="1" x14ac:dyDescent="0.2">
      <c r="B767" s="53"/>
    </row>
    <row r="768" spans="2:2" ht="15.75" customHeight="1" x14ac:dyDescent="0.2">
      <c r="B768" s="53"/>
    </row>
    <row r="769" spans="2:2" ht="15.75" customHeight="1" x14ac:dyDescent="0.2">
      <c r="B769" s="53"/>
    </row>
    <row r="770" spans="2:2" ht="15.75" customHeight="1" x14ac:dyDescent="0.2">
      <c r="B770" s="53"/>
    </row>
    <row r="771" spans="2:2" ht="15.75" customHeight="1" x14ac:dyDescent="0.2">
      <c r="B771" s="53"/>
    </row>
    <row r="772" spans="2:2" ht="15.75" customHeight="1" x14ac:dyDescent="0.2">
      <c r="B772" s="53"/>
    </row>
    <row r="773" spans="2:2" ht="15.75" customHeight="1" x14ac:dyDescent="0.2">
      <c r="B773" s="53"/>
    </row>
    <row r="774" spans="2:2" ht="15.75" customHeight="1" x14ac:dyDescent="0.2">
      <c r="B774" s="53"/>
    </row>
    <row r="775" spans="2:2" ht="15.75" customHeight="1" x14ac:dyDescent="0.2">
      <c r="B775" s="53"/>
    </row>
    <row r="776" spans="2:2" ht="15.75" customHeight="1" x14ac:dyDescent="0.2">
      <c r="B776" s="53"/>
    </row>
    <row r="777" spans="2:2" ht="15.75" customHeight="1" x14ac:dyDescent="0.2">
      <c r="B777" s="53"/>
    </row>
    <row r="778" spans="2:2" ht="15.75" customHeight="1" x14ac:dyDescent="0.2">
      <c r="B778" s="53"/>
    </row>
    <row r="779" spans="2:2" ht="15.75" customHeight="1" x14ac:dyDescent="0.2">
      <c r="B779" s="53"/>
    </row>
    <row r="780" spans="2:2" ht="15.75" customHeight="1" x14ac:dyDescent="0.2">
      <c r="B780" s="53"/>
    </row>
    <row r="781" spans="2:2" ht="15.75" customHeight="1" x14ac:dyDescent="0.2">
      <c r="B781" s="53"/>
    </row>
    <row r="782" spans="2:2" ht="15.75" customHeight="1" x14ac:dyDescent="0.2">
      <c r="B782" s="53"/>
    </row>
    <row r="783" spans="2:2" ht="15.75" customHeight="1" x14ac:dyDescent="0.2">
      <c r="B783" s="53"/>
    </row>
    <row r="784" spans="2:2" ht="15.75" customHeight="1" x14ac:dyDescent="0.2">
      <c r="B784" s="53"/>
    </row>
    <row r="785" spans="2:2" ht="15.75" customHeight="1" x14ac:dyDescent="0.2">
      <c r="B785" s="53"/>
    </row>
    <row r="786" spans="2:2" ht="15.75" customHeight="1" x14ac:dyDescent="0.2">
      <c r="B786" s="53"/>
    </row>
    <row r="787" spans="2:2" ht="15.75" customHeight="1" x14ac:dyDescent="0.2">
      <c r="B787" s="53"/>
    </row>
    <row r="788" spans="2:2" ht="15.75" customHeight="1" x14ac:dyDescent="0.2">
      <c r="B788" s="53"/>
    </row>
    <row r="789" spans="2:2" ht="15.75" customHeight="1" x14ac:dyDescent="0.2">
      <c r="B789" s="53"/>
    </row>
    <row r="790" spans="2:2" ht="15.75" customHeight="1" x14ac:dyDescent="0.2">
      <c r="B790" s="53"/>
    </row>
    <row r="791" spans="2:2" ht="15.75" customHeight="1" x14ac:dyDescent="0.2">
      <c r="B791" s="53"/>
    </row>
    <row r="792" spans="2:2" ht="15.75" customHeight="1" x14ac:dyDescent="0.2">
      <c r="B792" s="53"/>
    </row>
    <row r="793" spans="2:2" ht="15.75" customHeight="1" x14ac:dyDescent="0.2">
      <c r="B793" s="53"/>
    </row>
    <row r="794" spans="2:2" ht="15.75" customHeight="1" x14ac:dyDescent="0.2">
      <c r="B794" s="53"/>
    </row>
    <row r="795" spans="2:2" ht="15.75" customHeight="1" x14ac:dyDescent="0.2">
      <c r="B795" s="53"/>
    </row>
    <row r="796" spans="2:2" ht="15.75" customHeight="1" x14ac:dyDescent="0.2">
      <c r="B796" s="53"/>
    </row>
    <row r="797" spans="2:2" ht="15.75" customHeight="1" x14ac:dyDescent="0.2">
      <c r="B797" s="53"/>
    </row>
    <row r="798" spans="2:2" ht="15.75" customHeight="1" x14ac:dyDescent="0.2">
      <c r="B798" s="53"/>
    </row>
    <row r="799" spans="2:2" ht="15.75" customHeight="1" x14ac:dyDescent="0.2">
      <c r="B799" s="53"/>
    </row>
    <row r="800" spans="2:2" ht="15.75" customHeight="1" x14ac:dyDescent="0.2">
      <c r="B800" s="53"/>
    </row>
    <row r="801" spans="2:2" ht="15.75" customHeight="1" x14ac:dyDescent="0.2">
      <c r="B801" s="53"/>
    </row>
    <row r="802" spans="2:2" ht="15.75" customHeight="1" x14ac:dyDescent="0.2">
      <c r="B802" s="53"/>
    </row>
    <row r="803" spans="2:2" ht="15.75" customHeight="1" x14ac:dyDescent="0.2">
      <c r="B803" s="53"/>
    </row>
    <row r="804" spans="2:2" ht="15.75" customHeight="1" x14ac:dyDescent="0.2">
      <c r="B804" s="53"/>
    </row>
    <row r="805" spans="2:2" ht="15.75" customHeight="1" x14ac:dyDescent="0.2">
      <c r="B805" s="53"/>
    </row>
    <row r="806" spans="2:2" ht="15.75" customHeight="1" x14ac:dyDescent="0.2">
      <c r="B806" s="53"/>
    </row>
    <row r="807" spans="2:2" ht="15.75" customHeight="1" x14ac:dyDescent="0.2">
      <c r="B807" s="53"/>
    </row>
    <row r="808" spans="2:2" ht="15.75" customHeight="1" x14ac:dyDescent="0.2">
      <c r="B808" s="53"/>
    </row>
    <row r="809" spans="2:2" ht="15.75" customHeight="1" x14ac:dyDescent="0.2">
      <c r="B809" s="53"/>
    </row>
    <row r="810" spans="2:2" ht="15.75" customHeight="1" x14ac:dyDescent="0.2">
      <c r="B810" s="53"/>
    </row>
    <row r="811" spans="2:2" ht="15.75" customHeight="1" x14ac:dyDescent="0.2">
      <c r="B811" s="53"/>
    </row>
    <row r="812" spans="2:2" ht="15.75" customHeight="1" x14ac:dyDescent="0.2">
      <c r="B812" s="53"/>
    </row>
    <row r="813" spans="2:2" ht="15.75" customHeight="1" x14ac:dyDescent="0.2">
      <c r="B813" s="53"/>
    </row>
    <row r="814" spans="2:2" ht="15.75" customHeight="1" x14ac:dyDescent="0.2">
      <c r="B814" s="53"/>
    </row>
    <row r="815" spans="2:2" ht="15.75" customHeight="1" x14ac:dyDescent="0.2">
      <c r="B815" s="53"/>
    </row>
    <row r="816" spans="2:2" ht="15.75" customHeight="1" x14ac:dyDescent="0.2">
      <c r="B816" s="53"/>
    </row>
    <row r="817" spans="2:2" ht="15.75" customHeight="1" x14ac:dyDescent="0.2">
      <c r="B817" s="53"/>
    </row>
    <row r="818" spans="2:2" ht="15.75" customHeight="1" x14ac:dyDescent="0.2">
      <c r="B818" s="53"/>
    </row>
    <row r="819" spans="2:2" ht="15.75" customHeight="1" x14ac:dyDescent="0.2">
      <c r="B819" s="53"/>
    </row>
    <row r="820" spans="2:2" ht="15.75" customHeight="1" x14ac:dyDescent="0.2">
      <c r="B820" s="53"/>
    </row>
    <row r="821" spans="2:2" ht="15.75" customHeight="1" x14ac:dyDescent="0.2">
      <c r="B821" s="53"/>
    </row>
    <row r="822" spans="2:2" ht="15.75" customHeight="1" x14ac:dyDescent="0.2">
      <c r="B822" s="53"/>
    </row>
    <row r="823" spans="2:2" ht="15.75" customHeight="1" x14ac:dyDescent="0.2">
      <c r="B823" s="53"/>
    </row>
    <row r="824" spans="2:2" ht="15.75" customHeight="1" x14ac:dyDescent="0.2">
      <c r="B824" s="53"/>
    </row>
    <row r="825" spans="2:2" ht="15.75" customHeight="1" x14ac:dyDescent="0.2">
      <c r="B825" s="53"/>
    </row>
    <row r="826" spans="2:2" ht="15.75" customHeight="1" x14ac:dyDescent="0.2">
      <c r="B826" s="53"/>
    </row>
    <row r="827" spans="2:2" ht="15.75" customHeight="1" x14ac:dyDescent="0.2">
      <c r="B827" s="53"/>
    </row>
    <row r="828" spans="2:2" ht="15.75" customHeight="1" x14ac:dyDescent="0.2">
      <c r="B828" s="53"/>
    </row>
    <row r="829" spans="2:2" ht="15.75" customHeight="1" x14ac:dyDescent="0.2">
      <c r="B829" s="53"/>
    </row>
    <row r="830" spans="2:2" ht="15.75" customHeight="1" x14ac:dyDescent="0.2">
      <c r="B830" s="53"/>
    </row>
    <row r="831" spans="2:2" ht="15.75" customHeight="1" x14ac:dyDescent="0.2">
      <c r="B831" s="53"/>
    </row>
    <row r="832" spans="2:2" ht="15.75" customHeight="1" x14ac:dyDescent="0.2">
      <c r="B832" s="53"/>
    </row>
    <row r="833" spans="2:2" ht="15.75" customHeight="1" x14ac:dyDescent="0.2">
      <c r="B833" s="53"/>
    </row>
    <row r="834" spans="2:2" ht="15.75" customHeight="1" x14ac:dyDescent="0.2">
      <c r="B834" s="53"/>
    </row>
    <row r="835" spans="2:2" ht="15.75" customHeight="1" x14ac:dyDescent="0.2">
      <c r="B835" s="53"/>
    </row>
    <row r="836" spans="2:2" ht="15.75" customHeight="1" x14ac:dyDescent="0.2">
      <c r="B836" s="53"/>
    </row>
    <row r="837" spans="2:2" ht="15.75" customHeight="1" x14ac:dyDescent="0.2">
      <c r="B837" s="53"/>
    </row>
    <row r="838" spans="2:2" ht="15.75" customHeight="1" x14ac:dyDescent="0.2">
      <c r="B838" s="53"/>
    </row>
    <row r="839" spans="2:2" ht="15.75" customHeight="1" x14ac:dyDescent="0.2">
      <c r="B839" s="53"/>
    </row>
    <row r="840" spans="2:2" ht="15.75" customHeight="1" x14ac:dyDescent="0.2">
      <c r="B840" s="53"/>
    </row>
    <row r="841" spans="2:2" ht="15.75" customHeight="1" x14ac:dyDescent="0.2">
      <c r="B841" s="53"/>
    </row>
    <row r="842" spans="2:2" ht="15.75" customHeight="1" x14ac:dyDescent="0.2">
      <c r="B842" s="53"/>
    </row>
    <row r="843" spans="2:2" ht="15.75" customHeight="1" x14ac:dyDescent="0.2">
      <c r="B843" s="53"/>
    </row>
    <row r="844" spans="2:2" ht="15.75" customHeight="1" x14ac:dyDescent="0.2">
      <c r="B844" s="53"/>
    </row>
    <row r="845" spans="2:2" ht="15.75" customHeight="1" x14ac:dyDescent="0.2">
      <c r="B845" s="53"/>
    </row>
    <row r="846" spans="2:2" ht="15.75" customHeight="1" x14ac:dyDescent="0.2">
      <c r="B846" s="53"/>
    </row>
    <row r="847" spans="2:2" ht="15.75" customHeight="1" x14ac:dyDescent="0.2">
      <c r="B847" s="53"/>
    </row>
    <row r="848" spans="2:2" ht="15.75" customHeight="1" x14ac:dyDescent="0.2">
      <c r="B848" s="53"/>
    </row>
    <row r="849" spans="2:2" ht="15.75" customHeight="1" x14ac:dyDescent="0.2">
      <c r="B849" s="53"/>
    </row>
    <row r="850" spans="2:2" ht="15.75" customHeight="1" x14ac:dyDescent="0.2">
      <c r="B850" s="53"/>
    </row>
    <row r="851" spans="2:2" ht="15.75" customHeight="1" x14ac:dyDescent="0.2">
      <c r="B851" s="53"/>
    </row>
    <row r="852" spans="2:2" ht="15.75" customHeight="1" x14ac:dyDescent="0.2">
      <c r="B852" s="53"/>
    </row>
    <row r="853" spans="2:2" ht="15.75" customHeight="1" x14ac:dyDescent="0.2">
      <c r="B853" s="53"/>
    </row>
    <row r="854" spans="2:2" ht="15.75" customHeight="1" x14ac:dyDescent="0.2">
      <c r="B854" s="53"/>
    </row>
    <row r="855" spans="2:2" ht="15.75" customHeight="1" x14ac:dyDescent="0.2">
      <c r="B855" s="53"/>
    </row>
    <row r="856" spans="2:2" ht="15.75" customHeight="1" x14ac:dyDescent="0.2">
      <c r="B856" s="53"/>
    </row>
    <row r="857" spans="2:2" ht="15.75" customHeight="1" x14ac:dyDescent="0.2">
      <c r="B857" s="53"/>
    </row>
    <row r="858" spans="2:2" ht="15.75" customHeight="1" x14ac:dyDescent="0.2">
      <c r="B858" s="53"/>
    </row>
    <row r="859" spans="2:2" ht="15.75" customHeight="1" x14ac:dyDescent="0.2">
      <c r="B859" s="53"/>
    </row>
    <row r="860" spans="2:2" ht="15.75" customHeight="1" x14ac:dyDescent="0.2">
      <c r="B860" s="53"/>
    </row>
    <row r="861" spans="2:2" ht="15.75" customHeight="1" x14ac:dyDescent="0.2">
      <c r="B861" s="53"/>
    </row>
    <row r="862" spans="2:2" ht="15.75" customHeight="1" x14ac:dyDescent="0.2">
      <c r="B862" s="53"/>
    </row>
    <row r="863" spans="2:2" ht="15.75" customHeight="1" x14ac:dyDescent="0.2">
      <c r="B863" s="53"/>
    </row>
    <row r="864" spans="2:2" ht="15.75" customHeight="1" x14ac:dyDescent="0.2">
      <c r="B864" s="53"/>
    </row>
    <row r="865" spans="2:2" ht="15.75" customHeight="1" x14ac:dyDescent="0.2">
      <c r="B865" s="53"/>
    </row>
    <row r="866" spans="2:2" ht="15.75" customHeight="1" x14ac:dyDescent="0.2">
      <c r="B866" s="53"/>
    </row>
    <row r="867" spans="2:2" ht="15.75" customHeight="1" x14ac:dyDescent="0.2">
      <c r="B867" s="53"/>
    </row>
    <row r="868" spans="2:2" ht="15.75" customHeight="1" x14ac:dyDescent="0.2">
      <c r="B868" s="53"/>
    </row>
    <row r="869" spans="2:2" ht="15.75" customHeight="1" x14ac:dyDescent="0.2">
      <c r="B869" s="53"/>
    </row>
    <row r="870" spans="2:2" ht="15.75" customHeight="1" x14ac:dyDescent="0.2">
      <c r="B870" s="53"/>
    </row>
    <row r="871" spans="2:2" ht="15.75" customHeight="1" x14ac:dyDescent="0.2">
      <c r="B871" s="53"/>
    </row>
    <row r="872" spans="2:2" ht="15.75" customHeight="1" x14ac:dyDescent="0.2">
      <c r="B872" s="53"/>
    </row>
    <row r="873" spans="2:2" ht="15.75" customHeight="1" x14ac:dyDescent="0.2">
      <c r="B873" s="53"/>
    </row>
    <row r="874" spans="2:2" ht="15.75" customHeight="1" x14ac:dyDescent="0.2">
      <c r="B874" s="53"/>
    </row>
    <row r="875" spans="2:2" ht="15.75" customHeight="1" x14ac:dyDescent="0.2">
      <c r="B875" s="53"/>
    </row>
    <row r="876" spans="2:2" ht="15.75" customHeight="1" x14ac:dyDescent="0.2">
      <c r="B876" s="53"/>
    </row>
    <row r="877" spans="2:2" ht="15.75" customHeight="1" x14ac:dyDescent="0.2">
      <c r="B877" s="53"/>
    </row>
    <row r="878" spans="2:2" ht="15.75" customHeight="1" x14ac:dyDescent="0.2">
      <c r="B878" s="53"/>
    </row>
    <row r="879" spans="2:2" ht="15.75" customHeight="1" x14ac:dyDescent="0.2">
      <c r="B879" s="53"/>
    </row>
    <row r="880" spans="2:2" ht="15.75" customHeight="1" x14ac:dyDescent="0.2">
      <c r="B880" s="53"/>
    </row>
    <row r="881" spans="2:2" ht="15.75" customHeight="1" x14ac:dyDescent="0.2">
      <c r="B881" s="53"/>
    </row>
    <row r="882" spans="2:2" ht="15.75" customHeight="1" x14ac:dyDescent="0.2">
      <c r="B882" s="53"/>
    </row>
    <row r="883" spans="2:2" ht="15.75" customHeight="1" x14ac:dyDescent="0.2">
      <c r="B883" s="53"/>
    </row>
    <row r="884" spans="2:2" ht="15.75" customHeight="1" x14ac:dyDescent="0.2">
      <c r="B884" s="53"/>
    </row>
    <row r="885" spans="2:2" ht="15.75" customHeight="1" x14ac:dyDescent="0.2">
      <c r="B885" s="53"/>
    </row>
    <row r="886" spans="2:2" ht="15.75" customHeight="1" x14ac:dyDescent="0.2">
      <c r="B886" s="53"/>
    </row>
    <row r="887" spans="2:2" ht="15.75" customHeight="1" x14ac:dyDescent="0.2">
      <c r="B887" s="53"/>
    </row>
    <row r="888" spans="2:2" ht="15.75" customHeight="1" x14ac:dyDescent="0.2">
      <c r="B888" s="53"/>
    </row>
    <row r="889" spans="2:2" ht="15.75" customHeight="1" x14ac:dyDescent="0.2">
      <c r="B889" s="53"/>
    </row>
    <row r="890" spans="2:2" ht="15.75" customHeight="1" x14ac:dyDescent="0.2">
      <c r="B890" s="53"/>
    </row>
    <row r="891" spans="2:2" ht="15.75" customHeight="1" x14ac:dyDescent="0.2">
      <c r="B891" s="53"/>
    </row>
    <row r="892" spans="2:2" ht="15.75" customHeight="1" x14ac:dyDescent="0.2">
      <c r="B892" s="53"/>
    </row>
    <row r="893" spans="2:2" ht="15.75" customHeight="1" x14ac:dyDescent="0.2">
      <c r="B893" s="53"/>
    </row>
    <row r="894" spans="2:2" ht="15.75" customHeight="1" x14ac:dyDescent="0.2">
      <c r="B894" s="53"/>
    </row>
    <row r="895" spans="2:2" ht="15.75" customHeight="1" x14ac:dyDescent="0.2">
      <c r="B895" s="53"/>
    </row>
    <row r="896" spans="2:2" ht="15.75" customHeight="1" x14ac:dyDescent="0.2">
      <c r="B896" s="53"/>
    </row>
    <row r="897" spans="2:2" ht="15.75" customHeight="1" x14ac:dyDescent="0.2">
      <c r="B897" s="53"/>
    </row>
    <row r="898" spans="2:2" ht="15.75" customHeight="1" x14ac:dyDescent="0.2">
      <c r="B898" s="53"/>
    </row>
    <row r="899" spans="2:2" ht="15.75" customHeight="1" x14ac:dyDescent="0.2">
      <c r="B899" s="53"/>
    </row>
    <row r="900" spans="2:2" ht="15.75" customHeight="1" x14ac:dyDescent="0.2">
      <c r="B900" s="53"/>
    </row>
    <row r="901" spans="2:2" ht="15.75" customHeight="1" x14ac:dyDescent="0.2">
      <c r="B901" s="53"/>
    </row>
    <row r="902" spans="2:2" ht="15.75" customHeight="1" x14ac:dyDescent="0.2">
      <c r="B902" s="53"/>
    </row>
    <row r="903" spans="2:2" ht="15.75" customHeight="1" x14ac:dyDescent="0.2">
      <c r="B903" s="53"/>
    </row>
    <row r="904" spans="2:2" ht="15.75" customHeight="1" x14ac:dyDescent="0.2">
      <c r="B904" s="53"/>
    </row>
    <row r="905" spans="2:2" ht="15.75" customHeight="1" x14ac:dyDescent="0.2">
      <c r="B905" s="53"/>
    </row>
    <row r="906" spans="2:2" ht="15.75" customHeight="1" x14ac:dyDescent="0.2">
      <c r="B906" s="53"/>
    </row>
    <row r="907" spans="2:2" ht="15.75" customHeight="1" x14ac:dyDescent="0.2">
      <c r="B907" s="53"/>
    </row>
    <row r="908" spans="2:2" ht="15.75" customHeight="1" x14ac:dyDescent="0.2">
      <c r="B908" s="53"/>
    </row>
    <row r="909" spans="2:2" ht="15.75" customHeight="1" x14ac:dyDescent="0.2">
      <c r="B909" s="53"/>
    </row>
    <row r="910" spans="2:2" ht="15.75" customHeight="1" x14ac:dyDescent="0.2">
      <c r="B910" s="53"/>
    </row>
    <row r="911" spans="2:2" ht="15.75" customHeight="1" x14ac:dyDescent="0.2">
      <c r="B911" s="53"/>
    </row>
    <row r="912" spans="2:2" ht="15.75" customHeight="1" x14ac:dyDescent="0.2">
      <c r="B912" s="53"/>
    </row>
    <row r="913" spans="2:2" ht="15.75" customHeight="1" x14ac:dyDescent="0.2">
      <c r="B913" s="53"/>
    </row>
    <row r="914" spans="2:2" ht="15.75" customHeight="1" x14ac:dyDescent="0.2">
      <c r="B914" s="53"/>
    </row>
    <row r="915" spans="2:2" ht="15.75" customHeight="1" x14ac:dyDescent="0.2">
      <c r="B915" s="53"/>
    </row>
    <row r="916" spans="2:2" ht="15.75" customHeight="1" x14ac:dyDescent="0.2">
      <c r="B916" s="53"/>
    </row>
    <row r="917" spans="2:2" ht="15.75" customHeight="1" x14ac:dyDescent="0.2">
      <c r="B917" s="53"/>
    </row>
    <row r="918" spans="2:2" ht="15.75" customHeight="1" x14ac:dyDescent="0.2">
      <c r="B918" s="53"/>
    </row>
    <row r="919" spans="2:2" ht="15.75" customHeight="1" x14ac:dyDescent="0.2">
      <c r="B919" s="53"/>
    </row>
    <row r="920" spans="2:2" ht="15.75" customHeight="1" x14ac:dyDescent="0.2">
      <c r="B920" s="53"/>
    </row>
    <row r="921" spans="2:2" ht="15.75" customHeight="1" x14ac:dyDescent="0.2">
      <c r="B921" s="53"/>
    </row>
    <row r="922" spans="2:2" ht="15.75" customHeight="1" x14ac:dyDescent="0.2">
      <c r="B922" s="53"/>
    </row>
    <row r="923" spans="2:2" ht="15.75" customHeight="1" x14ac:dyDescent="0.2">
      <c r="B923" s="53"/>
    </row>
    <row r="924" spans="2:2" ht="15.75" customHeight="1" x14ac:dyDescent="0.2">
      <c r="B924" s="53"/>
    </row>
    <row r="925" spans="2:2" ht="15.75" customHeight="1" x14ac:dyDescent="0.2">
      <c r="B925" s="53"/>
    </row>
    <row r="926" spans="2:2" ht="15.75" customHeight="1" x14ac:dyDescent="0.2">
      <c r="B926" s="53"/>
    </row>
    <row r="927" spans="2:2" ht="15.75" customHeight="1" x14ac:dyDescent="0.2">
      <c r="B927" s="53"/>
    </row>
    <row r="928" spans="2:2" ht="15.75" customHeight="1" x14ac:dyDescent="0.2">
      <c r="B928" s="53"/>
    </row>
    <row r="929" spans="2:2" ht="15.75" customHeight="1" x14ac:dyDescent="0.2">
      <c r="B929" s="53"/>
    </row>
    <row r="930" spans="2:2" ht="15.75" customHeight="1" x14ac:dyDescent="0.2">
      <c r="B930" s="53"/>
    </row>
    <row r="931" spans="2:2" ht="15.75" customHeight="1" x14ac:dyDescent="0.2">
      <c r="B931" s="53"/>
    </row>
    <row r="932" spans="2:2" ht="15.75" customHeight="1" x14ac:dyDescent="0.2">
      <c r="B932" s="53"/>
    </row>
    <row r="933" spans="2:2" ht="15.75" customHeight="1" x14ac:dyDescent="0.2">
      <c r="B933" s="53"/>
    </row>
    <row r="934" spans="2:2" ht="15.75" customHeight="1" x14ac:dyDescent="0.2">
      <c r="B934" s="53"/>
    </row>
    <row r="935" spans="2:2" ht="15.75" customHeight="1" x14ac:dyDescent="0.2">
      <c r="B935" s="53"/>
    </row>
    <row r="936" spans="2:2" ht="15.75" customHeight="1" x14ac:dyDescent="0.2">
      <c r="B936" s="53"/>
    </row>
    <row r="937" spans="2:2" ht="15.75" customHeight="1" x14ac:dyDescent="0.2">
      <c r="B937" s="53"/>
    </row>
    <row r="938" spans="2:2" ht="15.75" customHeight="1" x14ac:dyDescent="0.2">
      <c r="B938" s="53"/>
    </row>
    <row r="939" spans="2:2" ht="15.75" customHeight="1" x14ac:dyDescent="0.2">
      <c r="B939" s="53"/>
    </row>
    <row r="940" spans="2:2" ht="15.75" customHeight="1" x14ac:dyDescent="0.2">
      <c r="B940" s="53"/>
    </row>
    <row r="941" spans="2:2" ht="15.75" customHeight="1" x14ac:dyDescent="0.2">
      <c r="B941" s="53"/>
    </row>
    <row r="942" spans="2:2" ht="15.75" customHeight="1" x14ac:dyDescent="0.2">
      <c r="B942" s="53"/>
    </row>
    <row r="943" spans="2:2" ht="15.75" customHeight="1" x14ac:dyDescent="0.2">
      <c r="B943" s="53"/>
    </row>
    <row r="944" spans="2:2" ht="15.75" customHeight="1" x14ac:dyDescent="0.2">
      <c r="B944" s="53"/>
    </row>
    <row r="945" spans="2:2" ht="15.75" customHeight="1" x14ac:dyDescent="0.2">
      <c r="B945" s="53"/>
    </row>
    <row r="946" spans="2:2" ht="15.75" customHeight="1" x14ac:dyDescent="0.2">
      <c r="B946" s="53"/>
    </row>
    <row r="947" spans="2:2" ht="15.75" customHeight="1" x14ac:dyDescent="0.2">
      <c r="B947" s="53"/>
    </row>
    <row r="948" spans="2:2" ht="15.75" customHeight="1" x14ac:dyDescent="0.2">
      <c r="B948" s="53"/>
    </row>
    <row r="949" spans="2:2" ht="15.75" customHeight="1" x14ac:dyDescent="0.2">
      <c r="B949" s="53"/>
    </row>
    <row r="950" spans="2:2" ht="15.75" customHeight="1" x14ac:dyDescent="0.2">
      <c r="B950" s="53"/>
    </row>
    <row r="951" spans="2:2" ht="15.75" customHeight="1" x14ac:dyDescent="0.2">
      <c r="B951" s="53"/>
    </row>
    <row r="952" spans="2:2" ht="15.75" customHeight="1" x14ac:dyDescent="0.2">
      <c r="B952" s="53"/>
    </row>
    <row r="953" spans="2:2" ht="15.75" customHeight="1" x14ac:dyDescent="0.2">
      <c r="B953" s="53"/>
    </row>
    <row r="954" spans="2:2" ht="15.75" customHeight="1" x14ac:dyDescent="0.2">
      <c r="B954" s="53"/>
    </row>
    <row r="955" spans="2:2" ht="15.75" customHeight="1" x14ac:dyDescent="0.2">
      <c r="B955" s="53"/>
    </row>
    <row r="956" spans="2:2" ht="15.75" customHeight="1" x14ac:dyDescent="0.2">
      <c r="B956" s="53"/>
    </row>
    <row r="957" spans="2:2" ht="15.75" customHeight="1" x14ac:dyDescent="0.2">
      <c r="B957" s="53"/>
    </row>
    <row r="958" spans="2:2" ht="15.75" customHeight="1" x14ac:dyDescent="0.2">
      <c r="B958" s="53"/>
    </row>
    <row r="959" spans="2:2" ht="15.75" customHeight="1" x14ac:dyDescent="0.2">
      <c r="B959" s="53"/>
    </row>
    <row r="960" spans="2:2" ht="15.75" customHeight="1" x14ac:dyDescent="0.2">
      <c r="B960" s="53"/>
    </row>
    <row r="961" spans="2:2" ht="15.75" customHeight="1" x14ac:dyDescent="0.2">
      <c r="B961" s="53"/>
    </row>
    <row r="962" spans="2:2" ht="15.75" customHeight="1" x14ac:dyDescent="0.2">
      <c r="B962" s="53"/>
    </row>
    <row r="963" spans="2:2" ht="15.75" customHeight="1" x14ac:dyDescent="0.2">
      <c r="B963" s="53"/>
    </row>
    <row r="964" spans="2:2" ht="15.75" customHeight="1" x14ac:dyDescent="0.2">
      <c r="B964" s="53"/>
    </row>
    <row r="965" spans="2:2" ht="15.75" customHeight="1" x14ac:dyDescent="0.2">
      <c r="B965" s="53"/>
    </row>
    <row r="966" spans="2:2" ht="15.75" customHeight="1" x14ac:dyDescent="0.2">
      <c r="B966" s="53"/>
    </row>
    <row r="967" spans="2:2" ht="15.75" customHeight="1" x14ac:dyDescent="0.2">
      <c r="B967" s="53"/>
    </row>
    <row r="968" spans="2:2" ht="15.75" customHeight="1" x14ac:dyDescent="0.2">
      <c r="B968" s="53"/>
    </row>
    <row r="969" spans="2:2" ht="15.75" customHeight="1" x14ac:dyDescent="0.2">
      <c r="B969" s="53"/>
    </row>
    <row r="970" spans="2:2" ht="15.75" customHeight="1" x14ac:dyDescent="0.2">
      <c r="B970" s="53"/>
    </row>
    <row r="971" spans="2:2" ht="15.75" customHeight="1" x14ac:dyDescent="0.2">
      <c r="B971" s="53"/>
    </row>
    <row r="972" spans="2:2" ht="15.75" customHeight="1" x14ac:dyDescent="0.2">
      <c r="B972" s="53"/>
    </row>
    <row r="973" spans="2:2" ht="15.75" customHeight="1" x14ac:dyDescent="0.2">
      <c r="B973" s="53"/>
    </row>
    <row r="974" spans="2:2" ht="15.75" customHeight="1" x14ac:dyDescent="0.2">
      <c r="B974" s="53"/>
    </row>
    <row r="975" spans="2:2" ht="15.75" customHeight="1" x14ac:dyDescent="0.2">
      <c r="B975" s="53"/>
    </row>
    <row r="976" spans="2:2" ht="15.75" customHeight="1" x14ac:dyDescent="0.2">
      <c r="B976" s="53"/>
    </row>
    <row r="977" spans="2:2" ht="15.75" customHeight="1" x14ac:dyDescent="0.2">
      <c r="B977" s="53"/>
    </row>
    <row r="978" spans="2:2" ht="15.75" customHeight="1" x14ac:dyDescent="0.2">
      <c r="B978" s="53"/>
    </row>
    <row r="979" spans="2:2" ht="15.75" customHeight="1" x14ac:dyDescent="0.2">
      <c r="B979" s="53"/>
    </row>
    <row r="980" spans="2:2" ht="15.75" customHeight="1" x14ac:dyDescent="0.2">
      <c r="B980" s="53"/>
    </row>
    <row r="981" spans="2:2" ht="15.75" customHeight="1" x14ac:dyDescent="0.2">
      <c r="B981" s="53"/>
    </row>
    <row r="982" spans="2:2" ht="15.75" customHeight="1" x14ac:dyDescent="0.2">
      <c r="B982" s="53"/>
    </row>
    <row r="983" spans="2:2" ht="15.75" customHeight="1" x14ac:dyDescent="0.2">
      <c r="B983" s="53"/>
    </row>
    <row r="984" spans="2:2" ht="15.75" customHeight="1" x14ac:dyDescent="0.2">
      <c r="B984" s="53"/>
    </row>
    <row r="985" spans="2:2" ht="15.75" customHeight="1" x14ac:dyDescent="0.2">
      <c r="B985" s="53"/>
    </row>
    <row r="986" spans="2:2" ht="15.75" customHeight="1" x14ac:dyDescent="0.2">
      <c r="B986" s="53"/>
    </row>
    <row r="987" spans="2:2" ht="15.75" customHeight="1" x14ac:dyDescent="0.2">
      <c r="B987" s="53"/>
    </row>
    <row r="988" spans="2:2" ht="15.75" customHeight="1" x14ac:dyDescent="0.2">
      <c r="B988" s="53"/>
    </row>
    <row r="989" spans="2:2" ht="15.75" customHeight="1" x14ac:dyDescent="0.2">
      <c r="B989" s="53"/>
    </row>
    <row r="990" spans="2:2" ht="15.75" customHeight="1" x14ac:dyDescent="0.2">
      <c r="B990" s="53"/>
    </row>
    <row r="991" spans="2:2" ht="15.75" customHeight="1" x14ac:dyDescent="0.2">
      <c r="B991" s="53"/>
    </row>
    <row r="992" spans="2:2" ht="15.75" customHeight="1" x14ac:dyDescent="0.2">
      <c r="B992" s="53"/>
    </row>
    <row r="993" spans="2:2" ht="15.75" customHeight="1" x14ac:dyDescent="0.2">
      <c r="B993" s="53"/>
    </row>
    <row r="994" spans="2:2" ht="15.75" customHeight="1" x14ac:dyDescent="0.2">
      <c r="B994" s="53"/>
    </row>
    <row r="995" spans="2:2" ht="15.75" customHeight="1" x14ac:dyDescent="0.2">
      <c r="B995" s="53"/>
    </row>
    <row r="996" spans="2:2" ht="15.75" customHeight="1" x14ac:dyDescent="0.2">
      <c r="B996" s="53"/>
    </row>
    <row r="997" spans="2:2" ht="15.75" customHeight="1" x14ac:dyDescent="0.2">
      <c r="B997" s="53"/>
    </row>
    <row r="998" spans="2:2" ht="15.75" customHeight="1" x14ac:dyDescent="0.2">
      <c r="B998" s="53"/>
    </row>
    <row r="999" spans="2:2" ht="15.75" customHeight="1" x14ac:dyDescent="0.2">
      <c r="B999" s="53"/>
    </row>
    <row r="1000" spans="2:2" ht="15.75" customHeight="1" x14ac:dyDescent="0.2">
      <c r="B1000" s="53"/>
    </row>
    <row r="1001" spans="2:2" ht="15.75" customHeight="1" x14ac:dyDescent="0.2">
      <c r="B1001" s="53"/>
    </row>
  </sheetData>
  <mergeCells count="8">
    <mergeCell ref="A15:B15"/>
    <mergeCell ref="A16:B16"/>
    <mergeCell ref="A31:D31"/>
    <mergeCell ref="A2:B2"/>
    <mergeCell ref="A11:B11"/>
    <mergeCell ref="A12:B12"/>
    <mergeCell ref="A13:B13"/>
    <mergeCell ref="A14:B14"/>
  </mergeCells>
  <pageMargins left="1.0900000000000001" right="0.70866141732283472" top="0.74803149606299213" bottom="0.57999999999999996"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U1000"/>
  <sheetViews>
    <sheetView workbookViewId="0"/>
  </sheetViews>
  <sheetFormatPr baseColWidth="10" defaultColWidth="14.5" defaultRowHeight="15" customHeight="1" outlineLevelCol="1" x14ac:dyDescent="0.2"/>
  <cols>
    <col min="1" max="1" width="14.5" customWidth="1"/>
    <col min="2" max="2" width="7.5" customWidth="1"/>
    <col min="3" max="3" width="33.83203125" customWidth="1"/>
    <col min="4" max="4" width="9.33203125" customWidth="1"/>
    <col min="5" max="5" width="9" customWidth="1"/>
    <col min="6" max="6" width="10.5" customWidth="1"/>
    <col min="7" max="7" width="11" customWidth="1"/>
    <col min="8" max="8" width="8.1640625" customWidth="1" outlineLevel="1"/>
    <col min="9" max="9" width="10.5" customWidth="1" outlineLevel="1"/>
    <col min="10" max="10" width="10.83203125" customWidth="1" outlineLevel="1"/>
    <col min="11" max="11" width="8.5" customWidth="1" outlineLevel="1"/>
    <col min="12" max="12" width="10.5" customWidth="1" outlineLevel="1"/>
    <col min="13" max="13" width="11.6640625" customWidth="1" outlineLevel="1"/>
    <col min="14" max="14" width="10.6640625" customWidth="1"/>
    <col min="15" max="15" width="30.83203125" customWidth="1"/>
    <col min="16" max="16" width="12.33203125" customWidth="1"/>
    <col min="17" max="21" width="4.5" customWidth="1"/>
  </cols>
  <sheetData>
    <row r="1" spans="1:21" x14ac:dyDescent="0.2">
      <c r="A1" s="412" t="s">
        <v>36</v>
      </c>
      <c r="B1" s="389"/>
      <c r="C1" s="389"/>
      <c r="D1" s="389"/>
      <c r="E1" s="389"/>
      <c r="F1" s="389"/>
      <c r="G1" s="389"/>
      <c r="H1" s="389"/>
      <c r="I1" s="389"/>
      <c r="J1" s="389"/>
      <c r="K1" s="389"/>
      <c r="L1" s="389"/>
      <c r="M1" s="389"/>
      <c r="N1" s="389"/>
      <c r="O1" s="389"/>
      <c r="P1" s="3"/>
      <c r="Q1" s="3"/>
      <c r="R1" s="3"/>
      <c r="S1" s="3"/>
      <c r="T1" s="3"/>
      <c r="U1" s="3"/>
    </row>
    <row r="2" spans="1:21" ht="16" x14ac:dyDescent="0.2">
      <c r="A2" s="413" t="s">
        <v>37</v>
      </c>
      <c r="B2" s="389"/>
      <c r="C2" s="389"/>
      <c r="D2" s="54"/>
      <c r="E2" s="54"/>
      <c r="F2" s="54"/>
      <c r="G2" s="54"/>
      <c r="H2" s="54"/>
      <c r="I2" s="54"/>
      <c r="J2" s="54"/>
      <c r="K2" s="54"/>
      <c r="L2" s="54"/>
      <c r="M2" s="54"/>
      <c r="N2" s="54"/>
      <c r="O2" s="54"/>
      <c r="P2" s="3"/>
      <c r="Q2" s="3"/>
      <c r="R2" s="3"/>
      <c r="S2" s="3"/>
      <c r="T2" s="3"/>
      <c r="U2" s="3"/>
    </row>
    <row r="3" spans="1:21" ht="16" x14ac:dyDescent="0.2">
      <c r="A3" s="413" t="s">
        <v>6</v>
      </c>
      <c r="B3" s="389"/>
      <c r="C3" s="389"/>
      <c r="D3" s="54"/>
      <c r="E3" s="54"/>
      <c r="F3" s="54"/>
      <c r="G3" s="54"/>
      <c r="H3" s="54"/>
      <c r="I3" s="54"/>
      <c r="J3" s="54"/>
      <c r="K3" s="54"/>
      <c r="L3" s="54"/>
      <c r="M3" s="54"/>
      <c r="N3" s="54"/>
      <c r="O3" s="54"/>
      <c r="P3" s="3"/>
      <c r="Q3" s="3"/>
      <c r="R3" s="3"/>
      <c r="S3" s="3"/>
      <c r="T3" s="3"/>
      <c r="U3" s="3"/>
    </row>
    <row r="4" spans="1:21" ht="50.25" customHeight="1" x14ac:dyDescent="0.2">
      <c r="A4" s="414" t="str">
        <f>'Revenue Section'!A13</f>
        <v>Applicant (Name of the legal entity / Full name of the individual):</v>
      </c>
      <c r="B4" s="389"/>
      <c r="C4" s="389"/>
      <c r="D4" s="56"/>
      <c r="E4" s="57"/>
      <c r="F4" s="57"/>
      <c r="G4" s="57"/>
      <c r="H4" s="57"/>
      <c r="I4" s="57"/>
      <c r="J4" s="57"/>
      <c r="K4" s="57"/>
      <c r="L4" s="57"/>
      <c r="M4" s="57"/>
      <c r="N4" s="58"/>
      <c r="O4" s="10"/>
      <c r="P4" s="3"/>
      <c r="Q4" s="3"/>
      <c r="R4" s="3"/>
      <c r="S4" s="3"/>
      <c r="T4" s="3"/>
      <c r="U4" s="3"/>
    </row>
    <row r="5" spans="1:21" ht="19.5" customHeight="1" x14ac:dyDescent="0.2">
      <c r="A5" s="391" t="str">
        <f>'Revenue Section'!A14</f>
        <v>Project Title:</v>
      </c>
      <c r="B5" s="389"/>
      <c r="C5" s="389"/>
      <c r="D5" s="56"/>
      <c r="E5" s="57"/>
      <c r="F5" s="57"/>
      <c r="G5" s="57"/>
      <c r="H5" s="59"/>
      <c r="I5" s="59"/>
      <c r="J5" s="59"/>
      <c r="K5" s="59"/>
      <c r="L5" s="59"/>
      <c r="M5" s="59"/>
      <c r="N5" s="60"/>
      <c r="O5" s="10"/>
      <c r="P5" s="3"/>
      <c r="Q5" s="3"/>
      <c r="R5" s="3"/>
      <c r="S5" s="3"/>
      <c r="T5" s="3"/>
      <c r="U5" s="3"/>
    </row>
    <row r="6" spans="1:21" ht="36" customHeight="1" x14ac:dyDescent="0.2">
      <c r="A6" s="6" t="str">
        <f>'Revenue Section'!A15</f>
        <v>Project Start Date:</v>
      </c>
      <c r="B6" s="3"/>
      <c r="C6" s="3"/>
      <c r="D6" s="3"/>
      <c r="E6" s="3"/>
      <c r="F6" s="3"/>
      <c r="G6" s="3"/>
      <c r="H6" s="3"/>
      <c r="I6" s="3"/>
      <c r="J6" s="3"/>
      <c r="K6" s="3"/>
      <c r="L6" s="3"/>
      <c r="M6" s="3"/>
      <c r="N6" s="3"/>
      <c r="O6" s="3"/>
      <c r="P6" s="3"/>
      <c r="Q6" s="3"/>
      <c r="R6" s="3"/>
      <c r="S6" s="3"/>
      <c r="T6" s="3"/>
      <c r="U6" s="3"/>
    </row>
    <row r="7" spans="1:21" ht="36.75" customHeight="1" x14ac:dyDescent="0.2">
      <c r="A7" s="6" t="str">
        <f>'Revenue Section'!A16</f>
        <v>Project End Date:</v>
      </c>
      <c r="B7" s="3"/>
      <c r="C7" s="3"/>
      <c r="D7" s="3"/>
      <c r="E7" s="3"/>
      <c r="F7" s="3"/>
      <c r="G7" s="3"/>
      <c r="H7" s="3"/>
      <c r="I7" s="3"/>
      <c r="J7" s="3"/>
      <c r="K7" s="3"/>
      <c r="L7" s="3"/>
      <c r="M7" s="3"/>
      <c r="N7" s="3"/>
      <c r="O7" s="3"/>
      <c r="P7" s="3"/>
      <c r="Q7" s="3"/>
      <c r="R7" s="3"/>
      <c r="S7" s="3"/>
      <c r="T7" s="3"/>
      <c r="U7" s="3"/>
    </row>
    <row r="8" spans="1:21" x14ac:dyDescent="0.2">
      <c r="A8" s="6"/>
      <c r="B8" s="61"/>
      <c r="C8" s="55"/>
      <c r="D8" s="56"/>
      <c r="E8" s="62"/>
      <c r="F8" s="62"/>
      <c r="G8" s="62"/>
      <c r="H8" s="63"/>
      <c r="I8" s="63"/>
      <c r="J8" s="63"/>
      <c r="K8" s="63"/>
      <c r="L8" s="63"/>
      <c r="M8" s="63"/>
      <c r="N8" s="64"/>
      <c r="O8" s="65"/>
      <c r="P8" s="3"/>
      <c r="Q8" s="3"/>
      <c r="R8" s="3"/>
      <c r="S8" s="3"/>
      <c r="T8" s="3"/>
      <c r="U8" s="3"/>
    </row>
    <row r="9" spans="1:21" ht="26.25" customHeight="1" x14ac:dyDescent="0.2">
      <c r="A9" s="415" t="s">
        <v>38</v>
      </c>
      <c r="B9" s="411" t="s">
        <v>39</v>
      </c>
      <c r="C9" s="422" t="s">
        <v>40</v>
      </c>
      <c r="D9" s="422" t="s">
        <v>41</v>
      </c>
      <c r="E9" s="394" t="s">
        <v>42</v>
      </c>
      <c r="F9" s="395"/>
      <c r="G9" s="396"/>
      <c r="H9" s="397" t="s">
        <v>43</v>
      </c>
      <c r="I9" s="395"/>
      <c r="J9" s="396"/>
      <c r="K9" s="394" t="s">
        <v>44</v>
      </c>
      <c r="L9" s="395"/>
      <c r="M9" s="396"/>
      <c r="N9" s="398" t="s">
        <v>45</v>
      </c>
      <c r="O9" s="417" t="s">
        <v>46</v>
      </c>
      <c r="P9" s="3"/>
      <c r="Q9" s="3"/>
      <c r="R9" s="3"/>
      <c r="S9" s="3"/>
      <c r="T9" s="3"/>
      <c r="U9" s="3"/>
    </row>
    <row r="10" spans="1:21" ht="42" customHeight="1" x14ac:dyDescent="0.2">
      <c r="A10" s="416"/>
      <c r="B10" s="399"/>
      <c r="C10" s="423"/>
      <c r="D10" s="423"/>
      <c r="E10" s="397" t="s">
        <v>47</v>
      </c>
      <c r="F10" s="395"/>
      <c r="G10" s="396"/>
      <c r="H10" s="397" t="s">
        <v>47</v>
      </c>
      <c r="I10" s="395"/>
      <c r="J10" s="396"/>
      <c r="K10" s="397" t="s">
        <v>47</v>
      </c>
      <c r="L10" s="395"/>
      <c r="M10" s="396"/>
      <c r="N10" s="399"/>
      <c r="O10" s="416"/>
      <c r="P10" s="3"/>
      <c r="Q10" s="3"/>
      <c r="R10" s="3"/>
      <c r="S10" s="3"/>
      <c r="T10" s="3"/>
      <c r="U10" s="3"/>
    </row>
    <row r="11" spans="1:21" ht="70.5" customHeight="1" x14ac:dyDescent="0.2">
      <c r="A11" s="416"/>
      <c r="B11" s="399"/>
      <c r="C11" s="423"/>
      <c r="D11" s="423"/>
      <c r="E11" s="66" t="s">
        <v>48</v>
      </c>
      <c r="F11" s="67" t="s">
        <v>49</v>
      </c>
      <c r="G11" s="68" t="s">
        <v>50</v>
      </c>
      <c r="H11" s="66" t="s">
        <v>48</v>
      </c>
      <c r="I11" s="67" t="s">
        <v>49</v>
      </c>
      <c r="J11" s="68" t="s">
        <v>51</v>
      </c>
      <c r="K11" s="66" t="s">
        <v>48</v>
      </c>
      <c r="L11" s="67" t="s">
        <v>49</v>
      </c>
      <c r="M11" s="68" t="s">
        <v>52</v>
      </c>
      <c r="N11" s="399"/>
      <c r="O11" s="416"/>
      <c r="P11" s="3"/>
      <c r="Q11" s="3"/>
      <c r="R11" s="3"/>
      <c r="S11" s="3"/>
      <c r="T11" s="3"/>
      <c r="U11" s="3"/>
    </row>
    <row r="12" spans="1:21" ht="24.75" customHeight="1" x14ac:dyDescent="0.2">
      <c r="A12" s="69">
        <v>1</v>
      </c>
      <c r="B12" s="70">
        <v>2</v>
      </c>
      <c r="C12" s="71">
        <v>3</v>
      </c>
      <c r="D12" s="71">
        <v>4</v>
      </c>
      <c r="E12" s="72">
        <v>5</v>
      </c>
      <c r="F12" s="72">
        <v>6</v>
      </c>
      <c r="G12" s="72">
        <v>7</v>
      </c>
      <c r="H12" s="72">
        <v>8</v>
      </c>
      <c r="I12" s="72">
        <v>9</v>
      </c>
      <c r="J12" s="72">
        <v>10</v>
      </c>
      <c r="K12" s="72">
        <v>11</v>
      </c>
      <c r="L12" s="72">
        <v>12</v>
      </c>
      <c r="M12" s="72">
        <v>13</v>
      </c>
      <c r="N12" s="72">
        <v>14</v>
      </c>
      <c r="O12" s="69">
        <v>15</v>
      </c>
      <c r="P12" s="3"/>
      <c r="Q12" s="3"/>
      <c r="R12" s="3"/>
      <c r="S12" s="3"/>
      <c r="T12" s="3"/>
      <c r="U12" s="3"/>
    </row>
    <row r="13" spans="1:21" ht="23.25" customHeight="1" x14ac:dyDescent="0.2">
      <c r="A13" s="73"/>
      <c r="B13" s="74"/>
      <c r="C13" s="75" t="s">
        <v>53</v>
      </c>
      <c r="D13" s="76"/>
      <c r="E13" s="77"/>
      <c r="F13" s="77"/>
      <c r="G13" s="77"/>
      <c r="H13" s="77"/>
      <c r="I13" s="77"/>
      <c r="J13" s="77"/>
      <c r="K13" s="77"/>
      <c r="L13" s="77"/>
      <c r="M13" s="77"/>
      <c r="N13" s="78"/>
      <c r="O13" s="79"/>
      <c r="P13" s="80"/>
      <c r="Q13" s="80"/>
      <c r="R13" s="80"/>
      <c r="S13" s="80"/>
      <c r="T13" s="80"/>
      <c r="U13" s="80"/>
    </row>
    <row r="14" spans="1:21" ht="30" customHeight="1" x14ac:dyDescent="0.2">
      <c r="A14" s="81" t="s">
        <v>54</v>
      </c>
      <c r="B14" s="82">
        <v>1</v>
      </c>
      <c r="C14" s="83" t="s">
        <v>55</v>
      </c>
      <c r="D14" s="84"/>
      <c r="E14" s="85"/>
      <c r="F14" s="85"/>
      <c r="G14" s="85"/>
      <c r="H14" s="85" t="s">
        <v>56</v>
      </c>
      <c r="I14" s="85"/>
      <c r="J14" s="85"/>
      <c r="K14" s="85"/>
      <c r="L14" s="85"/>
      <c r="M14" s="85"/>
      <c r="N14" s="86"/>
      <c r="O14" s="87"/>
      <c r="P14" s="9"/>
      <c r="Q14" s="10"/>
      <c r="R14" s="10"/>
      <c r="S14" s="10"/>
      <c r="T14" s="10"/>
      <c r="U14" s="10"/>
    </row>
    <row r="15" spans="1:21" ht="49.5" customHeight="1" x14ac:dyDescent="0.2">
      <c r="A15" s="88" t="s">
        <v>57</v>
      </c>
      <c r="B15" s="89" t="s">
        <v>58</v>
      </c>
      <c r="C15" s="90" t="s">
        <v>59</v>
      </c>
      <c r="D15" s="91"/>
      <c r="E15" s="92">
        <f>SUM(E16:E18)</f>
        <v>0</v>
      </c>
      <c r="F15" s="93"/>
      <c r="G15" s="94">
        <f t="shared" ref="G15:H15" si="0">SUM(G16:G18)</f>
        <v>0</v>
      </c>
      <c r="H15" s="92">
        <f t="shared" si="0"/>
        <v>0</v>
      </c>
      <c r="I15" s="93"/>
      <c r="J15" s="94">
        <f>SUM(J16:J18)</f>
        <v>0</v>
      </c>
      <c r="K15" s="92"/>
      <c r="L15" s="93"/>
      <c r="M15" s="94"/>
      <c r="N15" s="95">
        <f t="shared" ref="N15:N34" si="1">G15+J15+M15</f>
        <v>0</v>
      </c>
      <c r="O15" s="96"/>
      <c r="P15" s="97"/>
      <c r="Q15" s="97"/>
      <c r="R15" s="97"/>
      <c r="S15" s="97"/>
      <c r="T15" s="97"/>
      <c r="U15" s="97"/>
    </row>
    <row r="16" spans="1:21" ht="30" customHeight="1" x14ac:dyDescent="0.2">
      <c r="A16" s="98" t="s">
        <v>60</v>
      </c>
      <c r="B16" s="99" t="s">
        <v>61</v>
      </c>
      <c r="C16" s="100" t="s">
        <v>62</v>
      </c>
      <c r="D16" s="101" t="s">
        <v>63</v>
      </c>
      <c r="E16" s="102"/>
      <c r="F16" s="103"/>
      <c r="G16" s="104">
        <f t="shared" ref="G16:G18" si="2">E16*F16</f>
        <v>0</v>
      </c>
      <c r="H16" s="102"/>
      <c r="I16" s="103"/>
      <c r="J16" s="104">
        <f t="shared" ref="J16:J18" si="3">H16*I16</f>
        <v>0</v>
      </c>
      <c r="K16" s="102"/>
      <c r="L16" s="103"/>
      <c r="M16" s="104"/>
      <c r="N16" s="105">
        <f t="shared" si="1"/>
        <v>0</v>
      </c>
      <c r="O16" s="106"/>
      <c r="P16" s="107"/>
      <c r="Q16" s="108"/>
      <c r="R16" s="108"/>
      <c r="S16" s="108"/>
      <c r="T16" s="108"/>
      <c r="U16" s="108"/>
    </row>
    <row r="17" spans="1:21" ht="30" customHeight="1" x14ac:dyDescent="0.2">
      <c r="A17" s="98" t="s">
        <v>60</v>
      </c>
      <c r="B17" s="99" t="s">
        <v>64</v>
      </c>
      <c r="C17" s="100" t="s">
        <v>62</v>
      </c>
      <c r="D17" s="101" t="s">
        <v>63</v>
      </c>
      <c r="E17" s="102"/>
      <c r="F17" s="103"/>
      <c r="G17" s="104">
        <f t="shared" si="2"/>
        <v>0</v>
      </c>
      <c r="H17" s="102"/>
      <c r="I17" s="103"/>
      <c r="J17" s="104">
        <f t="shared" si="3"/>
        <v>0</v>
      </c>
      <c r="K17" s="102"/>
      <c r="L17" s="103"/>
      <c r="M17" s="104"/>
      <c r="N17" s="105">
        <f t="shared" si="1"/>
        <v>0</v>
      </c>
      <c r="O17" s="106"/>
      <c r="P17" s="108"/>
      <c r="Q17" s="108"/>
      <c r="R17" s="108"/>
      <c r="S17" s="108"/>
      <c r="T17" s="108"/>
      <c r="U17" s="108"/>
    </row>
    <row r="18" spans="1:21" ht="30" customHeight="1" x14ac:dyDescent="0.2">
      <c r="A18" s="109" t="s">
        <v>60</v>
      </c>
      <c r="B18" s="110" t="s">
        <v>65</v>
      </c>
      <c r="C18" s="100" t="s">
        <v>62</v>
      </c>
      <c r="D18" s="101" t="s">
        <v>63</v>
      </c>
      <c r="E18" s="111"/>
      <c r="F18" s="112"/>
      <c r="G18" s="113">
        <f t="shared" si="2"/>
        <v>0</v>
      </c>
      <c r="H18" s="111"/>
      <c r="I18" s="112"/>
      <c r="J18" s="113">
        <f t="shared" si="3"/>
        <v>0</v>
      </c>
      <c r="K18" s="111"/>
      <c r="L18" s="103"/>
      <c r="M18" s="113"/>
      <c r="N18" s="114">
        <f t="shared" si="1"/>
        <v>0</v>
      </c>
      <c r="O18" s="115"/>
      <c r="P18" s="108"/>
      <c r="Q18" s="108"/>
      <c r="R18" s="108"/>
      <c r="S18" s="108"/>
      <c r="T18" s="108"/>
      <c r="U18" s="108"/>
    </row>
    <row r="19" spans="1:21" ht="30" customHeight="1" x14ac:dyDescent="0.2">
      <c r="A19" s="88" t="s">
        <v>57</v>
      </c>
      <c r="B19" s="89" t="s">
        <v>66</v>
      </c>
      <c r="C19" s="116" t="s">
        <v>67</v>
      </c>
      <c r="D19" s="117"/>
      <c r="E19" s="118">
        <f>SUM(E20:E22)</f>
        <v>0</v>
      </c>
      <c r="F19" s="119"/>
      <c r="G19" s="120">
        <f t="shared" ref="G19:H19" si="4">SUM(G20:G22)</f>
        <v>0</v>
      </c>
      <c r="H19" s="118">
        <f t="shared" si="4"/>
        <v>0</v>
      </c>
      <c r="I19" s="119"/>
      <c r="J19" s="120">
        <f>SUM(J20:J22)</f>
        <v>0</v>
      </c>
      <c r="K19" s="118"/>
      <c r="L19" s="119"/>
      <c r="M19" s="120"/>
      <c r="N19" s="121">
        <f t="shared" si="1"/>
        <v>0</v>
      </c>
      <c r="O19" s="122"/>
      <c r="P19" s="97"/>
      <c r="Q19" s="97"/>
      <c r="R19" s="97"/>
      <c r="S19" s="97"/>
      <c r="T19" s="97"/>
      <c r="U19" s="97"/>
    </row>
    <row r="20" spans="1:21" ht="30" customHeight="1" x14ac:dyDescent="0.2">
      <c r="A20" s="98" t="s">
        <v>60</v>
      </c>
      <c r="B20" s="99" t="s">
        <v>68</v>
      </c>
      <c r="C20" s="100" t="s">
        <v>62</v>
      </c>
      <c r="D20" s="101" t="s">
        <v>63</v>
      </c>
      <c r="E20" s="102"/>
      <c r="F20" s="103"/>
      <c r="G20" s="104">
        <f t="shared" ref="G20:G22" si="5">E20*F20</f>
        <v>0</v>
      </c>
      <c r="H20" s="102"/>
      <c r="I20" s="103"/>
      <c r="J20" s="104">
        <f t="shared" ref="J20:J22" si="6">H20*I20</f>
        <v>0</v>
      </c>
      <c r="K20" s="102"/>
      <c r="L20" s="103"/>
      <c r="M20" s="104"/>
      <c r="N20" s="105">
        <f t="shared" si="1"/>
        <v>0</v>
      </c>
      <c r="O20" s="106"/>
      <c r="P20" s="108"/>
      <c r="Q20" s="108"/>
      <c r="R20" s="108"/>
      <c r="S20" s="108"/>
      <c r="T20" s="108"/>
      <c r="U20" s="108"/>
    </row>
    <row r="21" spans="1:21" ht="30" customHeight="1" x14ac:dyDescent="0.2">
      <c r="A21" s="98" t="s">
        <v>60</v>
      </c>
      <c r="B21" s="99" t="s">
        <v>69</v>
      </c>
      <c r="C21" s="100" t="s">
        <v>62</v>
      </c>
      <c r="D21" s="101" t="s">
        <v>63</v>
      </c>
      <c r="E21" s="102"/>
      <c r="F21" s="103"/>
      <c r="G21" s="104">
        <f t="shared" si="5"/>
        <v>0</v>
      </c>
      <c r="H21" s="102"/>
      <c r="I21" s="103"/>
      <c r="J21" s="104">
        <f t="shared" si="6"/>
        <v>0</v>
      </c>
      <c r="K21" s="102"/>
      <c r="L21" s="103"/>
      <c r="M21" s="104"/>
      <c r="N21" s="105">
        <f t="shared" si="1"/>
        <v>0</v>
      </c>
      <c r="O21" s="106"/>
      <c r="P21" s="108"/>
      <c r="Q21" s="108"/>
      <c r="R21" s="108"/>
      <c r="S21" s="108"/>
      <c r="T21" s="108"/>
      <c r="U21" s="108"/>
    </row>
    <row r="22" spans="1:21" ht="30" customHeight="1" x14ac:dyDescent="0.2">
      <c r="A22" s="123" t="s">
        <v>60</v>
      </c>
      <c r="B22" s="110" t="s">
        <v>70</v>
      </c>
      <c r="C22" s="100" t="s">
        <v>62</v>
      </c>
      <c r="D22" s="101" t="s">
        <v>63</v>
      </c>
      <c r="E22" s="124"/>
      <c r="F22" s="125"/>
      <c r="G22" s="126">
        <f t="shared" si="5"/>
        <v>0</v>
      </c>
      <c r="H22" s="124"/>
      <c r="I22" s="125"/>
      <c r="J22" s="126">
        <f t="shared" si="6"/>
        <v>0</v>
      </c>
      <c r="K22" s="124"/>
      <c r="L22" s="125"/>
      <c r="M22" s="126"/>
      <c r="N22" s="114">
        <f t="shared" si="1"/>
        <v>0</v>
      </c>
      <c r="O22" s="127"/>
      <c r="P22" s="108"/>
      <c r="Q22" s="108"/>
      <c r="R22" s="108"/>
      <c r="S22" s="108"/>
      <c r="T22" s="108"/>
      <c r="U22" s="108"/>
    </row>
    <row r="23" spans="1:21" ht="30" customHeight="1" x14ac:dyDescent="0.2">
      <c r="A23" s="88" t="s">
        <v>57</v>
      </c>
      <c r="B23" s="89" t="s">
        <v>71</v>
      </c>
      <c r="C23" s="128" t="s">
        <v>72</v>
      </c>
      <c r="D23" s="117"/>
      <c r="E23" s="118">
        <f>SUM(E24:E26)</f>
        <v>0</v>
      </c>
      <c r="F23" s="119"/>
      <c r="G23" s="120">
        <f t="shared" ref="G23:H23" si="7">SUM(G24:G26)</f>
        <v>0</v>
      </c>
      <c r="H23" s="118">
        <f t="shared" si="7"/>
        <v>0</v>
      </c>
      <c r="I23" s="119"/>
      <c r="J23" s="120">
        <f>SUM(J24:J26)</f>
        <v>0</v>
      </c>
      <c r="K23" s="118"/>
      <c r="L23" s="119"/>
      <c r="M23" s="120"/>
      <c r="N23" s="121">
        <f t="shared" si="1"/>
        <v>0</v>
      </c>
      <c r="O23" s="122"/>
      <c r="P23" s="97"/>
      <c r="Q23" s="97"/>
      <c r="R23" s="97"/>
      <c r="S23" s="97"/>
      <c r="T23" s="97"/>
      <c r="U23" s="97"/>
    </row>
    <row r="24" spans="1:21" ht="30" customHeight="1" x14ac:dyDescent="0.2">
      <c r="A24" s="98" t="s">
        <v>60</v>
      </c>
      <c r="B24" s="99" t="s">
        <v>73</v>
      </c>
      <c r="C24" s="100" t="s">
        <v>62</v>
      </c>
      <c r="D24" s="101" t="s">
        <v>63</v>
      </c>
      <c r="E24" s="102"/>
      <c r="F24" s="103"/>
      <c r="G24" s="104">
        <f t="shared" ref="G24:G26" si="8">E24*F24</f>
        <v>0</v>
      </c>
      <c r="H24" s="102"/>
      <c r="I24" s="103"/>
      <c r="J24" s="104">
        <f t="shared" ref="J24:J26" si="9">H24*I24</f>
        <v>0</v>
      </c>
      <c r="K24" s="102"/>
      <c r="L24" s="103"/>
      <c r="M24" s="104"/>
      <c r="N24" s="105">
        <f t="shared" si="1"/>
        <v>0</v>
      </c>
      <c r="O24" s="106"/>
      <c r="P24" s="108"/>
      <c r="Q24" s="108"/>
      <c r="R24" s="108"/>
      <c r="S24" s="108"/>
      <c r="T24" s="108"/>
      <c r="U24" s="108"/>
    </row>
    <row r="25" spans="1:21" ht="30" customHeight="1" x14ac:dyDescent="0.2">
      <c r="A25" s="109" t="s">
        <v>60</v>
      </c>
      <c r="B25" s="99" t="s">
        <v>74</v>
      </c>
      <c r="C25" s="100" t="s">
        <v>62</v>
      </c>
      <c r="D25" s="101" t="s">
        <v>63</v>
      </c>
      <c r="E25" s="102"/>
      <c r="F25" s="103"/>
      <c r="G25" s="104">
        <f t="shared" si="8"/>
        <v>0</v>
      </c>
      <c r="H25" s="102"/>
      <c r="I25" s="103"/>
      <c r="J25" s="104">
        <f t="shared" si="9"/>
        <v>0</v>
      </c>
      <c r="K25" s="102"/>
      <c r="L25" s="103"/>
      <c r="M25" s="104"/>
      <c r="N25" s="105">
        <f t="shared" si="1"/>
        <v>0</v>
      </c>
      <c r="O25" s="106"/>
      <c r="P25" s="108"/>
      <c r="Q25" s="108"/>
      <c r="R25" s="108"/>
      <c r="S25" s="108"/>
      <c r="T25" s="108"/>
      <c r="U25" s="108"/>
    </row>
    <row r="26" spans="1:21" ht="30" customHeight="1" x14ac:dyDescent="0.2">
      <c r="A26" s="109" t="s">
        <v>60</v>
      </c>
      <c r="B26" s="129" t="s">
        <v>75</v>
      </c>
      <c r="C26" s="100" t="s">
        <v>62</v>
      </c>
      <c r="D26" s="101" t="s">
        <v>63</v>
      </c>
      <c r="E26" s="111"/>
      <c r="F26" s="112"/>
      <c r="G26" s="113">
        <f t="shared" si="8"/>
        <v>0</v>
      </c>
      <c r="H26" s="124"/>
      <c r="I26" s="125"/>
      <c r="J26" s="126">
        <f t="shared" si="9"/>
        <v>0</v>
      </c>
      <c r="K26" s="124"/>
      <c r="L26" s="125"/>
      <c r="M26" s="126"/>
      <c r="N26" s="114">
        <f t="shared" si="1"/>
        <v>0</v>
      </c>
      <c r="O26" s="127"/>
      <c r="P26" s="108"/>
      <c r="Q26" s="108"/>
      <c r="R26" s="108"/>
      <c r="S26" s="108"/>
      <c r="T26" s="108"/>
      <c r="U26" s="108"/>
    </row>
    <row r="27" spans="1:21" ht="30" customHeight="1" x14ac:dyDescent="0.2">
      <c r="A27" s="88" t="s">
        <v>57</v>
      </c>
      <c r="B27" s="130" t="s">
        <v>76</v>
      </c>
      <c r="C27" s="116" t="s">
        <v>77</v>
      </c>
      <c r="D27" s="117"/>
      <c r="E27" s="118">
        <f>SUM(E28:E30)</f>
        <v>0</v>
      </c>
      <c r="F27" s="119"/>
      <c r="G27" s="120">
        <f t="shared" ref="G27:H27" si="10">SUM(G28:G30)</f>
        <v>0</v>
      </c>
      <c r="H27" s="118">
        <f t="shared" si="10"/>
        <v>0</v>
      </c>
      <c r="I27" s="119"/>
      <c r="J27" s="120">
        <f>SUM(J28:J30)</f>
        <v>0</v>
      </c>
      <c r="K27" s="118"/>
      <c r="L27" s="119"/>
      <c r="M27" s="120"/>
      <c r="N27" s="121">
        <f t="shared" si="1"/>
        <v>0</v>
      </c>
      <c r="O27" s="122"/>
      <c r="P27" s="10"/>
      <c r="Q27" s="10"/>
      <c r="R27" s="10"/>
      <c r="S27" s="10"/>
      <c r="T27" s="10"/>
      <c r="U27" s="10"/>
    </row>
    <row r="28" spans="1:21" ht="30" customHeight="1" x14ac:dyDescent="0.2">
      <c r="A28" s="109" t="s">
        <v>60</v>
      </c>
      <c r="B28" s="131" t="s">
        <v>78</v>
      </c>
      <c r="C28" s="100" t="s">
        <v>79</v>
      </c>
      <c r="D28" s="132"/>
      <c r="E28" s="133">
        <f>G15</f>
        <v>0</v>
      </c>
      <c r="F28" s="134">
        <v>0.22</v>
      </c>
      <c r="G28" s="135">
        <f t="shared" ref="G28:G30" si="11">E28*F28</f>
        <v>0</v>
      </c>
      <c r="H28" s="133">
        <f>J15</f>
        <v>0</v>
      </c>
      <c r="I28" s="134">
        <v>0.22</v>
      </c>
      <c r="J28" s="135">
        <f t="shared" ref="J28:J30" si="12">H28*I28</f>
        <v>0</v>
      </c>
      <c r="K28" s="133"/>
      <c r="L28" s="134"/>
      <c r="M28" s="135"/>
      <c r="N28" s="136">
        <f t="shared" si="1"/>
        <v>0</v>
      </c>
      <c r="O28" s="137"/>
      <c r="P28" s="107"/>
      <c r="Q28" s="108"/>
      <c r="R28" s="108"/>
      <c r="S28" s="108"/>
      <c r="T28" s="108"/>
      <c r="U28" s="108"/>
    </row>
    <row r="29" spans="1:21" ht="30" customHeight="1" x14ac:dyDescent="0.2">
      <c r="A29" s="109" t="s">
        <v>60</v>
      </c>
      <c r="B29" s="99" t="s">
        <v>80</v>
      </c>
      <c r="C29" s="100" t="s">
        <v>81</v>
      </c>
      <c r="D29" s="101"/>
      <c r="E29" s="102">
        <f>G19</f>
        <v>0</v>
      </c>
      <c r="F29" s="103">
        <v>0.22</v>
      </c>
      <c r="G29" s="104">
        <f t="shared" si="11"/>
        <v>0</v>
      </c>
      <c r="H29" s="102">
        <f>J19</f>
        <v>0</v>
      </c>
      <c r="I29" s="103">
        <v>0.22</v>
      </c>
      <c r="J29" s="104">
        <f t="shared" si="12"/>
        <v>0</v>
      </c>
      <c r="K29" s="102"/>
      <c r="L29" s="103"/>
      <c r="M29" s="104"/>
      <c r="N29" s="105">
        <f t="shared" si="1"/>
        <v>0</v>
      </c>
      <c r="O29" s="106"/>
      <c r="P29" s="108"/>
      <c r="Q29" s="108"/>
      <c r="R29" s="108"/>
      <c r="S29" s="108"/>
      <c r="T29" s="108"/>
      <c r="U29" s="108"/>
    </row>
    <row r="30" spans="1:21" ht="30" customHeight="1" x14ac:dyDescent="0.2">
      <c r="A30" s="109" t="s">
        <v>60</v>
      </c>
      <c r="B30" s="129" t="s">
        <v>82</v>
      </c>
      <c r="C30" s="138" t="s">
        <v>72</v>
      </c>
      <c r="D30" s="139"/>
      <c r="E30" s="111">
        <f>G23</f>
        <v>0</v>
      </c>
      <c r="F30" s="112">
        <v>0.22</v>
      </c>
      <c r="G30" s="113">
        <f t="shared" si="11"/>
        <v>0</v>
      </c>
      <c r="H30" s="111">
        <f>J23</f>
        <v>0</v>
      </c>
      <c r="I30" s="112">
        <v>0.22</v>
      </c>
      <c r="J30" s="113">
        <f t="shared" si="12"/>
        <v>0</v>
      </c>
      <c r="K30" s="111"/>
      <c r="L30" s="112"/>
      <c r="M30" s="113"/>
      <c r="N30" s="114">
        <f t="shared" si="1"/>
        <v>0</v>
      </c>
      <c r="O30" s="115"/>
      <c r="P30" s="108"/>
      <c r="Q30" s="108"/>
      <c r="R30" s="108"/>
      <c r="S30" s="108"/>
      <c r="T30" s="108"/>
      <c r="U30" s="108"/>
    </row>
    <row r="31" spans="1:21" ht="30" customHeight="1" x14ac:dyDescent="0.2">
      <c r="A31" s="88" t="s">
        <v>57</v>
      </c>
      <c r="B31" s="130" t="s">
        <v>83</v>
      </c>
      <c r="C31" s="116" t="s">
        <v>84</v>
      </c>
      <c r="D31" s="117"/>
      <c r="E31" s="118">
        <f>SUM(E32:E34)</f>
        <v>0</v>
      </c>
      <c r="F31" s="119"/>
      <c r="G31" s="120">
        <f t="shared" ref="G31:H31" si="13">SUM(G32:G34)</f>
        <v>0</v>
      </c>
      <c r="H31" s="118">
        <f t="shared" si="13"/>
        <v>0</v>
      </c>
      <c r="I31" s="119"/>
      <c r="J31" s="120">
        <f>SUM(J32:J34)</f>
        <v>0</v>
      </c>
      <c r="K31" s="118"/>
      <c r="L31" s="119"/>
      <c r="M31" s="120"/>
      <c r="N31" s="121">
        <f t="shared" si="1"/>
        <v>0</v>
      </c>
      <c r="O31" s="122"/>
      <c r="P31" s="10"/>
      <c r="Q31" s="10"/>
      <c r="R31" s="10"/>
      <c r="S31" s="10"/>
      <c r="T31" s="10"/>
      <c r="U31" s="10"/>
    </row>
    <row r="32" spans="1:21" ht="30" customHeight="1" x14ac:dyDescent="0.2">
      <c r="A32" s="109" t="s">
        <v>60</v>
      </c>
      <c r="B32" s="131" t="s">
        <v>85</v>
      </c>
      <c r="C32" s="100" t="s">
        <v>86</v>
      </c>
      <c r="D32" s="101" t="s">
        <v>63</v>
      </c>
      <c r="E32" s="102"/>
      <c r="F32" s="103"/>
      <c r="G32" s="104">
        <f t="shared" ref="G32:G34" si="14">E32*F32</f>
        <v>0</v>
      </c>
      <c r="H32" s="102"/>
      <c r="I32" s="103"/>
      <c r="J32" s="104">
        <f t="shared" ref="J32:J34" si="15">H32*I32</f>
        <v>0</v>
      </c>
      <c r="K32" s="102"/>
      <c r="L32" s="103"/>
      <c r="M32" s="104"/>
      <c r="N32" s="105">
        <f t="shared" si="1"/>
        <v>0</v>
      </c>
      <c r="O32" s="106"/>
      <c r="P32" s="10"/>
      <c r="Q32" s="10"/>
      <c r="R32" s="10"/>
      <c r="S32" s="10"/>
      <c r="T32" s="10"/>
      <c r="U32" s="10"/>
    </row>
    <row r="33" spans="1:21" ht="30" customHeight="1" x14ac:dyDescent="0.2">
      <c r="A33" s="109" t="s">
        <v>60</v>
      </c>
      <c r="B33" s="99" t="s">
        <v>87</v>
      </c>
      <c r="C33" s="100" t="s">
        <v>86</v>
      </c>
      <c r="D33" s="101" t="s">
        <v>63</v>
      </c>
      <c r="E33" s="102"/>
      <c r="F33" s="103"/>
      <c r="G33" s="104">
        <f t="shared" si="14"/>
        <v>0</v>
      </c>
      <c r="H33" s="102"/>
      <c r="I33" s="103"/>
      <c r="J33" s="104">
        <f t="shared" si="15"/>
        <v>0</v>
      </c>
      <c r="K33" s="102"/>
      <c r="L33" s="103"/>
      <c r="M33" s="104"/>
      <c r="N33" s="105">
        <f t="shared" si="1"/>
        <v>0</v>
      </c>
      <c r="O33" s="106"/>
      <c r="P33" s="10"/>
      <c r="Q33" s="10"/>
      <c r="R33" s="10"/>
      <c r="S33" s="10"/>
      <c r="T33" s="10"/>
      <c r="U33" s="10"/>
    </row>
    <row r="34" spans="1:21" ht="30" customHeight="1" x14ac:dyDescent="0.2">
      <c r="A34" s="109" t="s">
        <v>60</v>
      </c>
      <c r="B34" s="110" t="s">
        <v>88</v>
      </c>
      <c r="C34" s="100" t="s">
        <v>86</v>
      </c>
      <c r="D34" s="101" t="s">
        <v>63</v>
      </c>
      <c r="E34" s="111"/>
      <c r="F34" s="112"/>
      <c r="G34" s="113">
        <f t="shared" si="14"/>
        <v>0</v>
      </c>
      <c r="H34" s="124"/>
      <c r="I34" s="125"/>
      <c r="J34" s="126">
        <f t="shared" si="15"/>
        <v>0</v>
      </c>
      <c r="K34" s="124"/>
      <c r="L34" s="125"/>
      <c r="M34" s="126"/>
      <c r="N34" s="114">
        <f t="shared" si="1"/>
        <v>0</v>
      </c>
      <c r="O34" s="127"/>
      <c r="P34" s="10"/>
      <c r="Q34" s="10"/>
      <c r="R34" s="10"/>
      <c r="S34" s="10"/>
      <c r="T34" s="10"/>
      <c r="U34" s="10"/>
    </row>
    <row r="35" spans="1:21" ht="52.5" customHeight="1" x14ac:dyDescent="0.2">
      <c r="A35" s="140" t="s">
        <v>89</v>
      </c>
      <c r="B35" s="141"/>
      <c r="C35" s="142"/>
      <c r="D35" s="143"/>
      <c r="E35" s="144"/>
      <c r="F35" s="145"/>
      <c r="G35" s="146">
        <f>G15+G19+G23+G27+G31</f>
        <v>0</v>
      </c>
      <c r="H35" s="144"/>
      <c r="I35" s="147"/>
      <c r="J35" s="146">
        <f>J15+J19+J23+J27+J31</f>
        <v>0</v>
      </c>
      <c r="K35" s="400" t="s">
        <v>90</v>
      </c>
      <c r="L35" s="401"/>
      <c r="M35" s="402"/>
      <c r="N35" s="146">
        <f>N15+N19+N23+N27+N31</f>
        <v>0</v>
      </c>
      <c r="O35" s="148"/>
      <c r="P35" s="9"/>
      <c r="Q35" s="10"/>
      <c r="R35" s="10"/>
      <c r="S35" s="10"/>
      <c r="T35" s="10"/>
      <c r="U35" s="10"/>
    </row>
    <row r="36" spans="1:21" ht="30" customHeight="1" x14ac:dyDescent="0.2">
      <c r="A36" s="149" t="s">
        <v>54</v>
      </c>
      <c r="B36" s="150">
        <v>2</v>
      </c>
      <c r="C36" s="151" t="s">
        <v>91</v>
      </c>
      <c r="D36" s="152"/>
      <c r="E36" s="85"/>
      <c r="F36" s="85"/>
      <c r="G36" s="85"/>
      <c r="H36" s="85"/>
      <c r="I36" s="85"/>
      <c r="J36" s="85"/>
      <c r="K36" s="85"/>
      <c r="L36" s="85"/>
      <c r="M36" s="85"/>
      <c r="N36" s="86"/>
      <c r="O36" s="87"/>
      <c r="P36" s="10"/>
      <c r="Q36" s="10"/>
      <c r="R36" s="10"/>
      <c r="S36" s="10"/>
      <c r="T36" s="10"/>
      <c r="U36" s="10"/>
    </row>
    <row r="37" spans="1:21" ht="30" customHeight="1" x14ac:dyDescent="0.2">
      <c r="A37" s="88" t="s">
        <v>57</v>
      </c>
      <c r="B37" s="130" t="s">
        <v>92</v>
      </c>
      <c r="C37" s="90" t="s">
        <v>93</v>
      </c>
      <c r="D37" s="91"/>
      <c r="E37" s="92">
        <f>SUM(E38:E40)</f>
        <v>0</v>
      </c>
      <c r="F37" s="93"/>
      <c r="G37" s="94">
        <f t="shared" ref="G37:H37" si="16">SUM(G38:G40)</f>
        <v>0</v>
      </c>
      <c r="H37" s="92">
        <f t="shared" si="16"/>
        <v>0</v>
      </c>
      <c r="I37" s="93"/>
      <c r="J37" s="94">
        <f t="shared" ref="J37:K37" si="17">SUM(J38:J40)</f>
        <v>0</v>
      </c>
      <c r="K37" s="92">
        <f t="shared" si="17"/>
        <v>0</v>
      </c>
      <c r="L37" s="93"/>
      <c r="M37" s="94">
        <f>SUM(M38:M40)</f>
        <v>0</v>
      </c>
      <c r="N37" s="95">
        <f t="shared" ref="N37:N48" si="18">G37+J37+M37</f>
        <v>0</v>
      </c>
      <c r="O37" s="96"/>
      <c r="P37" s="153"/>
      <c r="Q37" s="97"/>
      <c r="R37" s="97"/>
      <c r="S37" s="97"/>
      <c r="T37" s="97"/>
      <c r="U37" s="97"/>
    </row>
    <row r="38" spans="1:21" ht="48" customHeight="1" x14ac:dyDescent="0.2">
      <c r="A38" s="109" t="s">
        <v>60</v>
      </c>
      <c r="B38" s="99" t="s">
        <v>94</v>
      </c>
      <c r="C38" s="100" t="s">
        <v>95</v>
      </c>
      <c r="D38" s="154" t="s">
        <v>96</v>
      </c>
      <c r="E38" s="102"/>
      <c r="F38" s="103"/>
      <c r="G38" s="104">
        <f t="shared" ref="G38:G40" si="19">E38*F38</f>
        <v>0</v>
      </c>
      <c r="H38" s="102"/>
      <c r="I38" s="103"/>
      <c r="J38" s="104">
        <f t="shared" ref="J38:J40" si="20">H38*I38</f>
        <v>0</v>
      </c>
      <c r="K38" s="102"/>
      <c r="L38" s="103"/>
      <c r="M38" s="104">
        <f t="shared" ref="M38:M40" si="21">K38*L38</f>
        <v>0</v>
      </c>
      <c r="N38" s="105">
        <f t="shared" si="18"/>
        <v>0</v>
      </c>
      <c r="O38" s="106"/>
      <c r="P38" s="108"/>
      <c r="Q38" s="108"/>
      <c r="R38" s="108"/>
      <c r="S38" s="108"/>
      <c r="T38" s="108"/>
      <c r="U38" s="108"/>
    </row>
    <row r="39" spans="1:21" ht="44.25" customHeight="1" x14ac:dyDescent="0.2">
      <c r="A39" s="109" t="s">
        <v>60</v>
      </c>
      <c r="B39" s="99" t="s">
        <v>97</v>
      </c>
      <c r="C39" s="100" t="s">
        <v>95</v>
      </c>
      <c r="D39" s="154" t="s">
        <v>96</v>
      </c>
      <c r="E39" s="102"/>
      <c r="F39" s="103"/>
      <c r="G39" s="104">
        <f t="shared" si="19"/>
        <v>0</v>
      </c>
      <c r="H39" s="102"/>
      <c r="I39" s="103"/>
      <c r="J39" s="104">
        <f t="shared" si="20"/>
        <v>0</v>
      </c>
      <c r="K39" s="102"/>
      <c r="L39" s="103"/>
      <c r="M39" s="104">
        <f t="shared" si="21"/>
        <v>0</v>
      </c>
      <c r="N39" s="105">
        <f t="shared" si="18"/>
        <v>0</v>
      </c>
      <c r="O39" s="106"/>
      <c r="P39" s="108"/>
      <c r="Q39" s="108"/>
      <c r="R39" s="108"/>
      <c r="S39" s="108"/>
      <c r="T39" s="108"/>
      <c r="U39" s="108"/>
    </row>
    <row r="40" spans="1:21" ht="42" customHeight="1" x14ac:dyDescent="0.2">
      <c r="A40" s="109" t="s">
        <v>60</v>
      </c>
      <c r="B40" s="129" t="s">
        <v>98</v>
      </c>
      <c r="C40" s="100" t="s">
        <v>95</v>
      </c>
      <c r="D40" s="154" t="s">
        <v>96</v>
      </c>
      <c r="E40" s="124"/>
      <c r="F40" s="125"/>
      <c r="G40" s="126">
        <f t="shared" si="19"/>
        <v>0</v>
      </c>
      <c r="H40" s="124"/>
      <c r="I40" s="125"/>
      <c r="J40" s="126">
        <f t="shared" si="20"/>
        <v>0</v>
      </c>
      <c r="K40" s="124"/>
      <c r="L40" s="125"/>
      <c r="M40" s="126">
        <f t="shared" si="21"/>
        <v>0</v>
      </c>
      <c r="N40" s="114">
        <f t="shared" si="18"/>
        <v>0</v>
      </c>
      <c r="O40" s="127"/>
      <c r="P40" s="108"/>
      <c r="Q40" s="108"/>
      <c r="R40" s="108"/>
      <c r="S40" s="108"/>
      <c r="T40" s="108"/>
      <c r="U40" s="108"/>
    </row>
    <row r="41" spans="1:21" ht="30" customHeight="1" x14ac:dyDescent="0.2">
      <c r="A41" s="88" t="s">
        <v>57</v>
      </c>
      <c r="B41" s="130" t="s">
        <v>99</v>
      </c>
      <c r="C41" s="128" t="s">
        <v>100</v>
      </c>
      <c r="D41" s="117"/>
      <c r="E41" s="118">
        <f>SUM(E42:E44)</f>
        <v>0</v>
      </c>
      <c r="F41" s="119"/>
      <c r="G41" s="120">
        <f t="shared" ref="G41:H41" si="22">SUM(G42:G44)</f>
        <v>0</v>
      </c>
      <c r="H41" s="118">
        <f t="shared" si="22"/>
        <v>0</v>
      </c>
      <c r="I41" s="119"/>
      <c r="J41" s="120">
        <f t="shared" ref="J41:K41" si="23">SUM(J42:J44)</f>
        <v>0</v>
      </c>
      <c r="K41" s="118">
        <f t="shared" si="23"/>
        <v>0</v>
      </c>
      <c r="L41" s="119"/>
      <c r="M41" s="120">
        <f>SUM(M42:M44)</f>
        <v>0</v>
      </c>
      <c r="N41" s="121">
        <f t="shared" si="18"/>
        <v>0</v>
      </c>
      <c r="O41" s="122"/>
      <c r="P41" s="97"/>
      <c r="Q41" s="97"/>
      <c r="R41" s="97"/>
      <c r="S41" s="97"/>
      <c r="T41" s="97"/>
      <c r="U41" s="97"/>
    </row>
    <row r="42" spans="1:21" ht="30" customHeight="1" x14ac:dyDescent="0.2">
      <c r="A42" s="109" t="s">
        <v>60</v>
      </c>
      <c r="B42" s="99" t="s">
        <v>101</v>
      </c>
      <c r="C42" s="100" t="s">
        <v>102</v>
      </c>
      <c r="D42" s="101" t="s">
        <v>103</v>
      </c>
      <c r="E42" s="102"/>
      <c r="F42" s="103"/>
      <c r="G42" s="104">
        <f t="shared" ref="G42:G44" si="24">E42*F42</f>
        <v>0</v>
      </c>
      <c r="H42" s="102"/>
      <c r="I42" s="103"/>
      <c r="J42" s="104">
        <f t="shared" ref="J42:J44" si="25">H42*I42</f>
        <v>0</v>
      </c>
      <c r="K42" s="102"/>
      <c r="L42" s="103"/>
      <c r="M42" s="104">
        <f t="shared" ref="M42:M44" si="26">K42*L42</f>
        <v>0</v>
      </c>
      <c r="N42" s="105">
        <f t="shared" si="18"/>
        <v>0</v>
      </c>
      <c r="O42" s="106"/>
      <c r="P42" s="108"/>
      <c r="Q42" s="108"/>
      <c r="R42" s="108"/>
      <c r="S42" s="108"/>
      <c r="T42" s="108"/>
      <c r="U42" s="108"/>
    </row>
    <row r="43" spans="1:21" ht="30" customHeight="1" x14ac:dyDescent="0.2">
      <c r="A43" s="109" t="s">
        <v>60</v>
      </c>
      <c r="B43" s="99" t="s">
        <v>104</v>
      </c>
      <c r="C43" s="155" t="s">
        <v>102</v>
      </c>
      <c r="D43" s="101" t="s">
        <v>103</v>
      </c>
      <c r="E43" s="102"/>
      <c r="F43" s="103"/>
      <c r="G43" s="104">
        <f t="shared" si="24"/>
        <v>0</v>
      </c>
      <c r="H43" s="102"/>
      <c r="I43" s="103"/>
      <c r="J43" s="104">
        <f t="shared" si="25"/>
        <v>0</v>
      </c>
      <c r="K43" s="102"/>
      <c r="L43" s="103"/>
      <c r="M43" s="104">
        <f t="shared" si="26"/>
        <v>0</v>
      </c>
      <c r="N43" s="105">
        <f t="shared" si="18"/>
        <v>0</v>
      </c>
      <c r="O43" s="106"/>
      <c r="P43" s="108"/>
      <c r="Q43" s="108"/>
      <c r="R43" s="108"/>
      <c r="S43" s="108"/>
      <c r="T43" s="108"/>
      <c r="U43" s="108"/>
    </row>
    <row r="44" spans="1:21" ht="30" customHeight="1" x14ac:dyDescent="0.2">
      <c r="A44" s="109" t="s">
        <v>60</v>
      </c>
      <c r="B44" s="129" t="s">
        <v>105</v>
      </c>
      <c r="C44" s="156" t="s">
        <v>102</v>
      </c>
      <c r="D44" s="157" t="s">
        <v>103</v>
      </c>
      <c r="E44" s="124"/>
      <c r="F44" s="125"/>
      <c r="G44" s="126">
        <f t="shared" si="24"/>
        <v>0</v>
      </c>
      <c r="H44" s="124"/>
      <c r="I44" s="125"/>
      <c r="J44" s="126">
        <f t="shared" si="25"/>
        <v>0</v>
      </c>
      <c r="K44" s="124"/>
      <c r="L44" s="125"/>
      <c r="M44" s="126">
        <f t="shared" si="26"/>
        <v>0</v>
      </c>
      <c r="N44" s="114">
        <f t="shared" si="18"/>
        <v>0</v>
      </c>
      <c r="O44" s="127"/>
      <c r="P44" s="108"/>
      <c r="Q44" s="108"/>
      <c r="R44" s="108"/>
      <c r="S44" s="108"/>
      <c r="T44" s="108"/>
      <c r="U44" s="108"/>
    </row>
    <row r="45" spans="1:21" ht="30" customHeight="1" x14ac:dyDescent="0.2">
      <c r="A45" s="88" t="s">
        <v>57</v>
      </c>
      <c r="B45" s="130" t="s">
        <v>106</v>
      </c>
      <c r="C45" s="128" t="s">
        <v>107</v>
      </c>
      <c r="D45" s="117"/>
      <c r="E45" s="118">
        <f>SUM(E46:E48)</f>
        <v>0</v>
      </c>
      <c r="F45" s="119"/>
      <c r="G45" s="120">
        <f t="shared" ref="G45:H45" si="27">SUM(G46:G48)</f>
        <v>0</v>
      </c>
      <c r="H45" s="118">
        <f t="shared" si="27"/>
        <v>0</v>
      </c>
      <c r="I45" s="119"/>
      <c r="J45" s="120">
        <f t="shared" ref="J45:K45" si="28">SUM(J46:J48)</f>
        <v>0</v>
      </c>
      <c r="K45" s="118">
        <f t="shared" si="28"/>
        <v>0</v>
      </c>
      <c r="L45" s="119"/>
      <c r="M45" s="120">
        <f>SUM(M46:M48)</f>
        <v>0</v>
      </c>
      <c r="N45" s="121">
        <f t="shared" si="18"/>
        <v>0</v>
      </c>
      <c r="O45" s="122"/>
      <c r="P45" s="97"/>
      <c r="Q45" s="97"/>
      <c r="R45" s="97"/>
      <c r="S45" s="97"/>
      <c r="T45" s="97"/>
      <c r="U45" s="97"/>
    </row>
    <row r="46" spans="1:21" ht="30" customHeight="1" x14ac:dyDescent="0.2">
      <c r="A46" s="109" t="s">
        <v>60</v>
      </c>
      <c r="B46" s="99" t="s">
        <v>108</v>
      </c>
      <c r="C46" s="100" t="s">
        <v>109</v>
      </c>
      <c r="D46" s="157" t="s">
        <v>103</v>
      </c>
      <c r="E46" s="102"/>
      <c r="F46" s="103"/>
      <c r="G46" s="104">
        <f t="shared" ref="G46:G48" si="29">E46*F46</f>
        <v>0</v>
      </c>
      <c r="H46" s="102"/>
      <c r="I46" s="103"/>
      <c r="J46" s="104">
        <f t="shared" ref="J46:J48" si="30">H46*I46</f>
        <v>0</v>
      </c>
      <c r="K46" s="102"/>
      <c r="L46" s="103"/>
      <c r="M46" s="104">
        <f t="shared" ref="M46:M48" si="31">K46*L46</f>
        <v>0</v>
      </c>
      <c r="N46" s="105">
        <f t="shared" si="18"/>
        <v>0</v>
      </c>
      <c r="O46" s="106"/>
      <c r="P46" s="107"/>
      <c r="Q46" s="108"/>
      <c r="R46" s="108"/>
      <c r="S46" s="108"/>
      <c r="T46" s="108"/>
      <c r="U46" s="108"/>
    </row>
    <row r="47" spans="1:21" ht="30" customHeight="1" x14ac:dyDescent="0.2">
      <c r="A47" s="109" t="s">
        <v>60</v>
      </c>
      <c r="B47" s="99" t="s">
        <v>110</v>
      </c>
      <c r="C47" s="100" t="s">
        <v>109</v>
      </c>
      <c r="D47" s="157" t="s">
        <v>103</v>
      </c>
      <c r="E47" s="102"/>
      <c r="F47" s="103"/>
      <c r="G47" s="104">
        <f t="shared" si="29"/>
        <v>0</v>
      </c>
      <c r="H47" s="102"/>
      <c r="I47" s="103"/>
      <c r="J47" s="104">
        <f t="shared" si="30"/>
        <v>0</v>
      </c>
      <c r="K47" s="102"/>
      <c r="L47" s="103"/>
      <c r="M47" s="104">
        <f t="shared" si="31"/>
        <v>0</v>
      </c>
      <c r="N47" s="105">
        <f t="shared" si="18"/>
        <v>0</v>
      </c>
      <c r="O47" s="106"/>
      <c r="P47" s="108"/>
      <c r="Q47" s="108"/>
      <c r="R47" s="108"/>
      <c r="S47" s="108"/>
      <c r="T47" s="108"/>
      <c r="U47" s="108"/>
    </row>
    <row r="48" spans="1:21" ht="30" customHeight="1" x14ac:dyDescent="0.2">
      <c r="A48" s="109" t="s">
        <v>60</v>
      </c>
      <c r="B48" s="110" t="s">
        <v>111</v>
      </c>
      <c r="C48" s="100" t="s">
        <v>109</v>
      </c>
      <c r="D48" s="157" t="s">
        <v>103</v>
      </c>
      <c r="E48" s="124"/>
      <c r="F48" s="125"/>
      <c r="G48" s="126">
        <f t="shared" si="29"/>
        <v>0</v>
      </c>
      <c r="H48" s="124"/>
      <c r="I48" s="125"/>
      <c r="J48" s="126">
        <f t="shared" si="30"/>
        <v>0</v>
      </c>
      <c r="K48" s="124"/>
      <c r="L48" s="125"/>
      <c r="M48" s="126">
        <f t="shared" si="31"/>
        <v>0</v>
      </c>
      <c r="N48" s="114">
        <f t="shared" si="18"/>
        <v>0</v>
      </c>
      <c r="O48" s="127"/>
      <c r="P48" s="108"/>
      <c r="Q48" s="108"/>
      <c r="R48" s="108"/>
      <c r="S48" s="108"/>
      <c r="T48" s="108"/>
      <c r="U48" s="108"/>
    </row>
    <row r="49" spans="1:21" ht="30" customHeight="1" x14ac:dyDescent="0.2">
      <c r="A49" s="140" t="s">
        <v>112</v>
      </c>
      <c r="B49" s="141"/>
      <c r="C49" s="142"/>
      <c r="D49" s="143"/>
      <c r="E49" s="147">
        <f>E45+E41+E37</f>
        <v>0</v>
      </c>
      <c r="F49" s="158"/>
      <c r="G49" s="146">
        <f t="shared" ref="G49:H49" si="32">G45+G41+G37</f>
        <v>0</v>
      </c>
      <c r="H49" s="159">
        <f t="shared" si="32"/>
        <v>0</v>
      </c>
      <c r="I49" s="158"/>
      <c r="J49" s="146">
        <f t="shared" ref="J49:K49" si="33">J45+J41+J37</f>
        <v>0</v>
      </c>
      <c r="K49" s="159">
        <f t="shared" si="33"/>
        <v>0</v>
      </c>
      <c r="L49" s="158"/>
      <c r="M49" s="146">
        <f t="shared" ref="M49:N49" si="34">M45+M41+M37</f>
        <v>0</v>
      </c>
      <c r="N49" s="160">
        <f t="shared" si="34"/>
        <v>0</v>
      </c>
      <c r="O49" s="148"/>
      <c r="P49" s="10"/>
      <c r="Q49" s="10"/>
      <c r="R49" s="10"/>
      <c r="S49" s="10"/>
      <c r="T49" s="10"/>
      <c r="U49" s="10"/>
    </row>
    <row r="50" spans="1:21" ht="30" customHeight="1" x14ac:dyDescent="0.2">
      <c r="A50" s="149" t="s">
        <v>54</v>
      </c>
      <c r="B50" s="150">
        <v>3</v>
      </c>
      <c r="C50" s="151" t="s">
        <v>113</v>
      </c>
      <c r="D50" s="152"/>
      <c r="E50" s="85"/>
      <c r="F50" s="85"/>
      <c r="G50" s="85"/>
      <c r="H50" s="85"/>
      <c r="I50" s="85"/>
      <c r="J50" s="85"/>
      <c r="K50" s="85"/>
      <c r="L50" s="85"/>
      <c r="M50" s="85"/>
      <c r="N50" s="86"/>
      <c r="O50" s="87"/>
      <c r="P50" s="10"/>
      <c r="Q50" s="10"/>
      <c r="R50" s="10"/>
      <c r="S50" s="10"/>
      <c r="T50" s="10"/>
      <c r="U50" s="10"/>
    </row>
    <row r="51" spans="1:21" ht="54" customHeight="1" x14ac:dyDescent="0.2">
      <c r="A51" s="88" t="s">
        <v>57</v>
      </c>
      <c r="B51" s="130" t="s">
        <v>114</v>
      </c>
      <c r="C51" s="90" t="s">
        <v>115</v>
      </c>
      <c r="D51" s="91"/>
      <c r="E51" s="92">
        <f>SUM(E52:E54)</f>
        <v>0</v>
      </c>
      <c r="F51" s="93"/>
      <c r="G51" s="94">
        <f t="shared" ref="G51:H51" si="35">SUM(G52:G54)</f>
        <v>0</v>
      </c>
      <c r="H51" s="92">
        <f t="shared" si="35"/>
        <v>0</v>
      </c>
      <c r="I51" s="93"/>
      <c r="J51" s="94">
        <f t="shared" ref="J51:K51" si="36">SUM(J52:J54)</f>
        <v>0</v>
      </c>
      <c r="K51" s="92">
        <f t="shared" si="36"/>
        <v>0</v>
      </c>
      <c r="L51" s="93"/>
      <c r="M51" s="94">
        <f>SUM(M52:M54)</f>
        <v>0</v>
      </c>
      <c r="N51" s="121">
        <f t="shared" ref="N51:N54" si="37">G51+J51+M51</f>
        <v>0</v>
      </c>
      <c r="O51" s="96"/>
      <c r="P51" s="97"/>
      <c r="Q51" s="97"/>
      <c r="R51" s="97"/>
      <c r="S51" s="97"/>
      <c r="T51" s="97"/>
      <c r="U51" s="97"/>
    </row>
    <row r="52" spans="1:21" ht="30" customHeight="1" x14ac:dyDescent="0.2">
      <c r="A52" s="109" t="s">
        <v>60</v>
      </c>
      <c r="B52" s="99" t="s">
        <v>116</v>
      </c>
      <c r="C52" s="155" t="s">
        <v>117</v>
      </c>
      <c r="D52" s="154" t="s">
        <v>96</v>
      </c>
      <c r="E52" s="102"/>
      <c r="F52" s="103"/>
      <c r="G52" s="104">
        <f t="shared" ref="G52:G54" si="38">E52*F52</f>
        <v>0</v>
      </c>
      <c r="H52" s="102"/>
      <c r="I52" s="103"/>
      <c r="J52" s="104">
        <f t="shared" ref="J52:J54" si="39">H52*I52</f>
        <v>0</v>
      </c>
      <c r="K52" s="102"/>
      <c r="L52" s="103"/>
      <c r="M52" s="104">
        <f t="shared" ref="M52:M54" si="40">K52*L52</f>
        <v>0</v>
      </c>
      <c r="N52" s="105">
        <f t="shared" si="37"/>
        <v>0</v>
      </c>
      <c r="O52" s="106"/>
      <c r="P52" s="108"/>
      <c r="Q52" s="108"/>
      <c r="R52" s="108"/>
      <c r="S52" s="108"/>
      <c r="T52" s="108"/>
      <c r="U52" s="108"/>
    </row>
    <row r="53" spans="1:21" ht="30" customHeight="1" x14ac:dyDescent="0.2">
      <c r="A53" s="109" t="s">
        <v>60</v>
      </c>
      <c r="B53" s="99" t="s">
        <v>118</v>
      </c>
      <c r="C53" s="155" t="s">
        <v>117</v>
      </c>
      <c r="D53" s="154" t="s">
        <v>96</v>
      </c>
      <c r="E53" s="102"/>
      <c r="F53" s="103"/>
      <c r="G53" s="104">
        <f t="shared" si="38"/>
        <v>0</v>
      </c>
      <c r="H53" s="102"/>
      <c r="I53" s="103"/>
      <c r="J53" s="104">
        <f t="shared" si="39"/>
        <v>0</v>
      </c>
      <c r="K53" s="102"/>
      <c r="L53" s="103"/>
      <c r="M53" s="104">
        <f t="shared" si="40"/>
        <v>0</v>
      </c>
      <c r="N53" s="105">
        <f t="shared" si="37"/>
        <v>0</v>
      </c>
      <c r="O53" s="106"/>
      <c r="P53" s="108"/>
      <c r="Q53" s="108"/>
      <c r="R53" s="108"/>
      <c r="S53" s="108"/>
      <c r="T53" s="108"/>
      <c r="U53" s="108"/>
    </row>
    <row r="54" spans="1:21" ht="30" customHeight="1" x14ac:dyDescent="0.2">
      <c r="A54" s="109" t="s">
        <v>60</v>
      </c>
      <c r="B54" s="110" t="s">
        <v>119</v>
      </c>
      <c r="C54" s="138" t="s">
        <v>117</v>
      </c>
      <c r="D54" s="154" t="s">
        <v>96</v>
      </c>
      <c r="E54" s="111"/>
      <c r="F54" s="112"/>
      <c r="G54" s="113">
        <f t="shared" si="38"/>
        <v>0</v>
      </c>
      <c r="H54" s="111"/>
      <c r="I54" s="112"/>
      <c r="J54" s="113">
        <f t="shared" si="39"/>
        <v>0</v>
      </c>
      <c r="K54" s="111"/>
      <c r="L54" s="112"/>
      <c r="M54" s="113">
        <f t="shared" si="40"/>
        <v>0</v>
      </c>
      <c r="N54" s="114">
        <f t="shared" si="37"/>
        <v>0</v>
      </c>
      <c r="O54" s="115"/>
      <c r="P54" s="108"/>
      <c r="Q54" s="108"/>
      <c r="R54" s="108"/>
      <c r="S54" s="108"/>
      <c r="T54" s="108"/>
      <c r="U54" s="108"/>
    </row>
    <row r="55" spans="1:21" ht="72.75" customHeight="1" x14ac:dyDescent="0.2">
      <c r="A55" s="88" t="s">
        <v>57</v>
      </c>
      <c r="B55" s="130" t="s">
        <v>120</v>
      </c>
      <c r="C55" s="116" t="s">
        <v>121</v>
      </c>
      <c r="D55" s="117"/>
      <c r="E55" s="161"/>
      <c r="F55" s="162"/>
      <c r="G55" s="163"/>
      <c r="H55" s="118">
        <f>SUM(H56:H57)</f>
        <v>0</v>
      </c>
      <c r="I55" s="119"/>
      <c r="J55" s="120">
        <f>SUM(J56:J57)</f>
        <v>0</v>
      </c>
      <c r="K55" s="118"/>
      <c r="L55" s="119"/>
      <c r="M55" s="120"/>
      <c r="N55" s="121">
        <f t="shared" ref="N55:N57" si="41">J55</f>
        <v>0</v>
      </c>
      <c r="O55" s="122"/>
      <c r="P55" s="97"/>
      <c r="Q55" s="97"/>
      <c r="R55" s="97"/>
      <c r="S55" s="97"/>
      <c r="T55" s="97"/>
      <c r="U55" s="97"/>
    </row>
    <row r="56" spans="1:21" ht="53.25" customHeight="1" x14ac:dyDescent="0.2">
      <c r="A56" s="109" t="s">
        <v>60</v>
      </c>
      <c r="B56" s="99" t="s">
        <v>122</v>
      </c>
      <c r="C56" s="155" t="s">
        <v>123</v>
      </c>
      <c r="D56" s="101" t="s">
        <v>124</v>
      </c>
      <c r="E56" s="403" t="s">
        <v>125</v>
      </c>
      <c r="F56" s="404"/>
      <c r="G56" s="405"/>
      <c r="H56" s="164"/>
      <c r="I56" s="103"/>
      <c r="J56" s="104">
        <f t="shared" ref="J56:J57" si="42">H56*I56</f>
        <v>0</v>
      </c>
      <c r="K56" s="403" t="s">
        <v>126</v>
      </c>
      <c r="L56" s="404"/>
      <c r="M56" s="405"/>
      <c r="N56" s="105">
        <f t="shared" si="41"/>
        <v>0</v>
      </c>
      <c r="O56" s="106"/>
      <c r="P56" s="108"/>
      <c r="Q56" s="108"/>
      <c r="R56" s="108"/>
      <c r="S56" s="108"/>
      <c r="T56" s="108"/>
      <c r="U56" s="108"/>
    </row>
    <row r="57" spans="1:21" ht="55.5" customHeight="1" x14ac:dyDescent="0.2">
      <c r="A57" s="109" t="s">
        <v>60</v>
      </c>
      <c r="B57" s="110" t="s">
        <v>127</v>
      </c>
      <c r="C57" s="138" t="s">
        <v>128</v>
      </c>
      <c r="D57" s="101" t="s">
        <v>124</v>
      </c>
      <c r="E57" s="406"/>
      <c r="F57" s="407"/>
      <c r="G57" s="408"/>
      <c r="H57" s="165"/>
      <c r="I57" s="125"/>
      <c r="J57" s="126">
        <f t="shared" si="42"/>
        <v>0</v>
      </c>
      <c r="K57" s="406"/>
      <c r="L57" s="407"/>
      <c r="M57" s="408"/>
      <c r="N57" s="114">
        <f t="shared" si="41"/>
        <v>0</v>
      </c>
      <c r="O57" s="127"/>
      <c r="P57" s="108"/>
      <c r="Q57" s="108"/>
      <c r="R57" s="108"/>
      <c r="S57" s="108"/>
      <c r="T57" s="108"/>
      <c r="U57" s="108"/>
    </row>
    <row r="58" spans="1:21" ht="30" customHeight="1" x14ac:dyDescent="0.2">
      <c r="A58" s="140" t="s">
        <v>129</v>
      </c>
      <c r="B58" s="141"/>
      <c r="C58" s="142"/>
      <c r="D58" s="143"/>
      <c r="E58" s="166">
        <f>E51</f>
        <v>0</v>
      </c>
      <c r="F58" s="167"/>
      <c r="G58" s="168">
        <f>G51</f>
        <v>0</v>
      </c>
      <c r="H58" s="159">
        <f>H55+H51</f>
        <v>0</v>
      </c>
      <c r="I58" s="158"/>
      <c r="J58" s="146">
        <f>J55+J51</f>
        <v>0</v>
      </c>
      <c r="K58" s="159">
        <f>K51</f>
        <v>0</v>
      </c>
      <c r="L58" s="158"/>
      <c r="M58" s="146">
        <f>M51</f>
        <v>0</v>
      </c>
      <c r="N58" s="160">
        <f>N55+N51</f>
        <v>0</v>
      </c>
      <c r="O58" s="148"/>
      <c r="P58" s="108"/>
      <c r="Q58" s="108"/>
      <c r="R58" s="108"/>
      <c r="S58" s="10"/>
      <c r="T58" s="10"/>
      <c r="U58" s="10"/>
    </row>
    <row r="59" spans="1:21" ht="30" customHeight="1" x14ac:dyDescent="0.2">
      <c r="A59" s="149" t="s">
        <v>54</v>
      </c>
      <c r="B59" s="150">
        <v>4</v>
      </c>
      <c r="C59" s="151" t="s">
        <v>130</v>
      </c>
      <c r="D59" s="152"/>
      <c r="E59" s="85"/>
      <c r="F59" s="85"/>
      <c r="G59" s="85"/>
      <c r="H59" s="85"/>
      <c r="I59" s="85"/>
      <c r="J59" s="85"/>
      <c r="K59" s="85"/>
      <c r="L59" s="85"/>
      <c r="M59" s="85"/>
      <c r="N59" s="86"/>
      <c r="O59" s="87"/>
      <c r="P59" s="10"/>
      <c r="Q59" s="10"/>
      <c r="R59" s="10"/>
      <c r="S59" s="10"/>
      <c r="T59" s="10"/>
      <c r="U59" s="10"/>
    </row>
    <row r="60" spans="1:21" ht="30" customHeight="1" x14ac:dyDescent="0.2">
      <c r="A60" s="88" t="s">
        <v>57</v>
      </c>
      <c r="B60" s="130" t="s">
        <v>131</v>
      </c>
      <c r="C60" s="169" t="s">
        <v>132</v>
      </c>
      <c r="D60" s="91"/>
      <c r="E60" s="92">
        <f>SUM(E61:E63)</f>
        <v>0</v>
      </c>
      <c r="F60" s="93"/>
      <c r="G60" s="94">
        <f t="shared" ref="G60:H60" si="43">SUM(G61:G63)</f>
        <v>0</v>
      </c>
      <c r="H60" s="92">
        <f t="shared" si="43"/>
        <v>0</v>
      </c>
      <c r="I60" s="93"/>
      <c r="J60" s="94">
        <f t="shared" ref="J60:K60" si="44">SUM(J61:J63)</f>
        <v>0</v>
      </c>
      <c r="K60" s="92">
        <f t="shared" si="44"/>
        <v>0</v>
      </c>
      <c r="L60" s="93"/>
      <c r="M60" s="94">
        <f>SUM(M61:M63)</f>
        <v>0</v>
      </c>
      <c r="N60" s="121">
        <f t="shared" ref="N60:N79" si="45">G60+J60+M60</f>
        <v>0</v>
      </c>
      <c r="O60" s="96"/>
      <c r="P60" s="97"/>
      <c r="Q60" s="97"/>
      <c r="R60" s="97"/>
      <c r="S60" s="97"/>
      <c r="T60" s="97"/>
      <c r="U60" s="97"/>
    </row>
    <row r="61" spans="1:21" ht="37.5" customHeight="1" x14ac:dyDescent="0.2">
      <c r="A61" s="109" t="s">
        <v>60</v>
      </c>
      <c r="B61" s="99" t="s">
        <v>133</v>
      </c>
      <c r="C61" s="155" t="s">
        <v>134</v>
      </c>
      <c r="D61" s="170" t="s">
        <v>135</v>
      </c>
      <c r="E61" s="171"/>
      <c r="F61" s="172"/>
      <c r="G61" s="173">
        <f t="shared" ref="G61:G63" si="46">E61*F61</f>
        <v>0</v>
      </c>
      <c r="H61" s="102"/>
      <c r="I61" s="172"/>
      <c r="J61" s="104">
        <f t="shared" ref="J61:J63" si="47">H61*I61</f>
        <v>0</v>
      </c>
      <c r="K61" s="102"/>
      <c r="L61" s="172"/>
      <c r="M61" s="104">
        <f t="shared" ref="M61:M63" si="48">K61*L61</f>
        <v>0</v>
      </c>
      <c r="N61" s="105">
        <f t="shared" si="45"/>
        <v>0</v>
      </c>
      <c r="O61" s="106"/>
      <c r="P61" s="108"/>
      <c r="Q61" s="108"/>
      <c r="R61" s="108"/>
      <c r="S61" s="108"/>
      <c r="T61" s="108"/>
      <c r="U61" s="108"/>
    </row>
    <row r="62" spans="1:21" ht="39" customHeight="1" x14ac:dyDescent="0.2">
      <c r="A62" s="109" t="s">
        <v>60</v>
      </c>
      <c r="B62" s="99" t="s">
        <v>136</v>
      </c>
      <c r="C62" s="155" t="s">
        <v>134</v>
      </c>
      <c r="D62" s="170" t="s">
        <v>135</v>
      </c>
      <c r="E62" s="171"/>
      <c r="F62" s="172"/>
      <c r="G62" s="173">
        <f t="shared" si="46"/>
        <v>0</v>
      </c>
      <c r="H62" s="102"/>
      <c r="I62" s="172"/>
      <c r="J62" s="104">
        <f t="shared" si="47"/>
        <v>0</v>
      </c>
      <c r="K62" s="102"/>
      <c r="L62" s="172"/>
      <c r="M62" s="104">
        <f t="shared" si="48"/>
        <v>0</v>
      </c>
      <c r="N62" s="105">
        <f t="shared" si="45"/>
        <v>0</v>
      </c>
      <c r="O62" s="106"/>
      <c r="P62" s="108"/>
      <c r="Q62" s="108"/>
      <c r="R62" s="108"/>
      <c r="S62" s="108"/>
      <c r="T62" s="108"/>
      <c r="U62" s="108"/>
    </row>
    <row r="63" spans="1:21" ht="38.25" customHeight="1" x14ac:dyDescent="0.2">
      <c r="A63" s="109" t="s">
        <v>60</v>
      </c>
      <c r="B63" s="110" t="s">
        <v>137</v>
      </c>
      <c r="C63" s="138" t="s">
        <v>134</v>
      </c>
      <c r="D63" s="170" t="s">
        <v>135</v>
      </c>
      <c r="E63" s="174"/>
      <c r="F63" s="175"/>
      <c r="G63" s="176">
        <f t="shared" si="46"/>
        <v>0</v>
      </c>
      <c r="H63" s="111"/>
      <c r="I63" s="175"/>
      <c r="J63" s="113">
        <f t="shared" si="47"/>
        <v>0</v>
      </c>
      <c r="K63" s="111"/>
      <c r="L63" s="175"/>
      <c r="M63" s="113">
        <f t="shared" si="48"/>
        <v>0</v>
      </c>
      <c r="N63" s="114">
        <f t="shared" si="45"/>
        <v>0</v>
      </c>
      <c r="O63" s="115"/>
      <c r="P63" s="108"/>
      <c r="Q63" s="108"/>
      <c r="R63" s="108"/>
      <c r="S63" s="108"/>
      <c r="T63" s="108"/>
      <c r="U63" s="108"/>
    </row>
    <row r="64" spans="1:21" ht="30" customHeight="1" x14ac:dyDescent="0.2">
      <c r="A64" s="88" t="s">
        <v>57</v>
      </c>
      <c r="B64" s="130" t="s">
        <v>138</v>
      </c>
      <c r="C64" s="128" t="s">
        <v>139</v>
      </c>
      <c r="D64" s="117"/>
      <c r="E64" s="118">
        <f>SUM(E65:E67)</f>
        <v>0</v>
      </c>
      <c r="F64" s="119"/>
      <c r="G64" s="120">
        <f t="shared" ref="G64:H64" si="49">SUM(G65:G67)</f>
        <v>0</v>
      </c>
      <c r="H64" s="118">
        <f t="shared" si="49"/>
        <v>0</v>
      </c>
      <c r="I64" s="119"/>
      <c r="J64" s="120">
        <f t="shared" ref="J64:K64" si="50">SUM(J65:J67)</f>
        <v>0</v>
      </c>
      <c r="K64" s="118">
        <f t="shared" si="50"/>
        <v>0</v>
      </c>
      <c r="L64" s="119"/>
      <c r="M64" s="120">
        <f>SUM(M65:M67)</f>
        <v>0</v>
      </c>
      <c r="N64" s="121">
        <f t="shared" si="45"/>
        <v>0</v>
      </c>
      <c r="O64" s="122"/>
      <c r="P64" s="97"/>
      <c r="Q64" s="97"/>
      <c r="R64" s="97"/>
      <c r="S64" s="97"/>
      <c r="T64" s="97"/>
      <c r="U64" s="97"/>
    </row>
    <row r="65" spans="1:21" ht="30" customHeight="1" x14ac:dyDescent="0.2">
      <c r="A65" s="109" t="s">
        <v>60</v>
      </c>
      <c r="B65" s="99" t="s">
        <v>140</v>
      </c>
      <c r="C65" s="177" t="s">
        <v>117</v>
      </c>
      <c r="D65" s="178" t="s">
        <v>141</v>
      </c>
      <c r="E65" s="102"/>
      <c r="F65" s="103"/>
      <c r="G65" s="104">
        <f t="shared" ref="G65:G67" si="51">E65*F65</f>
        <v>0</v>
      </c>
      <c r="H65" s="102"/>
      <c r="I65" s="103"/>
      <c r="J65" s="104">
        <f t="shared" ref="J65:J67" si="52">H65*I65</f>
        <v>0</v>
      </c>
      <c r="K65" s="102"/>
      <c r="L65" s="103"/>
      <c r="M65" s="104">
        <f t="shared" ref="M65:M67" si="53">K65*L65</f>
        <v>0</v>
      </c>
      <c r="N65" s="105">
        <f t="shared" si="45"/>
        <v>0</v>
      </c>
      <c r="O65" s="106"/>
      <c r="P65" s="108"/>
      <c r="Q65" s="108"/>
      <c r="R65" s="108"/>
      <c r="S65" s="108"/>
      <c r="T65" s="108"/>
      <c r="U65" s="108"/>
    </row>
    <row r="66" spans="1:21" ht="30" customHeight="1" x14ac:dyDescent="0.2">
      <c r="A66" s="109" t="s">
        <v>60</v>
      </c>
      <c r="B66" s="99" t="s">
        <v>142</v>
      </c>
      <c r="C66" s="177" t="s">
        <v>117</v>
      </c>
      <c r="D66" s="178" t="s">
        <v>141</v>
      </c>
      <c r="E66" s="102"/>
      <c r="F66" s="103"/>
      <c r="G66" s="104">
        <f t="shared" si="51"/>
        <v>0</v>
      </c>
      <c r="H66" s="102"/>
      <c r="I66" s="103"/>
      <c r="J66" s="104">
        <f t="shared" si="52"/>
        <v>0</v>
      </c>
      <c r="K66" s="102"/>
      <c r="L66" s="103"/>
      <c r="M66" s="104">
        <f t="shared" si="53"/>
        <v>0</v>
      </c>
      <c r="N66" s="105">
        <f t="shared" si="45"/>
        <v>0</v>
      </c>
      <c r="O66" s="106"/>
      <c r="P66" s="108"/>
      <c r="Q66" s="108"/>
      <c r="R66" s="108"/>
      <c r="S66" s="108"/>
      <c r="T66" s="108"/>
      <c r="U66" s="108"/>
    </row>
    <row r="67" spans="1:21" ht="30" customHeight="1" x14ac:dyDescent="0.2">
      <c r="A67" s="109" t="s">
        <v>60</v>
      </c>
      <c r="B67" s="129" t="s">
        <v>143</v>
      </c>
      <c r="C67" s="179" t="s">
        <v>117</v>
      </c>
      <c r="D67" s="178" t="s">
        <v>141</v>
      </c>
      <c r="E67" s="111"/>
      <c r="F67" s="112"/>
      <c r="G67" s="113">
        <f t="shared" si="51"/>
        <v>0</v>
      </c>
      <c r="H67" s="111"/>
      <c r="I67" s="112"/>
      <c r="J67" s="113">
        <f t="shared" si="52"/>
        <v>0</v>
      </c>
      <c r="K67" s="111"/>
      <c r="L67" s="112"/>
      <c r="M67" s="113">
        <f t="shared" si="53"/>
        <v>0</v>
      </c>
      <c r="N67" s="114">
        <f t="shared" si="45"/>
        <v>0</v>
      </c>
      <c r="O67" s="115"/>
      <c r="P67" s="108"/>
      <c r="Q67" s="108"/>
      <c r="R67" s="108"/>
      <c r="S67" s="108"/>
      <c r="T67" s="108"/>
      <c r="U67" s="108"/>
    </row>
    <row r="68" spans="1:21" ht="30" customHeight="1" x14ac:dyDescent="0.2">
      <c r="A68" s="88" t="s">
        <v>57</v>
      </c>
      <c r="B68" s="130" t="s">
        <v>144</v>
      </c>
      <c r="C68" s="128" t="s">
        <v>145</v>
      </c>
      <c r="D68" s="117"/>
      <c r="E68" s="118">
        <f>SUM(E69:E71)</f>
        <v>0</v>
      </c>
      <c r="F68" s="119"/>
      <c r="G68" s="120">
        <f t="shared" ref="G68:H68" si="54">SUM(G69:G71)</f>
        <v>0</v>
      </c>
      <c r="H68" s="118">
        <f t="shared" si="54"/>
        <v>0</v>
      </c>
      <c r="I68" s="119"/>
      <c r="J68" s="120">
        <f t="shared" ref="J68:K68" si="55">SUM(J69:J71)</f>
        <v>0</v>
      </c>
      <c r="K68" s="118">
        <f t="shared" si="55"/>
        <v>0</v>
      </c>
      <c r="L68" s="119"/>
      <c r="M68" s="120">
        <f>SUM(M69:M71)</f>
        <v>0</v>
      </c>
      <c r="N68" s="121">
        <f t="shared" si="45"/>
        <v>0</v>
      </c>
      <c r="O68" s="122"/>
      <c r="P68" s="97"/>
      <c r="Q68" s="97"/>
      <c r="R68" s="97"/>
      <c r="S68" s="97"/>
      <c r="T68" s="97"/>
      <c r="U68" s="97"/>
    </row>
    <row r="69" spans="1:21" ht="40.5" customHeight="1" x14ac:dyDescent="0.2">
      <c r="A69" s="109" t="s">
        <v>60</v>
      </c>
      <c r="B69" s="99" t="s">
        <v>146</v>
      </c>
      <c r="C69" s="177" t="s">
        <v>147</v>
      </c>
      <c r="D69" s="178" t="s">
        <v>148</v>
      </c>
      <c r="E69" s="102"/>
      <c r="F69" s="103"/>
      <c r="G69" s="104">
        <f t="shared" ref="G69:G71" si="56">E69*F69</f>
        <v>0</v>
      </c>
      <c r="H69" s="102"/>
      <c r="I69" s="103"/>
      <c r="J69" s="104">
        <f t="shared" ref="J69:J71" si="57">H69*I69</f>
        <v>0</v>
      </c>
      <c r="K69" s="102"/>
      <c r="L69" s="103"/>
      <c r="M69" s="104">
        <f t="shared" ref="M69:M71" si="58">K69*L69</f>
        <v>0</v>
      </c>
      <c r="N69" s="105">
        <f t="shared" si="45"/>
        <v>0</v>
      </c>
      <c r="O69" s="106"/>
      <c r="P69" s="108"/>
      <c r="Q69" s="108"/>
      <c r="R69" s="108"/>
      <c r="S69" s="108"/>
      <c r="T69" s="108"/>
      <c r="U69" s="108"/>
    </row>
    <row r="70" spans="1:21" ht="39" customHeight="1" x14ac:dyDescent="0.2">
      <c r="A70" s="109" t="s">
        <v>60</v>
      </c>
      <c r="B70" s="99" t="s">
        <v>149</v>
      </c>
      <c r="C70" s="177" t="s">
        <v>147</v>
      </c>
      <c r="D70" s="178" t="s">
        <v>148</v>
      </c>
      <c r="E70" s="102"/>
      <c r="F70" s="103"/>
      <c r="G70" s="104">
        <f t="shared" si="56"/>
        <v>0</v>
      </c>
      <c r="H70" s="102"/>
      <c r="I70" s="103"/>
      <c r="J70" s="104">
        <f t="shared" si="57"/>
        <v>0</v>
      </c>
      <c r="K70" s="102"/>
      <c r="L70" s="103"/>
      <c r="M70" s="104">
        <f t="shared" si="58"/>
        <v>0</v>
      </c>
      <c r="N70" s="105">
        <f t="shared" si="45"/>
        <v>0</v>
      </c>
      <c r="O70" s="106"/>
      <c r="P70" s="108"/>
      <c r="Q70" s="108"/>
      <c r="R70" s="108"/>
      <c r="S70" s="108"/>
      <c r="T70" s="108"/>
      <c r="U70" s="108"/>
    </row>
    <row r="71" spans="1:21" ht="30" customHeight="1" x14ac:dyDescent="0.2">
      <c r="A71" s="109" t="s">
        <v>60</v>
      </c>
      <c r="B71" s="129" t="s">
        <v>150</v>
      </c>
      <c r="C71" s="179" t="s">
        <v>147</v>
      </c>
      <c r="D71" s="178" t="s">
        <v>148</v>
      </c>
      <c r="E71" s="111"/>
      <c r="F71" s="112"/>
      <c r="G71" s="113">
        <f t="shared" si="56"/>
        <v>0</v>
      </c>
      <c r="H71" s="111"/>
      <c r="I71" s="112"/>
      <c r="J71" s="113">
        <f t="shared" si="57"/>
        <v>0</v>
      </c>
      <c r="K71" s="111"/>
      <c r="L71" s="112"/>
      <c r="M71" s="113">
        <f t="shared" si="58"/>
        <v>0</v>
      </c>
      <c r="N71" s="114">
        <f t="shared" si="45"/>
        <v>0</v>
      </c>
      <c r="O71" s="115"/>
      <c r="P71" s="108"/>
      <c r="Q71" s="108"/>
      <c r="R71" s="108"/>
      <c r="S71" s="108"/>
      <c r="T71" s="108"/>
      <c r="U71" s="108"/>
    </row>
    <row r="72" spans="1:21" ht="30" customHeight="1" x14ac:dyDescent="0.2">
      <c r="A72" s="88" t="s">
        <v>57</v>
      </c>
      <c r="B72" s="130" t="s">
        <v>151</v>
      </c>
      <c r="C72" s="128" t="s">
        <v>152</v>
      </c>
      <c r="D72" s="117"/>
      <c r="E72" s="118">
        <f>SUM(E73:E75)</f>
        <v>0</v>
      </c>
      <c r="F72" s="119"/>
      <c r="G72" s="120">
        <f t="shared" ref="G72:H72" si="59">SUM(G73:G75)</f>
        <v>0</v>
      </c>
      <c r="H72" s="118">
        <f t="shared" si="59"/>
        <v>0</v>
      </c>
      <c r="I72" s="119"/>
      <c r="J72" s="120">
        <f t="shared" ref="J72:K72" si="60">SUM(J73:J75)</f>
        <v>0</v>
      </c>
      <c r="K72" s="118">
        <f t="shared" si="60"/>
        <v>0</v>
      </c>
      <c r="L72" s="119"/>
      <c r="M72" s="120">
        <f>SUM(M73:M75)</f>
        <v>0</v>
      </c>
      <c r="N72" s="121">
        <f t="shared" si="45"/>
        <v>0</v>
      </c>
      <c r="O72" s="122"/>
      <c r="P72" s="97"/>
      <c r="Q72" s="97"/>
      <c r="R72" s="97"/>
      <c r="S72" s="97"/>
      <c r="T72" s="97"/>
      <c r="U72" s="97"/>
    </row>
    <row r="73" spans="1:21" ht="30" customHeight="1" x14ac:dyDescent="0.2">
      <c r="A73" s="109" t="s">
        <v>60</v>
      </c>
      <c r="B73" s="99" t="s">
        <v>153</v>
      </c>
      <c r="C73" s="155" t="s">
        <v>154</v>
      </c>
      <c r="D73" s="178" t="s">
        <v>155</v>
      </c>
      <c r="E73" s="102"/>
      <c r="F73" s="103"/>
      <c r="G73" s="104">
        <f t="shared" ref="G73:G75" si="61">E73*F73</f>
        <v>0</v>
      </c>
      <c r="H73" s="102"/>
      <c r="I73" s="103"/>
      <c r="J73" s="104">
        <f t="shared" ref="J73:J75" si="62">H73*I73</f>
        <v>0</v>
      </c>
      <c r="K73" s="102"/>
      <c r="L73" s="103"/>
      <c r="M73" s="104">
        <f t="shared" ref="M73:M75" si="63">K73*L73</f>
        <v>0</v>
      </c>
      <c r="N73" s="105">
        <f t="shared" si="45"/>
        <v>0</v>
      </c>
      <c r="O73" s="106"/>
      <c r="P73" s="108"/>
      <c r="Q73" s="108"/>
      <c r="R73" s="108"/>
      <c r="S73" s="108"/>
      <c r="T73" s="108"/>
      <c r="U73" s="108"/>
    </row>
    <row r="74" spans="1:21" ht="30" customHeight="1" x14ac:dyDescent="0.2">
      <c r="A74" s="109" t="s">
        <v>60</v>
      </c>
      <c r="B74" s="99" t="s">
        <v>156</v>
      </c>
      <c r="C74" s="155" t="s">
        <v>154</v>
      </c>
      <c r="D74" s="178" t="s">
        <v>155</v>
      </c>
      <c r="E74" s="102"/>
      <c r="F74" s="103"/>
      <c r="G74" s="104">
        <f t="shared" si="61"/>
        <v>0</v>
      </c>
      <c r="H74" s="102"/>
      <c r="I74" s="103"/>
      <c r="J74" s="104">
        <f t="shared" si="62"/>
        <v>0</v>
      </c>
      <c r="K74" s="102"/>
      <c r="L74" s="103"/>
      <c r="M74" s="104">
        <f t="shared" si="63"/>
        <v>0</v>
      </c>
      <c r="N74" s="105">
        <f t="shared" si="45"/>
        <v>0</v>
      </c>
      <c r="O74" s="106"/>
      <c r="P74" s="108"/>
      <c r="Q74" s="108"/>
      <c r="R74" s="108"/>
      <c r="S74" s="108"/>
      <c r="T74" s="108"/>
      <c r="U74" s="108"/>
    </row>
    <row r="75" spans="1:21" ht="30" customHeight="1" x14ac:dyDescent="0.2">
      <c r="A75" s="109" t="s">
        <v>60</v>
      </c>
      <c r="B75" s="110" t="s">
        <v>157</v>
      </c>
      <c r="C75" s="155" t="s">
        <v>154</v>
      </c>
      <c r="D75" s="180" t="s">
        <v>155</v>
      </c>
      <c r="E75" s="111"/>
      <c r="F75" s="112"/>
      <c r="G75" s="113">
        <f t="shared" si="61"/>
        <v>0</v>
      </c>
      <c r="H75" s="111"/>
      <c r="I75" s="112"/>
      <c r="J75" s="113">
        <f t="shared" si="62"/>
        <v>0</v>
      </c>
      <c r="K75" s="111"/>
      <c r="L75" s="112"/>
      <c r="M75" s="113">
        <f t="shared" si="63"/>
        <v>0</v>
      </c>
      <c r="N75" s="114">
        <f t="shared" si="45"/>
        <v>0</v>
      </c>
      <c r="O75" s="115"/>
      <c r="P75" s="108"/>
      <c r="Q75" s="108"/>
      <c r="R75" s="108"/>
      <c r="S75" s="108"/>
      <c r="T75" s="108"/>
      <c r="U75" s="108"/>
    </row>
    <row r="76" spans="1:21" ht="30" customHeight="1" x14ac:dyDescent="0.2">
      <c r="A76" s="88" t="s">
        <v>57</v>
      </c>
      <c r="B76" s="130" t="s">
        <v>158</v>
      </c>
      <c r="C76" s="128" t="s">
        <v>159</v>
      </c>
      <c r="D76" s="117"/>
      <c r="E76" s="118">
        <f>SUM(E77:E79)</f>
        <v>0</v>
      </c>
      <c r="F76" s="119"/>
      <c r="G76" s="120">
        <f t="shared" ref="G76:H76" si="64">SUM(G77:G79)</f>
        <v>0</v>
      </c>
      <c r="H76" s="118">
        <f t="shared" si="64"/>
        <v>0</v>
      </c>
      <c r="I76" s="119"/>
      <c r="J76" s="120">
        <f t="shared" ref="J76:K76" si="65">SUM(J77:J79)</f>
        <v>0</v>
      </c>
      <c r="K76" s="118">
        <f t="shared" si="65"/>
        <v>0</v>
      </c>
      <c r="L76" s="119"/>
      <c r="M76" s="120">
        <f>SUM(M77:M79)</f>
        <v>0</v>
      </c>
      <c r="N76" s="121">
        <f t="shared" si="45"/>
        <v>0</v>
      </c>
      <c r="O76" s="122"/>
      <c r="P76" s="97"/>
      <c r="Q76" s="97"/>
      <c r="R76" s="97"/>
      <c r="S76" s="97"/>
      <c r="T76" s="97"/>
      <c r="U76" s="97"/>
    </row>
    <row r="77" spans="1:21" ht="30" customHeight="1" x14ac:dyDescent="0.2">
      <c r="A77" s="109" t="s">
        <v>60</v>
      </c>
      <c r="B77" s="99" t="s">
        <v>160</v>
      </c>
      <c r="C77" s="155" t="s">
        <v>154</v>
      </c>
      <c r="D77" s="178" t="s">
        <v>155</v>
      </c>
      <c r="E77" s="102"/>
      <c r="F77" s="103"/>
      <c r="G77" s="104">
        <f t="shared" ref="G77:G79" si="66">E77*F77</f>
        <v>0</v>
      </c>
      <c r="H77" s="102"/>
      <c r="I77" s="103"/>
      <c r="J77" s="104">
        <f t="shared" ref="J77:J79" si="67">H77*I77</f>
        <v>0</v>
      </c>
      <c r="K77" s="102"/>
      <c r="L77" s="103"/>
      <c r="M77" s="104">
        <f t="shared" ref="M77:M79" si="68">K77*L77</f>
        <v>0</v>
      </c>
      <c r="N77" s="105">
        <f t="shared" si="45"/>
        <v>0</v>
      </c>
      <c r="O77" s="106"/>
      <c r="P77" s="108"/>
      <c r="Q77" s="108"/>
      <c r="R77" s="108"/>
      <c r="S77" s="108"/>
      <c r="T77" s="108"/>
      <c r="U77" s="108"/>
    </row>
    <row r="78" spans="1:21" ht="30" customHeight="1" x14ac:dyDescent="0.2">
      <c r="A78" s="109" t="s">
        <v>60</v>
      </c>
      <c r="B78" s="99" t="s">
        <v>161</v>
      </c>
      <c r="C78" s="155" t="s">
        <v>154</v>
      </c>
      <c r="D78" s="178" t="s">
        <v>155</v>
      </c>
      <c r="E78" s="102"/>
      <c r="F78" s="103"/>
      <c r="G78" s="104">
        <f t="shared" si="66"/>
        <v>0</v>
      </c>
      <c r="H78" s="102"/>
      <c r="I78" s="103"/>
      <c r="J78" s="104">
        <f t="shared" si="67"/>
        <v>0</v>
      </c>
      <c r="K78" s="102"/>
      <c r="L78" s="103"/>
      <c r="M78" s="104">
        <f t="shared" si="68"/>
        <v>0</v>
      </c>
      <c r="N78" s="105">
        <f t="shared" si="45"/>
        <v>0</v>
      </c>
      <c r="O78" s="106"/>
      <c r="P78" s="108"/>
      <c r="Q78" s="108"/>
      <c r="R78" s="108"/>
      <c r="S78" s="108"/>
      <c r="T78" s="108"/>
      <c r="U78" s="108"/>
    </row>
    <row r="79" spans="1:21" ht="30" customHeight="1" x14ac:dyDescent="0.2">
      <c r="A79" s="109" t="s">
        <v>60</v>
      </c>
      <c r="B79" s="129" t="s">
        <v>162</v>
      </c>
      <c r="C79" s="155" t="s">
        <v>154</v>
      </c>
      <c r="D79" s="180" t="s">
        <v>155</v>
      </c>
      <c r="E79" s="111"/>
      <c r="F79" s="112"/>
      <c r="G79" s="113">
        <f t="shared" si="66"/>
        <v>0</v>
      </c>
      <c r="H79" s="111"/>
      <c r="I79" s="112"/>
      <c r="J79" s="113">
        <f t="shared" si="67"/>
        <v>0</v>
      </c>
      <c r="K79" s="111"/>
      <c r="L79" s="112"/>
      <c r="M79" s="113">
        <f t="shared" si="68"/>
        <v>0</v>
      </c>
      <c r="N79" s="114">
        <f t="shared" si="45"/>
        <v>0</v>
      </c>
      <c r="O79" s="115"/>
      <c r="P79" s="108"/>
      <c r="Q79" s="108"/>
      <c r="R79" s="108"/>
      <c r="S79" s="108"/>
      <c r="T79" s="108"/>
      <c r="U79" s="108"/>
    </row>
    <row r="80" spans="1:21" ht="45.75" customHeight="1" x14ac:dyDescent="0.2">
      <c r="A80" s="140" t="s">
        <v>163</v>
      </c>
      <c r="B80" s="141"/>
      <c r="C80" s="142"/>
      <c r="D80" s="143"/>
      <c r="E80" s="147">
        <f>E76+E72+E68+E64+E60</f>
        <v>0</v>
      </c>
      <c r="F80" s="158"/>
      <c r="G80" s="146">
        <f t="shared" ref="G80:H80" si="69">G76+G72+G68+G64+G60</f>
        <v>0</v>
      </c>
      <c r="H80" s="159">
        <f t="shared" si="69"/>
        <v>0</v>
      </c>
      <c r="I80" s="158"/>
      <c r="J80" s="146">
        <f t="shared" ref="J80:K80" si="70">J76+J72+J68+J64+J60</f>
        <v>0</v>
      </c>
      <c r="K80" s="159">
        <f t="shared" si="70"/>
        <v>0</v>
      </c>
      <c r="L80" s="158"/>
      <c r="M80" s="146">
        <f t="shared" ref="M80:N80" si="71">M76+M72+M68+M64+M60</f>
        <v>0</v>
      </c>
      <c r="N80" s="160">
        <f t="shared" si="71"/>
        <v>0</v>
      </c>
      <c r="O80" s="148"/>
      <c r="P80" s="10"/>
      <c r="Q80" s="10"/>
      <c r="R80" s="10"/>
      <c r="S80" s="10"/>
      <c r="T80" s="10"/>
      <c r="U80" s="10"/>
    </row>
    <row r="81" spans="1:21" ht="30" customHeight="1" x14ac:dyDescent="0.2">
      <c r="A81" s="181" t="s">
        <v>54</v>
      </c>
      <c r="B81" s="182">
        <v>5</v>
      </c>
      <c r="C81" s="183" t="s">
        <v>164</v>
      </c>
      <c r="D81" s="84"/>
      <c r="E81" s="85"/>
      <c r="F81" s="85"/>
      <c r="G81" s="85"/>
      <c r="H81" s="85"/>
      <c r="I81" s="85"/>
      <c r="J81" s="85"/>
      <c r="K81" s="85"/>
      <c r="L81" s="85"/>
      <c r="M81" s="85"/>
      <c r="N81" s="86"/>
      <c r="O81" s="87"/>
      <c r="P81" s="10"/>
      <c r="Q81" s="10"/>
      <c r="R81" s="10"/>
      <c r="S81" s="10"/>
      <c r="T81" s="10"/>
      <c r="U81" s="10"/>
    </row>
    <row r="82" spans="1:21" ht="30" customHeight="1" x14ac:dyDescent="0.2">
      <c r="A82" s="88" t="s">
        <v>57</v>
      </c>
      <c r="B82" s="130" t="s">
        <v>165</v>
      </c>
      <c r="C82" s="116" t="s">
        <v>166</v>
      </c>
      <c r="D82" s="117"/>
      <c r="E82" s="118"/>
      <c r="F82" s="119"/>
      <c r="G82" s="120"/>
      <c r="H82" s="118">
        <f>SUM(H83:H85)</f>
        <v>0</v>
      </c>
      <c r="I82" s="119"/>
      <c r="J82" s="120">
        <f>SUM(J83:J85)</f>
        <v>0</v>
      </c>
      <c r="K82" s="118"/>
      <c r="L82" s="119"/>
      <c r="M82" s="120"/>
      <c r="N82" s="121">
        <f>SUM(N83:N85)</f>
        <v>0</v>
      </c>
      <c r="O82" s="122"/>
      <c r="P82" s="108"/>
      <c r="Q82" s="108"/>
      <c r="R82" s="108"/>
      <c r="S82" s="108"/>
      <c r="T82" s="108"/>
      <c r="U82" s="108"/>
    </row>
    <row r="83" spans="1:21" ht="30" customHeight="1" x14ac:dyDescent="0.2">
      <c r="A83" s="109" t="s">
        <v>60</v>
      </c>
      <c r="B83" s="99" t="s">
        <v>167</v>
      </c>
      <c r="C83" s="184" t="s">
        <v>168</v>
      </c>
      <c r="D83" s="178" t="s">
        <v>169</v>
      </c>
      <c r="E83" s="403" t="s">
        <v>170</v>
      </c>
      <c r="F83" s="404"/>
      <c r="G83" s="405"/>
      <c r="H83" s="102"/>
      <c r="I83" s="103"/>
      <c r="J83" s="104">
        <f t="shared" ref="J83:J85" si="72">H83*I83</f>
        <v>0</v>
      </c>
      <c r="K83" s="403" t="s">
        <v>126</v>
      </c>
      <c r="L83" s="404"/>
      <c r="M83" s="405"/>
      <c r="N83" s="105">
        <f t="shared" ref="N83:N85" si="73">G83+J83+M83</f>
        <v>0</v>
      </c>
      <c r="O83" s="106"/>
      <c r="P83" s="108"/>
      <c r="Q83" s="108"/>
      <c r="R83" s="108"/>
      <c r="S83" s="108"/>
      <c r="T83" s="108"/>
      <c r="U83" s="108"/>
    </row>
    <row r="84" spans="1:21" ht="30" customHeight="1" x14ac:dyDescent="0.2">
      <c r="A84" s="109" t="s">
        <v>60</v>
      </c>
      <c r="B84" s="99" t="s">
        <v>171</v>
      </c>
      <c r="C84" s="184" t="s">
        <v>168</v>
      </c>
      <c r="D84" s="178" t="s">
        <v>169</v>
      </c>
      <c r="E84" s="409"/>
      <c r="F84" s="389"/>
      <c r="G84" s="410"/>
      <c r="H84" s="102"/>
      <c r="I84" s="103"/>
      <c r="J84" s="104">
        <f t="shared" si="72"/>
        <v>0</v>
      </c>
      <c r="K84" s="409"/>
      <c r="L84" s="389"/>
      <c r="M84" s="410"/>
      <c r="N84" s="105">
        <f t="shared" si="73"/>
        <v>0</v>
      </c>
      <c r="O84" s="106"/>
      <c r="P84" s="108"/>
      <c r="Q84" s="108"/>
      <c r="R84" s="108"/>
      <c r="S84" s="108"/>
      <c r="T84" s="108"/>
      <c r="U84" s="108"/>
    </row>
    <row r="85" spans="1:21" ht="30" customHeight="1" x14ac:dyDescent="0.2">
      <c r="A85" s="109" t="s">
        <v>60</v>
      </c>
      <c r="B85" s="110" t="s">
        <v>172</v>
      </c>
      <c r="C85" s="184" t="s">
        <v>168</v>
      </c>
      <c r="D85" s="178" t="s">
        <v>169</v>
      </c>
      <c r="E85" s="406"/>
      <c r="F85" s="407"/>
      <c r="G85" s="408"/>
      <c r="H85" s="111"/>
      <c r="I85" s="112"/>
      <c r="J85" s="113">
        <f t="shared" si="72"/>
        <v>0</v>
      </c>
      <c r="K85" s="406"/>
      <c r="L85" s="407"/>
      <c r="M85" s="408"/>
      <c r="N85" s="114">
        <f t="shared" si="73"/>
        <v>0</v>
      </c>
      <c r="O85" s="115"/>
      <c r="P85" s="108"/>
      <c r="Q85" s="108"/>
      <c r="R85" s="108"/>
      <c r="S85" s="108"/>
      <c r="T85" s="108"/>
      <c r="U85" s="108"/>
    </row>
    <row r="86" spans="1:21" ht="30" customHeight="1" x14ac:dyDescent="0.2">
      <c r="A86" s="88" t="s">
        <v>57</v>
      </c>
      <c r="B86" s="130" t="s">
        <v>173</v>
      </c>
      <c r="C86" s="116" t="s">
        <v>174</v>
      </c>
      <c r="D86" s="185"/>
      <c r="E86" s="186">
        <f>SUM(E87:E89)</f>
        <v>0</v>
      </c>
      <c r="F86" s="119"/>
      <c r="G86" s="120">
        <f t="shared" ref="G86:H86" si="74">SUM(G87:G89)</f>
        <v>0</v>
      </c>
      <c r="H86" s="186">
        <f t="shared" si="74"/>
        <v>0</v>
      </c>
      <c r="I86" s="119"/>
      <c r="J86" s="120">
        <f t="shared" ref="J86:K86" si="75">SUM(J87:J89)</f>
        <v>0</v>
      </c>
      <c r="K86" s="186">
        <f t="shared" si="75"/>
        <v>0</v>
      </c>
      <c r="L86" s="119"/>
      <c r="M86" s="120">
        <f t="shared" ref="M86:N86" si="76">SUM(M87:M89)</f>
        <v>0</v>
      </c>
      <c r="N86" s="121">
        <f t="shared" si="76"/>
        <v>0</v>
      </c>
      <c r="O86" s="122"/>
      <c r="P86" s="108"/>
      <c r="Q86" s="108"/>
      <c r="R86" s="108"/>
      <c r="S86" s="108"/>
      <c r="T86" s="108"/>
      <c r="U86" s="108"/>
    </row>
    <row r="87" spans="1:21" ht="42" customHeight="1" x14ac:dyDescent="0.2">
      <c r="A87" s="109" t="s">
        <v>60</v>
      </c>
      <c r="B87" s="99" t="s">
        <v>175</v>
      </c>
      <c r="C87" s="184" t="s">
        <v>176</v>
      </c>
      <c r="D87" s="154" t="s">
        <v>96</v>
      </c>
      <c r="E87" s="102"/>
      <c r="F87" s="103"/>
      <c r="G87" s="104">
        <f t="shared" ref="G87:G89" si="77">E87*F87</f>
        <v>0</v>
      </c>
      <c r="H87" s="102"/>
      <c r="I87" s="103"/>
      <c r="J87" s="104">
        <f t="shared" ref="J87:J89" si="78">H87*I87</f>
        <v>0</v>
      </c>
      <c r="K87" s="102"/>
      <c r="L87" s="103"/>
      <c r="M87" s="104">
        <f t="shared" ref="M87:M89" si="79">K87*L87</f>
        <v>0</v>
      </c>
      <c r="N87" s="105">
        <f t="shared" ref="N87:N89" si="80">G87+J87+M87</f>
        <v>0</v>
      </c>
      <c r="O87" s="106"/>
      <c r="P87" s="108"/>
      <c r="Q87" s="108"/>
      <c r="R87" s="108"/>
      <c r="S87" s="108"/>
      <c r="T87" s="108"/>
      <c r="U87" s="108"/>
    </row>
    <row r="88" spans="1:21" ht="40.5" customHeight="1" x14ac:dyDescent="0.2">
      <c r="A88" s="109" t="s">
        <v>60</v>
      </c>
      <c r="B88" s="99" t="s">
        <v>177</v>
      </c>
      <c r="C88" s="155" t="s">
        <v>176</v>
      </c>
      <c r="D88" s="154" t="s">
        <v>96</v>
      </c>
      <c r="E88" s="102"/>
      <c r="F88" s="103"/>
      <c r="G88" s="104">
        <f t="shared" si="77"/>
        <v>0</v>
      </c>
      <c r="H88" s="102"/>
      <c r="I88" s="103"/>
      <c r="J88" s="104">
        <f t="shared" si="78"/>
        <v>0</v>
      </c>
      <c r="K88" s="102"/>
      <c r="L88" s="103"/>
      <c r="M88" s="104">
        <f t="shared" si="79"/>
        <v>0</v>
      </c>
      <c r="N88" s="105">
        <f t="shared" si="80"/>
        <v>0</v>
      </c>
      <c r="O88" s="106"/>
      <c r="P88" s="108"/>
      <c r="Q88" s="108"/>
      <c r="R88" s="108"/>
      <c r="S88" s="108"/>
      <c r="T88" s="108"/>
      <c r="U88" s="108"/>
    </row>
    <row r="89" spans="1:21" ht="42.75" customHeight="1" x14ac:dyDescent="0.2">
      <c r="A89" s="109" t="s">
        <v>60</v>
      </c>
      <c r="B89" s="110" t="s">
        <v>178</v>
      </c>
      <c r="C89" s="138" t="s">
        <v>176</v>
      </c>
      <c r="D89" s="154" t="s">
        <v>96</v>
      </c>
      <c r="E89" s="111"/>
      <c r="F89" s="112"/>
      <c r="G89" s="113">
        <f t="shared" si="77"/>
        <v>0</v>
      </c>
      <c r="H89" s="111"/>
      <c r="I89" s="112"/>
      <c r="J89" s="113">
        <f t="shared" si="78"/>
        <v>0</v>
      </c>
      <c r="K89" s="111"/>
      <c r="L89" s="112"/>
      <c r="M89" s="113">
        <f t="shared" si="79"/>
        <v>0</v>
      </c>
      <c r="N89" s="114">
        <f t="shared" si="80"/>
        <v>0</v>
      </c>
      <c r="O89" s="115"/>
      <c r="P89" s="108"/>
      <c r="Q89" s="108"/>
      <c r="R89" s="108"/>
      <c r="S89" s="108"/>
      <c r="T89" s="108"/>
      <c r="U89" s="108"/>
    </row>
    <row r="90" spans="1:21" ht="30" customHeight="1" x14ac:dyDescent="0.2">
      <c r="A90" s="88" t="s">
        <v>57</v>
      </c>
      <c r="B90" s="130" t="s">
        <v>179</v>
      </c>
      <c r="C90" s="116" t="s">
        <v>180</v>
      </c>
      <c r="D90" s="187"/>
      <c r="E90" s="186">
        <f>SUM(E91:E93)</f>
        <v>0</v>
      </c>
      <c r="F90" s="119"/>
      <c r="G90" s="120">
        <f t="shared" ref="G90:H90" si="81">SUM(G91:G93)</f>
        <v>0</v>
      </c>
      <c r="H90" s="186">
        <f t="shared" si="81"/>
        <v>0</v>
      </c>
      <c r="I90" s="119"/>
      <c r="J90" s="120">
        <f t="shared" ref="J90:K90" si="82">SUM(J91:J93)</f>
        <v>0</v>
      </c>
      <c r="K90" s="186">
        <f t="shared" si="82"/>
        <v>0</v>
      </c>
      <c r="L90" s="119"/>
      <c r="M90" s="120">
        <f t="shared" ref="M90:N90" si="83">SUM(M91:M93)</f>
        <v>0</v>
      </c>
      <c r="N90" s="121">
        <f t="shared" si="83"/>
        <v>0</v>
      </c>
      <c r="O90" s="122"/>
      <c r="P90" s="108"/>
      <c r="Q90" s="108"/>
      <c r="R90" s="108"/>
      <c r="S90" s="108"/>
      <c r="T90" s="108"/>
      <c r="U90" s="108"/>
    </row>
    <row r="91" spans="1:21" ht="30" customHeight="1" x14ac:dyDescent="0.2">
      <c r="A91" s="109" t="s">
        <v>60</v>
      </c>
      <c r="B91" s="99" t="s">
        <v>181</v>
      </c>
      <c r="C91" s="188" t="s">
        <v>102</v>
      </c>
      <c r="D91" s="189" t="s">
        <v>103</v>
      </c>
      <c r="E91" s="102"/>
      <c r="F91" s="103"/>
      <c r="G91" s="104">
        <f t="shared" ref="G91:G93" si="84">E91*F91</f>
        <v>0</v>
      </c>
      <c r="H91" s="102"/>
      <c r="I91" s="103"/>
      <c r="J91" s="104">
        <f t="shared" ref="J91:J93" si="85">H91*I91</f>
        <v>0</v>
      </c>
      <c r="K91" s="102"/>
      <c r="L91" s="103"/>
      <c r="M91" s="104">
        <f t="shared" ref="M91:M93" si="86">K91*L91</f>
        <v>0</v>
      </c>
      <c r="N91" s="105">
        <f t="shared" ref="N91:N93" si="87">G91+J91+M91</f>
        <v>0</v>
      </c>
      <c r="O91" s="106"/>
      <c r="P91" s="107"/>
      <c r="Q91" s="108"/>
      <c r="R91" s="108"/>
      <c r="S91" s="108"/>
      <c r="T91" s="108"/>
      <c r="U91" s="108"/>
    </row>
    <row r="92" spans="1:21" ht="30" customHeight="1" x14ac:dyDescent="0.2">
      <c r="A92" s="109" t="s">
        <v>60</v>
      </c>
      <c r="B92" s="99" t="s">
        <v>182</v>
      </c>
      <c r="C92" s="188" t="s">
        <v>102</v>
      </c>
      <c r="D92" s="189" t="s">
        <v>103</v>
      </c>
      <c r="E92" s="102"/>
      <c r="F92" s="103"/>
      <c r="G92" s="104">
        <f t="shared" si="84"/>
        <v>0</v>
      </c>
      <c r="H92" s="102"/>
      <c r="I92" s="103"/>
      <c r="J92" s="104">
        <f t="shared" si="85"/>
        <v>0</v>
      </c>
      <c r="K92" s="102"/>
      <c r="L92" s="103"/>
      <c r="M92" s="104">
        <f t="shared" si="86"/>
        <v>0</v>
      </c>
      <c r="N92" s="105">
        <f t="shared" si="87"/>
        <v>0</v>
      </c>
      <c r="O92" s="106"/>
      <c r="P92" s="108"/>
      <c r="Q92" s="108"/>
      <c r="R92" s="108"/>
      <c r="S92" s="108"/>
      <c r="T92" s="108"/>
      <c r="U92" s="108"/>
    </row>
    <row r="93" spans="1:21" ht="30" customHeight="1" x14ac:dyDescent="0.2">
      <c r="A93" s="109" t="s">
        <v>60</v>
      </c>
      <c r="B93" s="110" t="s">
        <v>183</v>
      </c>
      <c r="C93" s="188" t="s">
        <v>102</v>
      </c>
      <c r="D93" s="189" t="s">
        <v>103</v>
      </c>
      <c r="E93" s="124"/>
      <c r="F93" s="125"/>
      <c r="G93" s="126">
        <f t="shared" si="84"/>
        <v>0</v>
      </c>
      <c r="H93" s="124"/>
      <c r="I93" s="125"/>
      <c r="J93" s="126">
        <f t="shared" si="85"/>
        <v>0</v>
      </c>
      <c r="K93" s="124"/>
      <c r="L93" s="125"/>
      <c r="M93" s="126">
        <f t="shared" si="86"/>
        <v>0</v>
      </c>
      <c r="N93" s="114">
        <f t="shared" si="87"/>
        <v>0</v>
      </c>
      <c r="O93" s="127"/>
      <c r="P93" s="108"/>
      <c r="Q93" s="108"/>
      <c r="R93" s="108"/>
      <c r="S93" s="108"/>
      <c r="T93" s="108"/>
      <c r="U93" s="108"/>
    </row>
    <row r="94" spans="1:21" ht="39.75" customHeight="1" x14ac:dyDescent="0.2">
      <c r="A94" s="418" t="s">
        <v>184</v>
      </c>
      <c r="B94" s="395"/>
      <c r="C94" s="395"/>
      <c r="D94" s="419"/>
      <c r="E94" s="158"/>
      <c r="F94" s="158"/>
      <c r="G94" s="146">
        <f>G86+G90</f>
        <v>0</v>
      </c>
      <c r="H94" s="158"/>
      <c r="I94" s="158"/>
      <c r="J94" s="146">
        <f>J82+J86+J90</f>
        <v>0</v>
      </c>
      <c r="K94" s="158"/>
      <c r="L94" s="158"/>
      <c r="M94" s="146">
        <f>M86+M90</f>
        <v>0</v>
      </c>
      <c r="N94" s="160">
        <f>N82+N86+N90</f>
        <v>0</v>
      </c>
      <c r="O94" s="148"/>
      <c r="P94" s="10"/>
      <c r="Q94" s="10"/>
      <c r="R94" s="10"/>
      <c r="S94" s="10"/>
      <c r="T94" s="10"/>
      <c r="U94" s="10"/>
    </row>
    <row r="95" spans="1:21" ht="30" customHeight="1" x14ac:dyDescent="0.2">
      <c r="A95" s="149" t="s">
        <v>54</v>
      </c>
      <c r="B95" s="150">
        <v>6</v>
      </c>
      <c r="C95" s="151" t="s">
        <v>185</v>
      </c>
      <c r="D95" s="152"/>
      <c r="E95" s="85"/>
      <c r="F95" s="85"/>
      <c r="G95" s="85"/>
      <c r="H95" s="85"/>
      <c r="I95" s="85"/>
      <c r="J95" s="85"/>
      <c r="K95" s="85"/>
      <c r="L95" s="85"/>
      <c r="M95" s="85"/>
      <c r="N95" s="86"/>
      <c r="O95" s="87"/>
      <c r="P95" s="10"/>
      <c r="Q95" s="10"/>
      <c r="R95" s="10"/>
      <c r="S95" s="10"/>
      <c r="T95" s="10"/>
      <c r="U95" s="10"/>
    </row>
    <row r="96" spans="1:21" ht="30" customHeight="1" x14ac:dyDescent="0.2">
      <c r="A96" s="88" t="s">
        <v>57</v>
      </c>
      <c r="B96" s="130" t="s">
        <v>186</v>
      </c>
      <c r="C96" s="190" t="s">
        <v>187</v>
      </c>
      <c r="D96" s="91"/>
      <c r="E96" s="92">
        <f>SUM(E97:E99)</f>
        <v>0</v>
      </c>
      <c r="F96" s="93"/>
      <c r="G96" s="94">
        <f t="shared" ref="G96:H96" si="88">SUM(G97:G99)</f>
        <v>0</v>
      </c>
      <c r="H96" s="92">
        <f t="shared" si="88"/>
        <v>0</v>
      </c>
      <c r="I96" s="93"/>
      <c r="J96" s="94">
        <f t="shared" ref="J96:K96" si="89">SUM(J97:J99)</f>
        <v>0</v>
      </c>
      <c r="K96" s="92">
        <f t="shared" si="89"/>
        <v>0</v>
      </c>
      <c r="L96" s="93"/>
      <c r="M96" s="94">
        <f>SUM(M97:M99)</f>
        <v>0</v>
      </c>
      <c r="N96" s="121">
        <f t="shared" ref="N96:N107" si="90">G96+J96+M96</f>
        <v>0</v>
      </c>
      <c r="O96" s="96"/>
      <c r="P96" s="97"/>
      <c r="Q96" s="97"/>
      <c r="R96" s="97"/>
      <c r="S96" s="97"/>
      <c r="T96" s="97"/>
      <c r="U96" s="97"/>
    </row>
    <row r="97" spans="1:21" ht="30" customHeight="1" x14ac:dyDescent="0.2">
      <c r="A97" s="109" t="s">
        <v>60</v>
      </c>
      <c r="B97" s="99" t="s">
        <v>188</v>
      </c>
      <c r="C97" s="155" t="s">
        <v>189</v>
      </c>
      <c r="D97" s="178" t="s">
        <v>155</v>
      </c>
      <c r="E97" s="102"/>
      <c r="F97" s="103"/>
      <c r="G97" s="104">
        <f t="shared" ref="G97:G99" si="91">E97*F97</f>
        <v>0</v>
      </c>
      <c r="H97" s="102"/>
      <c r="I97" s="103"/>
      <c r="J97" s="104">
        <f t="shared" ref="J97:J99" si="92">H97*I97</f>
        <v>0</v>
      </c>
      <c r="K97" s="102"/>
      <c r="L97" s="103"/>
      <c r="M97" s="104">
        <f t="shared" ref="M97:M99" si="93">K97*L97</f>
        <v>0</v>
      </c>
      <c r="N97" s="105">
        <f t="shared" si="90"/>
        <v>0</v>
      </c>
      <c r="O97" s="106"/>
      <c r="P97" s="108"/>
      <c r="Q97" s="108"/>
      <c r="R97" s="108"/>
      <c r="S97" s="108"/>
      <c r="T97" s="108"/>
      <c r="U97" s="108"/>
    </row>
    <row r="98" spans="1:21" ht="30" customHeight="1" x14ac:dyDescent="0.2">
      <c r="A98" s="109" t="s">
        <v>60</v>
      </c>
      <c r="B98" s="99" t="s">
        <v>190</v>
      </c>
      <c r="C98" s="155" t="s">
        <v>189</v>
      </c>
      <c r="D98" s="178" t="s">
        <v>155</v>
      </c>
      <c r="E98" s="102"/>
      <c r="F98" s="103"/>
      <c r="G98" s="104">
        <f t="shared" si="91"/>
        <v>0</v>
      </c>
      <c r="H98" s="102"/>
      <c r="I98" s="103"/>
      <c r="J98" s="104">
        <f t="shared" si="92"/>
        <v>0</v>
      </c>
      <c r="K98" s="102"/>
      <c r="L98" s="103"/>
      <c r="M98" s="104">
        <f t="shared" si="93"/>
        <v>0</v>
      </c>
      <c r="N98" s="105">
        <f t="shared" si="90"/>
        <v>0</v>
      </c>
      <c r="O98" s="106"/>
      <c r="P98" s="108"/>
      <c r="Q98" s="108"/>
      <c r="R98" s="108"/>
      <c r="S98" s="108"/>
      <c r="T98" s="108"/>
      <c r="U98" s="108"/>
    </row>
    <row r="99" spans="1:21" ht="30" customHeight="1" x14ac:dyDescent="0.2">
      <c r="A99" s="109" t="s">
        <v>60</v>
      </c>
      <c r="B99" s="110" t="s">
        <v>191</v>
      </c>
      <c r="C99" s="138" t="s">
        <v>189</v>
      </c>
      <c r="D99" s="178" t="s">
        <v>155</v>
      </c>
      <c r="E99" s="111"/>
      <c r="F99" s="112"/>
      <c r="G99" s="113">
        <f t="shared" si="91"/>
        <v>0</v>
      </c>
      <c r="H99" s="111"/>
      <c r="I99" s="112"/>
      <c r="J99" s="113">
        <f t="shared" si="92"/>
        <v>0</v>
      </c>
      <c r="K99" s="111"/>
      <c r="L99" s="112"/>
      <c r="M99" s="113">
        <f t="shared" si="93"/>
        <v>0</v>
      </c>
      <c r="N99" s="114">
        <f t="shared" si="90"/>
        <v>0</v>
      </c>
      <c r="O99" s="115"/>
      <c r="P99" s="108"/>
      <c r="Q99" s="108"/>
      <c r="R99" s="108"/>
      <c r="S99" s="108"/>
      <c r="T99" s="108"/>
      <c r="U99" s="108"/>
    </row>
    <row r="100" spans="1:21" ht="30" customHeight="1" x14ac:dyDescent="0.2">
      <c r="A100" s="88" t="s">
        <v>57</v>
      </c>
      <c r="B100" s="130" t="s">
        <v>192</v>
      </c>
      <c r="C100" s="191" t="s">
        <v>193</v>
      </c>
      <c r="D100" s="117"/>
      <c r="E100" s="118">
        <f>SUM(E101:E103)</f>
        <v>0</v>
      </c>
      <c r="F100" s="119"/>
      <c r="G100" s="120">
        <f t="shared" ref="G100:H100" si="94">SUM(G101:G103)</f>
        <v>0</v>
      </c>
      <c r="H100" s="118">
        <f t="shared" si="94"/>
        <v>0</v>
      </c>
      <c r="I100" s="119"/>
      <c r="J100" s="120">
        <f t="shared" ref="J100:K100" si="95">SUM(J101:J103)</f>
        <v>0</v>
      </c>
      <c r="K100" s="118">
        <f t="shared" si="95"/>
        <v>0</v>
      </c>
      <c r="L100" s="119"/>
      <c r="M100" s="120">
        <f>SUM(M101:M103)</f>
        <v>0</v>
      </c>
      <c r="N100" s="121">
        <f t="shared" si="90"/>
        <v>0</v>
      </c>
      <c r="O100" s="122"/>
      <c r="P100" s="97"/>
      <c r="Q100" s="97"/>
      <c r="R100" s="97"/>
      <c r="S100" s="97"/>
      <c r="T100" s="97"/>
      <c r="U100" s="97"/>
    </row>
    <row r="101" spans="1:21" ht="30" customHeight="1" x14ac:dyDescent="0.2">
      <c r="A101" s="109" t="s">
        <v>60</v>
      </c>
      <c r="B101" s="99" t="s">
        <v>194</v>
      </c>
      <c r="C101" s="155" t="s">
        <v>189</v>
      </c>
      <c r="D101" s="178" t="s">
        <v>155</v>
      </c>
      <c r="E101" s="102"/>
      <c r="F101" s="103"/>
      <c r="G101" s="104">
        <f t="shared" ref="G101:G103" si="96">E101*F101</f>
        <v>0</v>
      </c>
      <c r="H101" s="102"/>
      <c r="I101" s="103"/>
      <c r="J101" s="104">
        <f t="shared" ref="J101:J103" si="97">H101*I101</f>
        <v>0</v>
      </c>
      <c r="K101" s="102"/>
      <c r="L101" s="103"/>
      <c r="M101" s="104">
        <f t="shared" ref="M101:M103" si="98">K101*L101</f>
        <v>0</v>
      </c>
      <c r="N101" s="105">
        <f t="shared" si="90"/>
        <v>0</v>
      </c>
      <c r="O101" s="106"/>
      <c r="P101" s="108"/>
      <c r="Q101" s="108"/>
      <c r="R101" s="108"/>
      <c r="S101" s="108"/>
      <c r="T101" s="108"/>
      <c r="U101" s="108"/>
    </row>
    <row r="102" spans="1:21" ht="30" customHeight="1" x14ac:dyDescent="0.2">
      <c r="A102" s="109" t="s">
        <v>60</v>
      </c>
      <c r="B102" s="99" t="s">
        <v>195</v>
      </c>
      <c r="C102" s="155" t="s">
        <v>189</v>
      </c>
      <c r="D102" s="178" t="s">
        <v>155</v>
      </c>
      <c r="E102" s="102"/>
      <c r="F102" s="103"/>
      <c r="G102" s="104">
        <f t="shared" si="96"/>
        <v>0</v>
      </c>
      <c r="H102" s="102"/>
      <c r="I102" s="103"/>
      <c r="J102" s="104">
        <f t="shared" si="97"/>
        <v>0</v>
      </c>
      <c r="K102" s="102"/>
      <c r="L102" s="103"/>
      <c r="M102" s="104">
        <f t="shared" si="98"/>
        <v>0</v>
      </c>
      <c r="N102" s="105">
        <f t="shared" si="90"/>
        <v>0</v>
      </c>
      <c r="O102" s="106"/>
      <c r="P102" s="108"/>
      <c r="Q102" s="108"/>
      <c r="R102" s="108"/>
      <c r="S102" s="108"/>
      <c r="T102" s="108"/>
      <c r="U102" s="108"/>
    </row>
    <row r="103" spans="1:21" ht="30" customHeight="1" x14ac:dyDescent="0.2">
      <c r="A103" s="109" t="s">
        <v>60</v>
      </c>
      <c r="B103" s="110" t="s">
        <v>196</v>
      </c>
      <c r="C103" s="155" t="s">
        <v>189</v>
      </c>
      <c r="D103" s="178" t="s">
        <v>155</v>
      </c>
      <c r="E103" s="111"/>
      <c r="F103" s="112"/>
      <c r="G103" s="113">
        <f t="shared" si="96"/>
        <v>0</v>
      </c>
      <c r="H103" s="111"/>
      <c r="I103" s="112"/>
      <c r="J103" s="113">
        <f t="shared" si="97"/>
        <v>0</v>
      </c>
      <c r="K103" s="111"/>
      <c r="L103" s="112"/>
      <c r="M103" s="113">
        <f t="shared" si="98"/>
        <v>0</v>
      </c>
      <c r="N103" s="114">
        <f t="shared" si="90"/>
        <v>0</v>
      </c>
      <c r="O103" s="115"/>
      <c r="P103" s="108"/>
      <c r="Q103" s="108"/>
      <c r="R103" s="108"/>
      <c r="S103" s="108"/>
      <c r="T103" s="108"/>
      <c r="U103" s="108"/>
    </row>
    <row r="104" spans="1:21" ht="30" customHeight="1" x14ac:dyDescent="0.2">
      <c r="A104" s="88" t="s">
        <v>57</v>
      </c>
      <c r="B104" s="130" t="s">
        <v>197</v>
      </c>
      <c r="C104" s="191" t="s">
        <v>198</v>
      </c>
      <c r="D104" s="117"/>
      <c r="E104" s="118">
        <f>SUM(E105:E107)</f>
        <v>0</v>
      </c>
      <c r="F104" s="119"/>
      <c r="G104" s="120">
        <f t="shared" ref="G104:H104" si="99">SUM(G105:G107)</f>
        <v>0</v>
      </c>
      <c r="H104" s="118">
        <f t="shared" si="99"/>
        <v>0</v>
      </c>
      <c r="I104" s="119"/>
      <c r="J104" s="120">
        <f t="shared" ref="J104:K104" si="100">SUM(J105:J107)</f>
        <v>0</v>
      </c>
      <c r="K104" s="118">
        <f t="shared" si="100"/>
        <v>0</v>
      </c>
      <c r="L104" s="119"/>
      <c r="M104" s="120">
        <f>SUM(M105:M107)</f>
        <v>0</v>
      </c>
      <c r="N104" s="121">
        <f t="shared" si="90"/>
        <v>0</v>
      </c>
      <c r="O104" s="122"/>
      <c r="P104" s="97"/>
      <c r="Q104" s="97"/>
      <c r="R104" s="97"/>
      <c r="S104" s="97"/>
      <c r="T104" s="97"/>
      <c r="U104" s="97"/>
    </row>
    <row r="105" spans="1:21" ht="30" customHeight="1" x14ac:dyDescent="0.2">
      <c r="A105" s="109" t="s">
        <v>60</v>
      </c>
      <c r="B105" s="99" t="s">
        <v>199</v>
      </c>
      <c r="C105" s="155" t="s">
        <v>189</v>
      </c>
      <c r="D105" s="178" t="s">
        <v>155</v>
      </c>
      <c r="E105" s="102"/>
      <c r="F105" s="103"/>
      <c r="G105" s="104">
        <f t="shared" ref="G105:G107" si="101">E105*F105</f>
        <v>0</v>
      </c>
      <c r="H105" s="102"/>
      <c r="I105" s="103"/>
      <c r="J105" s="104">
        <f t="shared" ref="J105:J107" si="102">H105*I105</f>
        <v>0</v>
      </c>
      <c r="K105" s="102"/>
      <c r="L105" s="103"/>
      <c r="M105" s="104">
        <f t="shared" ref="M105:M107" si="103">K105*L105</f>
        <v>0</v>
      </c>
      <c r="N105" s="105">
        <f t="shared" si="90"/>
        <v>0</v>
      </c>
      <c r="O105" s="106"/>
      <c r="P105" s="108"/>
      <c r="Q105" s="108"/>
      <c r="R105" s="108"/>
      <c r="S105" s="108"/>
      <c r="T105" s="108"/>
      <c r="U105" s="108"/>
    </row>
    <row r="106" spans="1:21" ht="30" customHeight="1" x14ac:dyDescent="0.2">
      <c r="A106" s="109" t="s">
        <v>60</v>
      </c>
      <c r="B106" s="99" t="s">
        <v>200</v>
      </c>
      <c r="C106" s="155" t="s">
        <v>189</v>
      </c>
      <c r="D106" s="178" t="s">
        <v>155</v>
      </c>
      <c r="E106" s="102"/>
      <c r="F106" s="103"/>
      <c r="G106" s="104">
        <f t="shared" si="101"/>
        <v>0</v>
      </c>
      <c r="H106" s="102"/>
      <c r="I106" s="103"/>
      <c r="J106" s="104">
        <f t="shared" si="102"/>
        <v>0</v>
      </c>
      <c r="K106" s="102"/>
      <c r="L106" s="103"/>
      <c r="M106" s="104">
        <f t="shared" si="103"/>
        <v>0</v>
      </c>
      <c r="N106" s="105">
        <f t="shared" si="90"/>
        <v>0</v>
      </c>
      <c r="O106" s="106"/>
      <c r="P106" s="108"/>
      <c r="Q106" s="108"/>
      <c r="R106" s="108"/>
      <c r="S106" s="108"/>
      <c r="T106" s="108"/>
      <c r="U106" s="108"/>
    </row>
    <row r="107" spans="1:21" ht="30" customHeight="1" x14ac:dyDescent="0.2">
      <c r="A107" s="109" t="s">
        <v>60</v>
      </c>
      <c r="B107" s="110" t="s">
        <v>201</v>
      </c>
      <c r="C107" s="155" t="s">
        <v>189</v>
      </c>
      <c r="D107" s="178" t="s">
        <v>155</v>
      </c>
      <c r="E107" s="124"/>
      <c r="F107" s="125"/>
      <c r="G107" s="126">
        <f t="shared" si="101"/>
        <v>0</v>
      </c>
      <c r="H107" s="124"/>
      <c r="I107" s="125"/>
      <c r="J107" s="126">
        <f t="shared" si="102"/>
        <v>0</v>
      </c>
      <c r="K107" s="124"/>
      <c r="L107" s="125"/>
      <c r="M107" s="126">
        <f t="shared" si="103"/>
        <v>0</v>
      </c>
      <c r="N107" s="114">
        <f t="shared" si="90"/>
        <v>0</v>
      </c>
      <c r="O107" s="127"/>
      <c r="P107" s="108"/>
      <c r="Q107" s="108"/>
      <c r="R107" s="108"/>
      <c r="S107" s="108"/>
      <c r="T107" s="108"/>
      <c r="U107" s="108"/>
    </row>
    <row r="108" spans="1:21" ht="54" customHeight="1" x14ac:dyDescent="0.2">
      <c r="A108" s="418" t="s">
        <v>202</v>
      </c>
      <c r="B108" s="395"/>
      <c r="C108" s="395"/>
      <c r="D108" s="419"/>
      <c r="E108" s="147">
        <f>E104+E100+E96</f>
        <v>0</v>
      </c>
      <c r="F108" s="158"/>
      <c r="G108" s="146">
        <f t="shared" ref="G108:H108" si="104">G104+G100+G96</f>
        <v>0</v>
      </c>
      <c r="H108" s="159">
        <f t="shared" si="104"/>
        <v>0</v>
      </c>
      <c r="I108" s="158"/>
      <c r="J108" s="146">
        <f t="shared" ref="J108:K108" si="105">J104+J100+J96</f>
        <v>0</v>
      </c>
      <c r="K108" s="159">
        <f t="shared" si="105"/>
        <v>0</v>
      </c>
      <c r="L108" s="158"/>
      <c r="M108" s="146">
        <f t="shared" ref="M108:N108" si="106">M104+M100+M96</f>
        <v>0</v>
      </c>
      <c r="N108" s="160">
        <f t="shared" si="106"/>
        <v>0</v>
      </c>
      <c r="O108" s="148"/>
      <c r="P108" s="10"/>
      <c r="Q108" s="10"/>
      <c r="R108" s="10"/>
      <c r="S108" s="10"/>
      <c r="T108" s="10"/>
      <c r="U108" s="10"/>
    </row>
    <row r="109" spans="1:21" ht="30" customHeight="1" x14ac:dyDescent="0.2">
      <c r="A109" s="149" t="s">
        <v>54</v>
      </c>
      <c r="B109" s="182">
        <v>7</v>
      </c>
      <c r="C109" s="151" t="s">
        <v>203</v>
      </c>
      <c r="D109" s="152"/>
      <c r="E109" s="85"/>
      <c r="F109" s="85"/>
      <c r="G109" s="85"/>
      <c r="H109" s="85"/>
      <c r="I109" s="85"/>
      <c r="J109" s="85"/>
      <c r="K109" s="85"/>
      <c r="L109" s="85"/>
      <c r="M109" s="85"/>
      <c r="N109" s="86"/>
      <c r="O109" s="87"/>
      <c r="P109" s="10"/>
      <c r="Q109" s="10"/>
      <c r="R109" s="10"/>
      <c r="S109" s="10"/>
      <c r="T109" s="10"/>
      <c r="U109" s="10"/>
    </row>
    <row r="110" spans="1:21" ht="30" customHeight="1" x14ac:dyDescent="0.2">
      <c r="A110" s="109" t="s">
        <v>60</v>
      </c>
      <c r="B110" s="99" t="s">
        <v>204</v>
      </c>
      <c r="C110" s="155" t="s">
        <v>205</v>
      </c>
      <c r="D110" s="101" t="s">
        <v>96</v>
      </c>
      <c r="E110" s="102"/>
      <c r="F110" s="103"/>
      <c r="G110" s="104">
        <f t="shared" ref="G110:G120" si="107">E110*F110</f>
        <v>0</v>
      </c>
      <c r="H110" s="102"/>
      <c r="I110" s="103"/>
      <c r="J110" s="104">
        <f t="shared" ref="J110:J120" si="108">H110*I110</f>
        <v>0</v>
      </c>
      <c r="K110" s="102"/>
      <c r="L110" s="103"/>
      <c r="M110" s="104">
        <f t="shared" ref="M110:M120" si="109">K110*L110</f>
        <v>0</v>
      </c>
      <c r="N110" s="105">
        <f t="shared" ref="N110:N120" si="110">G110+J110+M110</f>
        <v>0</v>
      </c>
      <c r="O110" s="106"/>
      <c r="P110" s="108"/>
      <c r="Q110" s="108"/>
      <c r="R110" s="108"/>
      <c r="S110" s="108"/>
      <c r="T110" s="108"/>
      <c r="U110" s="108"/>
    </row>
    <row r="111" spans="1:21" ht="30" customHeight="1" x14ac:dyDescent="0.2">
      <c r="A111" s="109" t="s">
        <v>60</v>
      </c>
      <c r="B111" s="99" t="s">
        <v>206</v>
      </c>
      <c r="C111" s="155" t="s">
        <v>207</v>
      </c>
      <c r="D111" s="101" t="s">
        <v>96</v>
      </c>
      <c r="E111" s="102"/>
      <c r="F111" s="103"/>
      <c r="G111" s="104">
        <f t="shared" si="107"/>
        <v>0</v>
      </c>
      <c r="H111" s="102"/>
      <c r="I111" s="103"/>
      <c r="J111" s="104">
        <f t="shared" si="108"/>
        <v>0</v>
      </c>
      <c r="K111" s="102"/>
      <c r="L111" s="103"/>
      <c r="M111" s="104">
        <f t="shared" si="109"/>
        <v>0</v>
      </c>
      <c r="N111" s="105">
        <f t="shared" si="110"/>
        <v>0</v>
      </c>
      <c r="O111" s="106"/>
      <c r="P111" s="108"/>
      <c r="Q111" s="108"/>
      <c r="R111" s="108"/>
      <c r="S111" s="108"/>
      <c r="T111" s="108"/>
      <c r="U111" s="108"/>
    </row>
    <row r="112" spans="1:21" ht="30" customHeight="1" x14ac:dyDescent="0.2">
      <c r="A112" s="109" t="s">
        <v>60</v>
      </c>
      <c r="B112" s="99" t="s">
        <v>208</v>
      </c>
      <c r="C112" s="155" t="s">
        <v>209</v>
      </c>
      <c r="D112" s="101" t="s">
        <v>96</v>
      </c>
      <c r="E112" s="102"/>
      <c r="F112" s="103"/>
      <c r="G112" s="104">
        <f t="shared" si="107"/>
        <v>0</v>
      </c>
      <c r="H112" s="102"/>
      <c r="I112" s="103"/>
      <c r="J112" s="104">
        <f t="shared" si="108"/>
        <v>0</v>
      </c>
      <c r="K112" s="102"/>
      <c r="L112" s="103"/>
      <c r="M112" s="104">
        <f t="shared" si="109"/>
        <v>0</v>
      </c>
      <c r="N112" s="105">
        <f t="shared" si="110"/>
        <v>0</v>
      </c>
      <c r="O112" s="106"/>
      <c r="P112" s="108"/>
      <c r="Q112" s="108"/>
      <c r="R112" s="108"/>
      <c r="S112" s="108"/>
      <c r="T112" s="108"/>
      <c r="U112" s="108"/>
    </row>
    <row r="113" spans="1:21" ht="30" customHeight="1" x14ac:dyDescent="0.2">
      <c r="A113" s="109" t="s">
        <v>60</v>
      </c>
      <c r="B113" s="99" t="s">
        <v>210</v>
      </c>
      <c r="C113" s="155" t="s">
        <v>211</v>
      </c>
      <c r="D113" s="101" t="s">
        <v>96</v>
      </c>
      <c r="E113" s="102"/>
      <c r="F113" s="103"/>
      <c r="G113" s="104">
        <f t="shared" si="107"/>
        <v>0</v>
      </c>
      <c r="H113" s="102"/>
      <c r="I113" s="103"/>
      <c r="J113" s="104">
        <f t="shared" si="108"/>
        <v>0</v>
      </c>
      <c r="K113" s="102"/>
      <c r="L113" s="103"/>
      <c r="M113" s="104">
        <f t="shared" si="109"/>
        <v>0</v>
      </c>
      <c r="N113" s="105">
        <f t="shared" si="110"/>
        <v>0</v>
      </c>
      <c r="O113" s="106"/>
      <c r="P113" s="108"/>
      <c r="Q113" s="108"/>
      <c r="R113" s="108"/>
      <c r="S113" s="108"/>
      <c r="T113" s="108"/>
      <c r="U113" s="108"/>
    </row>
    <row r="114" spans="1:21" ht="30" customHeight="1" x14ac:dyDescent="0.2">
      <c r="A114" s="109" t="s">
        <v>60</v>
      </c>
      <c r="B114" s="99" t="s">
        <v>212</v>
      </c>
      <c r="C114" s="155" t="s">
        <v>213</v>
      </c>
      <c r="D114" s="101" t="s">
        <v>96</v>
      </c>
      <c r="E114" s="102"/>
      <c r="F114" s="103"/>
      <c r="G114" s="104">
        <f t="shared" si="107"/>
        <v>0</v>
      </c>
      <c r="H114" s="102"/>
      <c r="I114" s="103"/>
      <c r="J114" s="104">
        <f t="shared" si="108"/>
        <v>0</v>
      </c>
      <c r="K114" s="102"/>
      <c r="L114" s="103"/>
      <c r="M114" s="104">
        <f t="shared" si="109"/>
        <v>0</v>
      </c>
      <c r="N114" s="105">
        <f t="shared" si="110"/>
        <v>0</v>
      </c>
      <c r="O114" s="106"/>
      <c r="P114" s="108"/>
      <c r="Q114" s="108"/>
      <c r="R114" s="108"/>
      <c r="S114" s="108"/>
      <c r="T114" s="108"/>
      <c r="U114" s="108"/>
    </row>
    <row r="115" spans="1:21" ht="30" customHeight="1" x14ac:dyDescent="0.2">
      <c r="A115" s="109" t="s">
        <v>60</v>
      </c>
      <c r="B115" s="99" t="s">
        <v>214</v>
      </c>
      <c r="C115" s="155" t="s">
        <v>213</v>
      </c>
      <c r="D115" s="101" t="s">
        <v>96</v>
      </c>
      <c r="E115" s="102"/>
      <c r="F115" s="103"/>
      <c r="G115" s="104">
        <f t="shared" si="107"/>
        <v>0</v>
      </c>
      <c r="H115" s="102"/>
      <c r="I115" s="103"/>
      <c r="J115" s="104">
        <f t="shared" si="108"/>
        <v>0</v>
      </c>
      <c r="K115" s="102"/>
      <c r="L115" s="103"/>
      <c r="M115" s="104">
        <f t="shared" si="109"/>
        <v>0</v>
      </c>
      <c r="N115" s="105">
        <f t="shared" si="110"/>
        <v>0</v>
      </c>
      <c r="O115" s="106"/>
      <c r="P115" s="108"/>
      <c r="Q115" s="108"/>
      <c r="R115" s="108"/>
      <c r="S115" s="108"/>
      <c r="T115" s="108"/>
      <c r="U115" s="108"/>
    </row>
    <row r="116" spans="1:21" ht="30" customHeight="1" x14ac:dyDescent="0.2">
      <c r="A116" s="109" t="s">
        <v>60</v>
      </c>
      <c r="B116" s="99" t="s">
        <v>215</v>
      </c>
      <c r="C116" s="155" t="s">
        <v>216</v>
      </c>
      <c r="D116" s="101" t="s">
        <v>96</v>
      </c>
      <c r="E116" s="102"/>
      <c r="F116" s="103"/>
      <c r="G116" s="104">
        <f t="shared" si="107"/>
        <v>0</v>
      </c>
      <c r="H116" s="102"/>
      <c r="I116" s="103"/>
      <c r="J116" s="104">
        <f t="shared" si="108"/>
        <v>0</v>
      </c>
      <c r="K116" s="102"/>
      <c r="L116" s="103"/>
      <c r="M116" s="104">
        <f t="shared" si="109"/>
        <v>0</v>
      </c>
      <c r="N116" s="105">
        <f t="shared" si="110"/>
        <v>0</v>
      </c>
      <c r="O116" s="106"/>
      <c r="P116" s="108"/>
      <c r="Q116" s="108"/>
      <c r="R116" s="108"/>
      <c r="S116" s="108"/>
      <c r="T116" s="108"/>
      <c r="U116" s="108"/>
    </row>
    <row r="117" spans="1:21" ht="30" customHeight="1" x14ac:dyDescent="0.2">
      <c r="A117" s="109" t="s">
        <v>60</v>
      </c>
      <c r="B117" s="99" t="s">
        <v>217</v>
      </c>
      <c r="C117" s="155" t="s">
        <v>218</v>
      </c>
      <c r="D117" s="101" t="s">
        <v>96</v>
      </c>
      <c r="E117" s="102"/>
      <c r="F117" s="103"/>
      <c r="G117" s="104">
        <f t="shared" si="107"/>
        <v>0</v>
      </c>
      <c r="H117" s="102"/>
      <c r="I117" s="103"/>
      <c r="J117" s="104">
        <f t="shared" si="108"/>
        <v>0</v>
      </c>
      <c r="K117" s="102"/>
      <c r="L117" s="103"/>
      <c r="M117" s="104">
        <f t="shared" si="109"/>
        <v>0</v>
      </c>
      <c r="N117" s="105">
        <f t="shared" si="110"/>
        <v>0</v>
      </c>
      <c r="O117" s="106"/>
      <c r="P117" s="108"/>
      <c r="Q117" s="108"/>
      <c r="R117" s="108"/>
      <c r="S117" s="108"/>
      <c r="T117" s="108"/>
      <c r="U117" s="108"/>
    </row>
    <row r="118" spans="1:21" ht="30" customHeight="1" x14ac:dyDescent="0.2">
      <c r="A118" s="109" t="s">
        <v>60</v>
      </c>
      <c r="B118" s="99" t="s">
        <v>219</v>
      </c>
      <c r="C118" s="138" t="s">
        <v>220</v>
      </c>
      <c r="D118" s="101" t="s">
        <v>96</v>
      </c>
      <c r="E118" s="111"/>
      <c r="F118" s="112"/>
      <c r="G118" s="104">
        <f t="shared" si="107"/>
        <v>0</v>
      </c>
      <c r="H118" s="102"/>
      <c r="I118" s="103"/>
      <c r="J118" s="104">
        <f t="shared" si="108"/>
        <v>0</v>
      </c>
      <c r="K118" s="102"/>
      <c r="L118" s="103"/>
      <c r="M118" s="104">
        <f t="shared" si="109"/>
        <v>0</v>
      </c>
      <c r="N118" s="105">
        <f t="shared" si="110"/>
        <v>0</v>
      </c>
      <c r="O118" s="115"/>
      <c r="P118" s="108"/>
      <c r="Q118" s="108"/>
      <c r="R118" s="108"/>
      <c r="S118" s="108"/>
      <c r="T118" s="108"/>
      <c r="U118" s="108"/>
    </row>
    <row r="119" spans="1:21" ht="30" customHeight="1" x14ac:dyDescent="0.2">
      <c r="A119" s="109" t="s">
        <v>60</v>
      </c>
      <c r="B119" s="99" t="s">
        <v>221</v>
      </c>
      <c r="C119" s="138" t="s">
        <v>222</v>
      </c>
      <c r="D119" s="101" t="s">
        <v>96</v>
      </c>
      <c r="E119" s="102"/>
      <c r="F119" s="103"/>
      <c r="G119" s="104">
        <f t="shared" si="107"/>
        <v>0</v>
      </c>
      <c r="H119" s="102"/>
      <c r="I119" s="103"/>
      <c r="J119" s="104">
        <f t="shared" si="108"/>
        <v>0</v>
      </c>
      <c r="K119" s="102"/>
      <c r="L119" s="103"/>
      <c r="M119" s="104">
        <f t="shared" si="109"/>
        <v>0</v>
      </c>
      <c r="N119" s="105">
        <f t="shared" si="110"/>
        <v>0</v>
      </c>
      <c r="O119" s="106"/>
      <c r="P119" s="108"/>
      <c r="Q119" s="108"/>
      <c r="R119" s="108"/>
      <c r="S119" s="108"/>
      <c r="T119" s="108"/>
      <c r="U119" s="108"/>
    </row>
    <row r="120" spans="1:21" ht="42" customHeight="1" x14ac:dyDescent="0.2">
      <c r="A120" s="109" t="s">
        <v>60</v>
      </c>
      <c r="B120" s="99" t="s">
        <v>223</v>
      </c>
      <c r="C120" s="192" t="s">
        <v>224</v>
      </c>
      <c r="D120" s="139"/>
      <c r="E120" s="111"/>
      <c r="F120" s="112">
        <v>0.22</v>
      </c>
      <c r="G120" s="113">
        <f t="shared" si="107"/>
        <v>0</v>
      </c>
      <c r="H120" s="111"/>
      <c r="I120" s="112">
        <v>0.22</v>
      </c>
      <c r="J120" s="113">
        <f t="shared" si="108"/>
        <v>0</v>
      </c>
      <c r="K120" s="111"/>
      <c r="L120" s="112">
        <v>0.22</v>
      </c>
      <c r="M120" s="113">
        <f t="shared" si="109"/>
        <v>0</v>
      </c>
      <c r="N120" s="114">
        <f t="shared" si="110"/>
        <v>0</v>
      </c>
      <c r="O120" s="127"/>
      <c r="P120" s="10"/>
      <c r="Q120" s="10"/>
      <c r="R120" s="10"/>
      <c r="S120" s="10"/>
      <c r="T120" s="10"/>
      <c r="U120" s="10"/>
    </row>
    <row r="121" spans="1:21" ht="57.75" customHeight="1" x14ac:dyDescent="0.2">
      <c r="A121" s="140" t="s">
        <v>225</v>
      </c>
      <c r="B121" s="141"/>
      <c r="C121" s="142"/>
      <c r="D121" s="143"/>
      <c r="E121" s="147">
        <f>SUM(E110:E119)</f>
        <v>0</v>
      </c>
      <c r="F121" s="158"/>
      <c r="G121" s="146">
        <f>SUM(G110:G120)</f>
        <v>0</v>
      </c>
      <c r="H121" s="159">
        <f>SUM(H110:H119)</f>
        <v>0</v>
      </c>
      <c r="I121" s="158"/>
      <c r="J121" s="146">
        <f>SUM(J110:J120)</f>
        <v>0</v>
      </c>
      <c r="K121" s="159">
        <f>SUM(K110:K119)</f>
        <v>0</v>
      </c>
      <c r="L121" s="158"/>
      <c r="M121" s="146">
        <f t="shared" ref="M121:N121" si="111">SUM(M110:M120)</f>
        <v>0</v>
      </c>
      <c r="N121" s="160">
        <f t="shared" si="111"/>
        <v>0</v>
      </c>
      <c r="O121" s="148"/>
      <c r="P121" s="10"/>
      <c r="Q121" s="10"/>
      <c r="R121" s="10"/>
      <c r="S121" s="10"/>
      <c r="T121" s="10"/>
      <c r="U121" s="10"/>
    </row>
    <row r="122" spans="1:21" ht="30" customHeight="1" x14ac:dyDescent="0.2">
      <c r="A122" s="149" t="s">
        <v>54</v>
      </c>
      <c r="B122" s="182">
        <v>8</v>
      </c>
      <c r="C122" s="193" t="s">
        <v>226</v>
      </c>
      <c r="D122" s="152"/>
      <c r="E122" s="85"/>
      <c r="F122" s="85"/>
      <c r="G122" s="85"/>
      <c r="H122" s="85"/>
      <c r="I122" s="85"/>
      <c r="J122" s="85"/>
      <c r="K122" s="85"/>
      <c r="L122" s="85"/>
      <c r="M122" s="85"/>
      <c r="N122" s="86"/>
      <c r="O122" s="87"/>
      <c r="P122" s="97"/>
      <c r="Q122" s="97"/>
      <c r="R122" s="97"/>
      <c r="S122" s="97"/>
      <c r="T122" s="97"/>
      <c r="U122" s="97"/>
    </row>
    <row r="123" spans="1:21" ht="30" customHeight="1" x14ac:dyDescent="0.2">
      <c r="A123" s="109" t="s">
        <v>60</v>
      </c>
      <c r="B123" s="99" t="s">
        <v>227</v>
      </c>
      <c r="C123" s="155" t="s">
        <v>228</v>
      </c>
      <c r="D123" s="101" t="s">
        <v>229</v>
      </c>
      <c r="E123" s="102"/>
      <c r="F123" s="103"/>
      <c r="G123" s="104">
        <f t="shared" ref="G123:G128" si="112">E123*F123</f>
        <v>0</v>
      </c>
      <c r="H123" s="102"/>
      <c r="I123" s="103"/>
      <c r="J123" s="104">
        <f t="shared" ref="J123:J128" si="113">H123*I123</f>
        <v>0</v>
      </c>
      <c r="K123" s="102"/>
      <c r="L123" s="103"/>
      <c r="M123" s="104">
        <f t="shared" ref="M123:M128" si="114">K123*L123</f>
        <v>0</v>
      </c>
      <c r="N123" s="105">
        <f t="shared" ref="N123:N128" si="115">G123+J123+M123</f>
        <v>0</v>
      </c>
      <c r="O123" s="106"/>
      <c r="P123" s="108"/>
      <c r="Q123" s="108"/>
      <c r="R123" s="108"/>
      <c r="S123" s="108"/>
      <c r="T123" s="108"/>
      <c r="U123" s="108"/>
    </row>
    <row r="124" spans="1:21" ht="30" customHeight="1" x14ac:dyDescent="0.2">
      <c r="A124" s="109" t="s">
        <v>60</v>
      </c>
      <c r="B124" s="99" t="s">
        <v>230</v>
      </c>
      <c r="C124" s="155" t="s">
        <v>231</v>
      </c>
      <c r="D124" s="101" t="s">
        <v>229</v>
      </c>
      <c r="E124" s="102"/>
      <c r="F124" s="103"/>
      <c r="G124" s="104">
        <f t="shared" si="112"/>
        <v>0</v>
      </c>
      <c r="H124" s="102"/>
      <c r="I124" s="103"/>
      <c r="J124" s="104">
        <f t="shared" si="113"/>
        <v>0</v>
      </c>
      <c r="K124" s="102"/>
      <c r="L124" s="103"/>
      <c r="M124" s="104">
        <f t="shared" si="114"/>
        <v>0</v>
      </c>
      <c r="N124" s="105">
        <f t="shared" si="115"/>
        <v>0</v>
      </c>
      <c r="O124" s="106"/>
      <c r="P124" s="108"/>
      <c r="Q124" s="108"/>
      <c r="R124" s="108"/>
      <c r="S124" s="108"/>
      <c r="T124" s="108"/>
      <c r="U124" s="108"/>
    </row>
    <row r="125" spans="1:21" ht="30" customHeight="1" x14ac:dyDescent="0.2">
      <c r="A125" s="109" t="s">
        <v>60</v>
      </c>
      <c r="B125" s="99" t="s">
        <v>232</v>
      </c>
      <c r="C125" s="155" t="s">
        <v>233</v>
      </c>
      <c r="D125" s="101" t="s">
        <v>234</v>
      </c>
      <c r="E125" s="194"/>
      <c r="F125" s="195"/>
      <c r="G125" s="104">
        <f t="shared" si="112"/>
        <v>0</v>
      </c>
      <c r="H125" s="102"/>
      <c r="I125" s="103"/>
      <c r="J125" s="104">
        <f t="shared" si="113"/>
        <v>0</v>
      </c>
      <c r="K125" s="102"/>
      <c r="L125" s="103"/>
      <c r="M125" s="104">
        <f t="shared" si="114"/>
        <v>0</v>
      </c>
      <c r="N125" s="114">
        <f t="shared" si="115"/>
        <v>0</v>
      </c>
      <c r="O125" s="106"/>
      <c r="P125" s="108"/>
      <c r="Q125" s="108"/>
      <c r="R125" s="108"/>
      <c r="S125" s="108"/>
      <c r="T125" s="108"/>
      <c r="U125" s="108"/>
    </row>
    <row r="126" spans="1:21" ht="30" customHeight="1" x14ac:dyDescent="0.2">
      <c r="A126" s="109" t="s">
        <v>60</v>
      </c>
      <c r="B126" s="99" t="s">
        <v>235</v>
      </c>
      <c r="C126" s="155" t="s">
        <v>236</v>
      </c>
      <c r="D126" s="101" t="s">
        <v>234</v>
      </c>
      <c r="E126" s="102"/>
      <c r="F126" s="103"/>
      <c r="G126" s="104">
        <f t="shared" si="112"/>
        <v>0</v>
      </c>
      <c r="H126" s="194"/>
      <c r="I126" s="195"/>
      <c r="J126" s="104">
        <f t="shared" si="113"/>
        <v>0</v>
      </c>
      <c r="K126" s="194"/>
      <c r="L126" s="195"/>
      <c r="M126" s="104">
        <f t="shared" si="114"/>
        <v>0</v>
      </c>
      <c r="N126" s="114">
        <f t="shared" si="115"/>
        <v>0</v>
      </c>
      <c r="O126" s="106"/>
      <c r="P126" s="108"/>
      <c r="Q126" s="108"/>
      <c r="R126" s="108"/>
      <c r="S126" s="108"/>
      <c r="T126" s="108"/>
      <c r="U126" s="108"/>
    </row>
    <row r="127" spans="1:21" ht="30" customHeight="1" x14ac:dyDescent="0.2">
      <c r="A127" s="109" t="s">
        <v>60</v>
      </c>
      <c r="B127" s="99" t="s">
        <v>237</v>
      </c>
      <c r="C127" s="155" t="s">
        <v>238</v>
      </c>
      <c r="D127" s="101" t="s">
        <v>234</v>
      </c>
      <c r="E127" s="102"/>
      <c r="F127" s="103"/>
      <c r="G127" s="104">
        <f t="shared" si="112"/>
        <v>0</v>
      </c>
      <c r="H127" s="102"/>
      <c r="I127" s="103"/>
      <c r="J127" s="104">
        <f t="shared" si="113"/>
        <v>0</v>
      </c>
      <c r="K127" s="102"/>
      <c r="L127" s="103"/>
      <c r="M127" s="104">
        <f t="shared" si="114"/>
        <v>0</v>
      </c>
      <c r="N127" s="105">
        <f t="shared" si="115"/>
        <v>0</v>
      </c>
      <c r="O127" s="106"/>
      <c r="P127" s="108"/>
      <c r="Q127" s="108"/>
      <c r="R127" s="108"/>
      <c r="S127" s="108"/>
      <c r="T127" s="108"/>
      <c r="U127" s="108"/>
    </row>
    <row r="128" spans="1:21" ht="43.5" customHeight="1" x14ac:dyDescent="0.2">
      <c r="A128" s="109" t="s">
        <v>60</v>
      </c>
      <c r="B128" s="110" t="s">
        <v>239</v>
      </c>
      <c r="C128" s="196" t="s">
        <v>240</v>
      </c>
      <c r="D128" s="139"/>
      <c r="E128" s="111"/>
      <c r="F128" s="112">
        <v>0.22</v>
      </c>
      <c r="G128" s="113">
        <f t="shared" si="112"/>
        <v>0</v>
      </c>
      <c r="H128" s="111"/>
      <c r="I128" s="112">
        <v>0.22</v>
      </c>
      <c r="J128" s="113">
        <f t="shared" si="113"/>
        <v>0</v>
      </c>
      <c r="K128" s="111"/>
      <c r="L128" s="112">
        <v>0.22</v>
      </c>
      <c r="M128" s="113">
        <f t="shared" si="114"/>
        <v>0</v>
      </c>
      <c r="N128" s="114">
        <f t="shared" si="115"/>
        <v>0</v>
      </c>
      <c r="O128" s="127"/>
      <c r="P128" s="10"/>
      <c r="Q128" s="10"/>
      <c r="R128" s="10"/>
      <c r="S128" s="10"/>
      <c r="T128" s="10"/>
      <c r="U128" s="10"/>
    </row>
    <row r="129" spans="1:21" ht="30" customHeight="1" x14ac:dyDescent="0.2">
      <c r="A129" s="140" t="s">
        <v>241</v>
      </c>
      <c r="B129" s="141"/>
      <c r="C129" s="142"/>
      <c r="D129" s="143"/>
      <c r="E129" s="147">
        <f>SUM(E123:E127)</f>
        <v>0</v>
      </c>
      <c r="F129" s="158"/>
      <c r="G129" s="147">
        <f>SUM(G123:G128)</f>
        <v>0</v>
      </c>
      <c r="H129" s="147">
        <f>SUM(H123:H127)</f>
        <v>0</v>
      </c>
      <c r="I129" s="158"/>
      <c r="J129" s="147">
        <f>SUM(J123:J128)</f>
        <v>0</v>
      </c>
      <c r="K129" s="147">
        <f>SUM(K123:K127)</f>
        <v>0</v>
      </c>
      <c r="L129" s="158"/>
      <c r="M129" s="147">
        <f t="shared" ref="M129:N129" si="116">SUM(M123:M128)</f>
        <v>0</v>
      </c>
      <c r="N129" s="160">
        <f t="shared" si="116"/>
        <v>0</v>
      </c>
      <c r="O129" s="148"/>
      <c r="P129" s="10"/>
      <c r="Q129" s="10"/>
      <c r="R129" s="10"/>
      <c r="S129" s="10"/>
      <c r="T129" s="10"/>
      <c r="U129" s="10"/>
    </row>
    <row r="130" spans="1:21" ht="30" customHeight="1" x14ac:dyDescent="0.2">
      <c r="A130" s="149" t="s">
        <v>54</v>
      </c>
      <c r="B130" s="150">
        <v>9</v>
      </c>
      <c r="C130" s="151" t="s">
        <v>242</v>
      </c>
      <c r="D130" s="152"/>
      <c r="E130" s="85"/>
      <c r="F130" s="85"/>
      <c r="G130" s="85"/>
      <c r="H130" s="85"/>
      <c r="I130" s="85"/>
      <c r="J130" s="85"/>
      <c r="K130" s="85"/>
      <c r="L130" s="85"/>
      <c r="M130" s="85"/>
      <c r="N130" s="86"/>
      <c r="O130" s="87"/>
      <c r="P130" s="10"/>
      <c r="Q130" s="10"/>
      <c r="R130" s="10"/>
      <c r="S130" s="10"/>
      <c r="T130" s="10"/>
      <c r="U130" s="10"/>
    </row>
    <row r="131" spans="1:21" ht="30" customHeight="1" x14ac:dyDescent="0.2">
      <c r="A131" s="109" t="s">
        <v>60</v>
      </c>
      <c r="B131" s="197">
        <v>43839</v>
      </c>
      <c r="C131" s="198" t="s">
        <v>243</v>
      </c>
      <c r="D131" s="199"/>
      <c r="E131" s="200"/>
      <c r="F131" s="201"/>
      <c r="G131" s="202">
        <f t="shared" ref="G131:G136" si="117">E131*F131</f>
        <v>0</v>
      </c>
      <c r="H131" s="203"/>
      <c r="I131" s="201"/>
      <c r="J131" s="202">
        <f t="shared" ref="J131:J136" si="118">H131*I131</f>
        <v>0</v>
      </c>
      <c r="K131" s="203"/>
      <c r="L131" s="201"/>
      <c r="M131" s="202">
        <f t="shared" ref="M131:M136" si="119">K131*L131</f>
        <v>0</v>
      </c>
      <c r="N131" s="204">
        <f t="shared" ref="N131:N136" si="120">G131+J131+M131</f>
        <v>0</v>
      </c>
      <c r="O131" s="205"/>
      <c r="P131" s="107"/>
      <c r="Q131" s="108"/>
      <c r="R131" s="108"/>
      <c r="S131" s="108"/>
      <c r="T131" s="108"/>
      <c r="U131" s="108"/>
    </row>
    <row r="132" spans="1:21" ht="30" customHeight="1" x14ac:dyDescent="0.2">
      <c r="A132" s="109" t="s">
        <v>60</v>
      </c>
      <c r="B132" s="206">
        <v>43870</v>
      </c>
      <c r="C132" s="155" t="s">
        <v>244</v>
      </c>
      <c r="D132" s="207"/>
      <c r="E132" s="164"/>
      <c r="F132" s="103"/>
      <c r="G132" s="104">
        <f t="shared" si="117"/>
        <v>0</v>
      </c>
      <c r="H132" s="102"/>
      <c r="I132" s="103"/>
      <c r="J132" s="104">
        <f t="shared" si="118"/>
        <v>0</v>
      </c>
      <c r="K132" s="102"/>
      <c r="L132" s="103"/>
      <c r="M132" s="104">
        <f t="shared" si="119"/>
        <v>0</v>
      </c>
      <c r="N132" s="105">
        <f t="shared" si="120"/>
        <v>0</v>
      </c>
      <c r="O132" s="106"/>
      <c r="P132" s="108"/>
      <c r="Q132" s="108"/>
      <c r="R132" s="108"/>
      <c r="S132" s="108"/>
      <c r="T132" s="108"/>
      <c r="U132" s="108"/>
    </row>
    <row r="133" spans="1:21" ht="30" customHeight="1" x14ac:dyDescent="0.2">
      <c r="A133" s="109" t="s">
        <v>60</v>
      </c>
      <c r="B133" s="206">
        <v>43899</v>
      </c>
      <c r="C133" s="155" t="s">
        <v>245</v>
      </c>
      <c r="D133" s="207"/>
      <c r="E133" s="164"/>
      <c r="F133" s="103"/>
      <c r="G133" s="104">
        <f t="shared" si="117"/>
        <v>0</v>
      </c>
      <c r="H133" s="102"/>
      <c r="I133" s="103"/>
      <c r="J133" s="104">
        <f t="shared" si="118"/>
        <v>0</v>
      </c>
      <c r="K133" s="102"/>
      <c r="L133" s="103"/>
      <c r="M133" s="104">
        <f t="shared" si="119"/>
        <v>0</v>
      </c>
      <c r="N133" s="105">
        <f t="shared" si="120"/>
        <v>0</v>
      </c>
      <c r="O133" s="106"/>
      <c r="P133" s="108"/>
      <c r="Q133" s="108"/>
      <c r="R133" s="108"/>
      <c r="S133" s="108"/>
      <c r="T133" s="108"/>
      <c r="U133" s="108"/>
    </row>
    <row r="134" spans="1:21" ht="30" customHeight="1" x14ac:dyDescent="0.2">
      <c r="A134" s="109" t="s">
        <v>60</v>
      </c>
      <c r="B134" s="206">
        <v>43930</v>
      </c>
      <c r="C134" s="155" t="s">
        <v>246</v>
      </c>
      <c r="D134" s="207"/>
      <c r="E134" s="164"/>
      <c r="F134" s="103"/>
      <c r="G134" s="104">
        <f t="shared" si="117"/>
        <v>0</v>
      </c>
      <c r="H134" s="102"/>
      <c r="I134" s="103"/>
      <c r="J134" s="104">
        <f t="shared" si="118"/>
        <v>0</v>
      </c>
      <c r="K134" s="102"/>
      <c r="L134" s="103"/>
      <c r="M134" s="104">
        <f t="shared" si="119"/>
        <v>0</v>
      </c>
      <c r="N134" s="105">
        <f t="shared" si="120"/>
        <v>0</v>
      </c>
      <c r="O134" s="106"/>
      <c r="P134" s="108"/>
      <c r="Q134" s="108"/>
      <c r="R134" s="108"/>
      <c r="S134" s="108"/>
      <c r="T134" s="108"/>
      <c r="U134" s="108"/>
    </row>
    <row r="135" spans="1:21" ht="30" customHeight="1" x14ac:dyDescent="0.2">
      <c r="A135" s="109" t="s">
        <v>60</v>
      </c>
      <c r="B135" s="206">
        <v>43960</v>
      </c>
      <c r="C135" s="138" t="s">
        <v>247</v>
      </c>
      <c r="D135" s="208"/>
      <c r="E135" s="209"/>
      <c r="F135" s="112"/>
      <c r="G135" s="113">
        <f t="shared" si="117"/>
        <v>0</v>
      </c>
      <c r="H135" s="111"/>
      <c r="I135" s="112"/>
      <c r="J135" s="113">
        <f t="shared" si="118"/>
        <v>0</v>
      </c>
      <c r="K135" s="111"/>
      <c r="L135" s="112"/>
      <c r="M135" s="113">
        <f t="shared" si="119"/>
        <v>0</v>
      </c>
      <c r="N135" s="114">
        <f t="shared" si="120"/>
        <v>0</v>
      </c>
      <c r="O135" s="115"/>
      <c r="P135" s="108"/>
      <c r="Q135" s="108"/>
      <c r="R135" s="108"/>
      <c r="S135" s="108"/>
      <c r="T135" s="108"/>
      <c r="U135" s="108"/>
    </row>
    <row r="136" spans="1:21" ht="45" customHeight="1" x14ac:dyDescent="0.2">
      <c r="A136" s="109" t="s">
        <v>60</v>
      </c>
      <c r="B136" s="206">
        <v>43991</v>
      </c>
      <c r="C136" s="192" t="s">
        <v>248</v>
      </c>
      <c r="D136" s="157"/>
      <c r="E136" s="111"/>
      <c r="F136" s="112">
        <v>0.22</v>
      </c>
      <c r="G136" s="113">
        <f t="shared" si="117"/>
        <v>0</v>
      </c>
      <c r="H136" s="111"/>
      <c r="I136" s="112">
        <v>0.22</v>
      </c>
      <c r="J136" s="113">
        <f t="shared" si="118"/>
        <v>0</v>
      </c>
      <c r="K136" s="111"/>
      <c r="L136" s="112">
        <v>0.22</v>
      </c>
      <c r="M136" s="113">
        <f t="shared" si="119"/>
        <v>0</v>
      </c>
      <c r="N136" s="114">
        <f t="shared" si="120"/>
        <v>0</v>
      </c>
      <c r="O136" s="127"/>
      <c r="P136" s="10"/>
      <c r="Q136" s="10"/>
      <c r="R136" s="10"/>
      <c r="S136" s="10"/>
      <c r="T136" s="10"/>
      <c r="U136" s="10"/>
    </row>
    <row r="137" spans="1:21" ht="30" customHeight="1" x14ac:dyDescent="0.2">
      <c r="A137" s="140" t="s">
        <v>249</v>
      </c>
      <c r="B137" s="141"/>
      <c r="C137" s="142"/>
      <c r="D137" s="143"/>
      <c r="E137" s="147">
        <f>SUM(E131:E135)</f>
        <v>0</v>
      </c>
      <c r="F137" s="158"/>
      <c r="G137" s="146">
        <f>SUM(G131:G136)</f>
        <v>0</v>
      </c>
      <c r="H137" s="159">
        <f>SUM(H131:H135)</f>
        <v>0</v>
      </c>
      <c r="I137" s="158"/>
      <c r="J137" s="146">
        <f>SUM(J131:J136)</f>
        <v>0</v>
      </c>
      <c r="K137" s="159">
        <f>SUM(K131:K135)</f>
        <v>0</v>
      </c>
      <c r="L137" s="158"/>
      <c r="M137" s="146">
        <f t="shared" ref="M137:N137" si="121">SUM(M131:M136)</f>
        <v>0</v>
      </c>
      <c r="N137" s="160">
        <f t="shared" si="121"/>
        <v>0</v>
      </c>
      <c r="O137" s="148"/>
      <c r="P137" s="10"/>
      <c r="Q137" s="10"/>
      <c r="R137" s="10"/>
      <c r="S137" s="10"/>
      <c r="T137" s="10"/>
      <c r="U137" s="10"/>
    </row>
    <row r="138" spans="1:21" ht="30" customHeight="1" x14ac:dyDescent="0.2">
      <c r="A138" s="149" t="s">
        <v>54</v>
      </c>
      <c r="B138" s="182">
        <v>10</v>
      </c>
      <c r="C138" s="193" t="s">
        <v>250</v>
      </c>
      <c r="D138" s="152"/>
      <c r="E138" s="85"/>
      <c r="F138" s="85"/>
      <c r="G138" s="85"/>
      <c r="H138" s="85"/>
      <c r="I138" s="85"/>
      <c r="J138" s="85"/>
      <c r="K138" s="85"/>
      <c r="L138" s="85"/>
      <c r="M138" s="85"/>
      <c r="N138" s="86"/>
      <c r="O138" s="87"/>
      <c r="P138" s="10"/>
      <c r="Q138" s="10"/>
      <c r="R138" s="10"/>
      <c r="S138" s="10"/>
      <c r="T138" s="10"/>
      <c r="U138" s="10"/>
    </row>
    <row r="139" spans="1:21" ht="54" customHeight="1" x14ac:dyDescent="0.2">
      <c r="A139" s="109" t="s">
        <v>60</v>
      </c>
      <c r="B139" s="206">
        <v>43840</v>
      </c>
      <c r="C139" s="210" t="s">
        <v>251</v>
      </c>
      <c r="D139" s="199"/>
      <c r="E139" s="211"/>
      <c r="F139" s="134"/>
      <c r="G139" s="135">
        <f t="shared" ref="G139:G143" si="122">E139*F139</f>
        <v>0</v>
      </c>
      <c r="H139" s="133"/>
      <c r="I139" s="134"/>
      <c r="J139" s="135">
        <f t="shared" ref="J139:J143" si="123">H139*I139</f>
        <v>0</v>
      </c>
      <c r="K139" s="133"/>
      <c r="L139" s="134"/>
      <c r="M139" s="135">
        <f t="shared" ref="M139:M143" si="124">K139*L139</f>
        <v>0</v>
      </c>
      <c r="N139" s="212">
        <f t="shared" ref="N139:N143" si="125">G139+J139+M139</f>
        <v>0</v>
      </c>
      <c r="O139" s="213"/>
      <c r="P139" s="108"/>
      <c r="Q139" s="108"/>
      <c r="R139" s="108"/>
      <c r="S139" s="108"/>
      <c r="T139" s="108"/>
      <c r="U139" s="108"/>
    </row>
    <row r="140" spans="1:21" ht="55.5" customHeight="1" x14ac:dyDescent="0.2">
      <c r="A140" s="109" t="s">
        <v>60</v>
      </c>
      <c r="B140" s="206">
        <v>43871</v>
      </c>
      <c r="C140" s="210" t="s">
        <v>251</v>
      </c>
      <c r="D140" s="207"/>
      <c r="E140" s="164"/>
      <c r="F140" s="103"/>
      <c r="G140" s="104">
        <f t="shared" si="122"/>
        <v>0</v>
      </c>
      <c r="H140" s="102"/>
      <c r="I140" s="103"/>
      <c r="J140" s="104">
        <f t="shared" si="123"/>
        <v>0</v>
      </c>
      <c r="K140" s="102"/>
      <c r="L140" s="103"/>
      <c r="M140" s="104">
        <f t="shared" si="124"/>
        <v>0</v>
      </c>
      <c r="N140" s="214">
        <f t="shared" si="125"/>
        <v>0</v>
      </c>
      <c r="O140" s="215"/>
      <c r="P140" s="108"/>
      <c r="Q140" s="108"/>
      <c r="R140" s="108"/>
      <c r="S140" s="108"/>
      <c r="T140" s="108"/>
      <c r="U140" s="108"/>
    </row>
    <row r="141" spans="1:21" ht="39.75" customHeight="1" x14ac:dyDescent="0.2">
      <c r="A141" s="109" t="s">
        <v>60</v>
      </c>
      <c r="B141" s="206">
        <v>43900</v>
      </c>
      <c r="C141" s="210" t="s">
        <v>251</v>
      </c>
      <c r="D141" s="207"/>
      <c r="E141" s="164"/>
      <c r="F141" s="103"/>
      <c r="G141" s="104">
        <f t="shared" si="122"/>
        <v>0</v>
      </c>
      <c r="H141" s="102"/>
      <c r="I141" s="103"/>
      <c r="J141" s="104">
        <f t="shared" si="123"/>
        <v>0</v>
      </c>
      <c r="K141" s="102"/>
      <c r="L141" s="103"/>
      <c r="M141" s="104">
        <f t="shared" si="124"/>
        <v>0</v>
      </c>
      <c r="N141" s="214">
        <f t="shared" si="125"/>
        <v>0</v>
      </c>
      <c r="O141" s="215"/>
      <c r="P141" s="108"/>
      <c r="Q141" s="108"/>
      <c r="R141" s="108"/>
      <c r="S141" s="108"/>
      <c r="T141" s="108"/>
      <c r="U141" s="108"/>
    </row>
    <row r="142" spans="1:21" ht="30" customHeight="1" x14ac:dyDescent="0.2">
      <c r="A142" s="109" t="s">
        <v>60</v>
      </c>
      <c r="B142" s="216">
        <v>43931</v>
      </c>
      <c r="C142" s="138" t="s">
        <v>252</v>
      </c>
      <c r="D142" s="208" t="s">
        <v>253</v>
      </c>
      <c r="E142" s="209"/>
      <c r="F142" s="112"/>
      <c r="G142" s="104">
        <f t="shared" si="122"/>
        <v>0</v>
      </c>
      <c r="H142" s="111"/>
      <c r="I142" s="112"/>
      <c r="J142" s="113">
        <f t="shared" si="123"/>
        <v>0</v>
      </c>
      <c r="K142" s="111"/>
      <c r="L142" s="112"/>
      <c r="M142" s="113">
        <f t="shared" si="124"/>
        <v>0</v>
      </c>
      <c r="N142" s="217">
        <f t="shared" si="125"/>
        <v>0</v>
      </c>
      <c r="O142" s="218"/>
      <c r="P142" s="108"/>
      <c r="Q142" s="108"/>
      <c r="R142" s="108"/>
      <c r="S142" s="108"/>
      <c r="T142" s="108"/>
      <c r="U142" s="108"/>
    </row>
    <row r="143" spans="1:21" ht="40.5" customHeight="1" x14ac:dyDescent="0.2">
      <c r="A143" s="109" t="s">
        <v>60</v>
      </c>
      <c r="B143" s="219">
        <v>43961</v>
      </c>
      <c r="C143" s="192" t="s">
        <v>254</v>
      </c>
      <c r="D143" s="220"/>
      <c r="E143" s="111"/>
      <c r="F143" s="112">
        <v>0.22</v>
      </c>
      <c r="G143" s="113">
        <f t="shared" si="122"/>
        <v>0</v>
      </c>
      <c r="H143" s="111"/>
      <c r="I143" s="112">
        <v>0.22</v>
      </c>
      <c r="J143" s="113">
        <f t="shared" si="123"/>
        <v>0</v>
      </c>
      <c r="K143" s="111"/>
      <c r="L143" s="112">
        <v>0.22</v>
      </c>
      <c r="M143" s="113">
        <f t="shared" si="124"/>
        <v>0</v>
      </c>
      <c r="N143" s="221">
        <f t="shared" si="125"/>
        <v>0</v>
      </c>
      <c r="O143" s="218"/>
      <c r="P143" s="10"/>
      <c r="Q143" s="10"/>
      <c r="R143" s="10"/>
      <c r="S143" s="10"/>
      <c r="T143" s="10"/>
      <c r="U143" s="10"/>
    </row>
    <row r="144" spans="1:21" ht="30" customHeight="1" x14ac:dyDescent="0.2">
      <c r="A144" s="140" t="s">
        <v>255</v>
      </c>
      <c r="B144" s="141"/>
      <c r="C144" s="142"/>
      <c r="D144" s="143"/>
      <c r="E144" s="147">
        <f>SUM(E139:E142)</f>
        <v>0</v>
      </c>
      <c r="F144" s="158"/>
      <c r="G144" s="146">
        <f>SUM(G139:G143)</f>
        <v>0</v>
      </c>
      <c r="H144" s="159">
        <f>SUM(H139:H142)</f>
        <v>0</v>
      </c>
      <c r="I144" s="158"/>
      <c r="J144" s="146">
        <f>SUM(J139:J143)</f>
        <v>0</v>
      </c>
      <c r="K144" s="159">
        <f>SUM(K139:K142)</f>
        <v>0</v>
      </c>
      <c r="L144" s="158"/>
      <c r="M144" s="146">
        <f t="shared" ref="M144:N144" si="126">SUM(M139:M143)</f>
        <v>0</v>
      </c>
      <c r="N144" s="160">
        <f t="shared" si="126"/>
        <v>0</v>
      </c>
      <c r="O144" s="148"/>
      <c r="P144" s="10"/>
      <c r="Q144" s="10"/>
      <c r="R144" s="10"/>
      <c r="S144" s="10"/>
      <c r="T144" s="10"/>
      <c r="U144" s="10"/>
    </row>
    <row r="145" spans="1:21" ht="30" customHeight="1" x14ac:dyDescent="0.2">
      <c r="A145" s="149" t="s">
        <v>54</v>
      </c>
      <c r="B145" s="182">
        <v>11</v>
      </c>
      <c r="C145" s="151" t="s">
        <v>256</v>
      </c>
      <c r="D145" s="152"/>
      <c r="E145" s="85"/>
      <c r="F145" s="85"/>
      <c r="G145" s="85"/>
      <c r="H145" s="85"/>
      <c r="I145" s="85"/>
      <c r="J145" s="85"/>
      <c r="K145" s="85"/>
      <c r="L145" s="85"/>
      <c r="M145" s="85"/>
      <c r="N145" s="86"/>
      <c r="O145" s="87"/>
      <c r="P145" s="10"/>
      <c r="Q145" s="10"/>
      <c r="R145" s="10"/>
      <c r="S145" s="10"/>
      <c r="T145" s="10"/>
      <c r="U145" s="10"/>
    </row>
    <row r="146" spans="1:21" ht="37.5" customHeight="1" x14ac:dyDescent="0.2">
      <c r="A146" s="109" t="s">
        <v>60</v>
      </c>
      <c r="B146" s="206">
        <v>43841</v>
      </c>
      <c r="C146" s="210" t="s">
        <v>257</v>
      </c>
      <c r="D146" s="132" t="s">
        <v>258</v>
      </c>
      <c r="E146" s="133"/>
      <c r="F146" s="134"/>
      <c r="G146" s="135">
        <f t="shared" ref="G146:G147" si="127">E146*F146</f>
        <v>0</v>
      </c>
      <c r="H146" s="133"/>
      <c r="I146" s="134"/>
      <c r="J146" s="135">
        <f t="shared" ref="J146:J147" si="128">H146*I146</f>
        <v>0</v>
      </c>
      <c r="K146" s="133"/>
      <c r="L146" s="134"/>
      <c r="M146" s="135">
        <f t="shared" ref="M146:M147" si="129">K146*L146</f>
        <v>0</v>
      </c>
      <c r="N146" s="222">
        <f t="shared" ref="N146:N147" si="130">G146+J146+M146</f>
        <v>0</v>
      </c>
      <c r="O146" s="213"/>
      <c r="P146" s="108"/>
      <c r="Q146" s="108"/>
      <c r="R146" s="108"/>
      <c r="S146" s="108"/>
      <c r="T146" s="108"/>
      <c r="U146" s="108"/>
    </row>
    <row r="147" spans="1:21" ht="42.75" customHeight="1" x14ac:dyDescent="0.2">
      <c r="A147" s="109" t="s">
        <v>60</v>
      </c>
      <c r="B147" s="206">
        <v>43872</v>
      </c>
      <c r="C147" s="138" t="s">
        <v>257</v>
      </c>
      <c r="D147" s="139" t="s">
        <v>258</v>
      </c>
      <c r="E147" s="111"/>
      <c r="F147" s="112"/>
      <c r="G147" s="104">
        <f t="shared" si="127"/>
        <v>0</v>
      </c>
      <c r="H147" s="111"/>
      <c r="I147" s="112"/>
      <c r="J147" s="113">
        <f t="shared" si="128"/>
        <v>0</v>
      </c>
      <c r="K147" s="111"/>
      <c r="L147" s="112"/>
      <c r="M147" s="113">
        <f t="shared" si="129"/>
        <v>0</v>
      </c>
      <c r="N147" s="223">
        <f t="shared" si="130"/>
        <v>0</v>
      </c>
      <c r="O147" s="218"/>
      <c r="P147" s="107"/>
      <c r="Q147" s="108"/>
      <c r="R147" s="108"/>
      <c r="S147" s="108"/>
      <c r="T147" s="108"/>
      <c r="U147" s="108"/>
    </row>
    <row r="148" spans="1:21" ht="38.25" customHeight="1" x14ac:dyDescent="0.2">
      <c r="A148" s="418" t="s">
        <v>259</v>
      </c>
      <c r="B148" s="395"/>
      <c r="C148" s="395"/>
      <c r="D148" s="419"/>
      <c r="E148" s="147">
        <f>SUM(E146:E147)</f>
        <v>0</v>
      </c>
      <c r="F148" s="158"/>
      <c r="G148" s="146">
        <f t="shared" ref="G148:H148" si="131">SUM(G146:G147)</f>
        <v>0</v>
      </c>
      <c r="H148" s="159">
        <f t="shared" si="131"/>
        <v>0</v>
      </c>
      <c r="I148" s="158"/>
      <c r="J148" s="146">
        <f t="shared" ref="J148:K148" si="132">SUM(J146:J147)</f>
        <v>0</v>
      </c>
      <c r="K148" s="159">
        <f t="shared" si="132"/>
        <v>0</v>
      </c>
      <c r="L148" s="158"/>
      <c r="M148" s="146">
        <f t="shared" ref="M148:N148" si="133">SUM(M146:M147)</f>
        <v>0</v>
      </c>
      <c r="N148" s="160">
        <f t="shared" si="133"/>
        <v>0</v>
      </c>
      <c r="O148" s="148"/>
      <c r="P148" s="10"/>
      <c r="Q148" s="10"/>
      <c r="R148" s="10"/>
      <c r="S148" s="10"/>
      <c r="T148" s="10"/>
      <c r="U148" s="10"/>
    </row>
    <row r="149" spans="1:21" ht="30" customHeight="1" x14ac:dyDescent="0.2">
      <c r="A149" s="149" t="s">
        <v>54</v>
      </c>
      <c r="B149" s="182">
        <v>12</v>
      </c>
      <c r="C149" s="183" t="s">
        <v>260</v>
      </c>
      <c r="D149" s="224"/>
      <c r="E149" s="85"/>
      <c r="F149" s="85"/>
      <c r="G149" s="85"/>
      <c r="H149" s="85"/>
      <c r="I149" s="85"/>
      <c r="J149" s="85"/>
      <c r="K149" s="85"/>
      <c r="L149" s="85"/>
      <c r="M149" s="85"/>
      <c r="N149" s="86"/>
      <c r="O149" s="87"/>
      <c r="P149" s="10"/>
      <c r="Q149" s="10"/>
      <c r="R149" s="10"/>
      <c r="S149" s="10"/>
      <c r="T149" s="10"/>
      <c r="U149" s="10"/>
    </row>
    <row r="150" spans="1:21" ht="30" customHeight="1" x14ac:dyDescent="0.2">
      <c r="A150" s="109" t="s">
        <v>60</v>
      </c>
      <c r="B150" s="225">
        <v>43842</v>
      </c>
      <c r="C150" s="226" t="s">
        <v>261</v>
      </c>
      <c r="D150" s="199" t="s">
        <v>262</v>
      </c>
      <c r="E150" s="211"/>
      <c r="F150" s="134"/>
      <c r="G150" s="135">
        <f t="shared" ref="G150:G153" si="134">E150*F150</f>
        <v>0</v>
      </c>
      <c r="H150" s="133"/>
      <c r="I150" s="134"/>
      <c r="J150" s="135">
        <f t="shared" ref="J150:J153" si="135">H150*I150</f>
        <v>0</v>
      </c>
      <c r="K150" s="133"/>
      <c r="L150" s="134"/>
      <c r="M150" s="135">
        <f t="shared" ref="M150:M153" si="136">K150*L150</f>
        <v>0</v>
      </c>
      <c r="N150" s="227">
        <f t="shared" ref="N150:N153" si="137">G150+J150+M150</f>
        <v>0</v>
      </c>
      <c r="O150" s="228"/>
      <c r="P150" s="107"/>
      <c r="Q150" s="108"/>
      <c r="R150" s="108"/>
      <c r="S150" s="108"/>
      <c r="T150" s="108"/>
      <c r="U150" s="108"/>
    </row>
    <row r="151" spans="1:21" ht="30" customHeight="1" x14ac:dyDescent="0.2">
      <c r="A151" s="109" t="s">
        <v>60</v>
      </c>
      <c r="B151" s="206">
        <v>43873</v>
      </c>
      <c r="C151" s="155" t="s">
        <v>263</v>
      </c>
      <c r="D151" s="207" t="s">
        <v>229</v>
      </c>
      <c r="E151" s="164"/>
      <c r="F151" s="103"/>
      <c r="G151" s="104">
        <f t="shared" si="134"/>
        <v>0</v>
      </c>
      <c r="H151" s="102"/>
      <c r="I151" s="103"/>
      <c r="J151" s="104">
        <f t="shared" si="135"/>
        <v>0</v>
      </c>
      <c r="K151" s="102"/>
      <c r="L151" s="103"/>
      <c r="M151" s="104">
        <f t="shared" si="136"/>
        <v>0</v>
      </c>
      <c r="N151" s="214">
        <f t="shared" si="137"/>
        <v>0</v>
      </c>
      <c r="O151" s="215"/>
      <c r="P151" s="108"/>
      <c r="Q151" s="108"/>
      <c r="R151" s="108"/>
      <c r="S151" s="108"/>
      <c r="T151" s="108"/>
      <c r="U151" s="108"/>
    </row>
    <row r="152" spans="1:21" ht="30" customHeight="1" x14ac:dyDescent="0.2">
      <c r="A152" s="109" t="s">
        <v>60</v>
      </c>
      <c r="B152" s="216">
        <v>43902</v>
      </c>
      <c r="C152" s="138" t="s">
        <v>264</v>
      </c>
      <c r="D152" s="208" t="s">
        <v>229</v>
      </c>
      <c r="E152" s="209"/>
      <c r="F152" s="112"/>
      <c r="G152" s="113">
        <f t="shared" si="134"/>
        <v>0</v>
      </c>
      <c r="H152" s="111"/>
      <c r="I152" s="112"/>
      <c r="J152" s="113">
        <f t="shared" si="135"/>
        <v>0</v>
      </c>
      <c r="K152" s="111"/>
      <c r="L152" s="112"/>
      <c r="M152" s="113">
        <f t="shared" si="136"/>
        <v>0</v>
      </c>
      <c r="N152" s="217">
        <f t="shared" si="137"/>
        <v>0</v>
      </c>
      <c r="O152" s="229"/>
      <c r="P152" s="108"/>
      <c r="Q152" s="108"/>
      <c r="R152" s="108"/>
      <c r="S152" s="108"/>
      <c r="T152" s="108"/>
      <c r="U152" s="108"/>
    </row>
    <row r="153" spans="1:21" ht="46.5" customHeight="1" x14ac:dyDescent="0.2">
      <c r="A153" s="109" t="s">
        <v>60</v>
      </c>
      <c r="B153" s="216">
        <v>43933</v>
      </c>
      <c r="C153" s="192" t="s">
        <v>265</v>
      </c>
      <c r="D153" s="220"/>
      <c r="E153" s="209"/>
      <c r="F153" s="112">
        <v>0.22</v>
      </c>
      <c r="G153" s="113">
        <f t="shared" si="134"/>
        <v>0</v>
      </c>
      <c r="H153" s="111"/>
      <c r="I153" s="112">
        <v>0.22</v>
      </c>
      <c r="J153" s="113">
        <f t="shared" si="135"/>
        <v>0</v>
      </c>
      <c r="K153" s="111"/>
      <c r="L153" s="112">
        <v>0.22</v>
      </c>
      <c r="M153" s="113">
        <f t="shared" si="136"/>
        <v>0</v>
      </c>
      <c r="N153" s="114">
        <f t="shared" si="137"/>
        <v>0</v>
      </c>
      <c r="O153" s="127"/>
      <c r="P153" s="10"/>
      <c r="Q153" s="10"/>
      <c r="R153" s="10"/>
      <c r="S153" s="10"/>
      <c r="T153" s="10"/>
      <c r="U153" s="10"/>
    </row>
    <row r="154" spans="1:21" ht="77.25" customHeight="1" x14ac:dyDescent="0.2">
      <c r="A154" s="140" t="s">
        <v>266</v>
      </c>
      <c r="B154" s="141"/>
      <c r="C154" s="142"/>
      <c r="D154" s="230"/>
      <c r="E154" s="147">
        <f>SUM(E150:E152)</f>
        <v>0</v>
      </c>
      <c r="F154" s="158"/>
      <c r="G154" s="146">
        <f>SUM(G150:G153)</f>
        <v>0</v>
      </c>
      <c r="H154" s="159">
        <f>SUM(H150:H152)</f>
        <v>0</v>
      </c>
      <c r="I154" s="158"/>
      <c r="J154" s="146">
        <f>SUM(J150:J153)</f>
        <v>0</v>
      </c>
      <c r="K154" s="159">
        <f>SUM(K150:K152)</f>
        <v>0</v>
      </c>
      <c r="L154" s="158"/>
      <c r="M154" s="146">
        <f t="shared" ref="M154:N154" si="138">SUM(M150:M153)</f>
        <v>0</v>
      </c>
      <c r="N154" s="160">
        <f t="shared" si="138"/>
        <v>0</v>
      </c>
      <c r="O154" s="148"/>
      <c r="P154" s="10"/>
      <c r="Q154" s="10"/>
      <c r="R154" s="10"/>
      <c r="S154" s="10"/>
      <c r="T154" s="10"/>
      <c r="U154" s="10"/>
    </row>
    <row r="155" spans="1:21" ht="30" customHeight="1" x14ac:dyDescent="0.2">
      <c r="A155" s="149" t="s">
        <v>54</v>
      </c>
      <c r="B155" s="231">
        <v>13</v>
      </c>
      <c r="C155" s="183" t="s">
        <v>267</v>
      </c>
      <c r="D155" s="84"/>
      <c r="E155" s="85"/>
      <c r="F155" s="85"/>
      <c r="G155" s="85"/>
      <c r="H155" s="85"/>
      <c r="I155" s="85"/>
      <c r="J155" s="85"/>
      <c r="K155" s="85"/>
      <c r="L155" s="85"/>
      <c r="M155" s="85"/>
      <c r="N155" s="86"/>
      <c r="O155" s="87"/>
      <c r="P155" s="9"/>
      <c r="Q155" s="10"/>
      <c r="R155" s="10"/>
      <c r="S155" s="10"/>
      <c r="T155" s="10"/>
      <c r="U155" s="10"/>
    </row>
    <row r="156" spans="1:21" ht="30" customHeight="1" x14ac:dyDescent="0.2">
      <c r="A156" s="88" t="s">
        <v>57</v>
      </c>
      <c r="B156" s="130" t="s">
        <v>268</v>
      </c>
      <c r="C156" s="232" t="s">
        <v>269</v>
      </c>
      <c r="D156" s="117"/>
      <c r="E156" s="118">
        <f>E157+E158+E160</f>
        <v>0</v>
      </c>
      <c r="F156" s="119"/>
      <c r="G156" s="120">
        <f>G157+G158+G160</f>
        <v>0</v>
      </c>
      <c r="H156" s="118">
        <f>SUM(H157:H158)</f>
        <v>0</v>
      </c>
      <c r="I156" s="119"/>
      <c r="J156" s="120">
        <f>SUM(J157:J160)</f>
        <v>0</v>
      </c>
      <c r="K156" s="118">
        <f>SUM(K157:K158)</f>
        <v>0</v>
      </c>
      <c r="L156" s="119"/>
      <c r="M156" s="120">
        <f>SUM(M157:M160)</f>
        <v>0</v>
      </c>
      <c r="N156" s="121">
        <f t="shared" ref="N156:N158" si="139">G156+J156+M156</f>
        <v>0</v>
      </c>
      <c r="O156" s="122"/>
      <c r="P156" s="97"/>
      <c r="Q156" s="97"/>
      <c r="R156" s="97"/>
      <c r="S156" s="97"/>
      <c r="T156" s="97"/>
      <c r="U156" s="97"/>
    </row>
    <row r="157" spans="1:21" ht="30" customHeight="1" x14ac:dyDescent="0.2">
      <c r="A157" s="109" t="s">
        <v>60</v>
      </c>
      <c r="B157" s="99" t="s">
        <v>270</v>
      </c>
      <c r="C157" s="233" t="s">
        <v>271</v>
      </c>
      <c r="D157" s="101" t="s">
        <v>124</v>
      </c>
      <c r="E157" s="102"/>
      <c r="F157" s="103"/>
      <c r="G157" s="104">
        <f t="shared" ref="G157:G158" si="140">E157*F157</f>
        <v>0</v>
      </c>
      <c r="H157" s="102"/>
      <c r="I157" s="103"/>
      <c r="J157" s="104">
        <f t="shared" ref="J157:J160" si="141">H157*I157</f>
        <v>0</v>
      </c>
      <c r="K157" s="102"/>
      <c r="L157" s="103"/>
      <c r="M157" s="104">
        <f t="shared" ref="M157:M160" si="142">K157*L157</f>
        <v>0</v>
      </c>
      <c r="N157" s="105">
        <f t="shared" si="139"/>
        <v>0</v>
      </c>
      <c r="O157" s="106"/>
      <c r="P157" s="108"/>
      <c r="Q157" s="108"/>
      <c r="R157" s="108"/>
      <c r="S157" s="108"/>
      <c r="T157" s="108"/>
      <c r="U157" s="108"/>
    </row>
    <row r="158" spans="1:21" ht="30" customHeight="1" x14ac:dyDescent="0.2">
      <c r="A158" s="109" t="s">
        <v>60</v>
      </c>
      <c r="B158" s="99" t="s">
        <v>272</v>
      </c>
      <c r="C158" s="234" t="s">
        <v>271</v>
      </c>
      <c r="D158" s="101" t="s">
        <v>124</v>
      </c>
      <c r="E158" s="102"/>
      <c r="F158" s="103"/>
      <c r="G158" s="104">
        <f t="shared" si="140"/>
        <v>0</v>
      </c>
      <c r="H158" s="102"/>
      <c r="I158" s="103"/>
      <c r="J158" s="104">
        <f t="shared" si="141"/>
        <v>0</v>
      </c>
      <c r="K158" s="102"/>
      <c r="L158" s="103"/>
      <c r="M158" s="104">
        <f t="shared" si="142"/>
        <v>0</v>
      </c>
      <c r="N158" s="105">
        <f t="shared" si="139"/>
        <v>0</v>
      </c>
      <c r="O158" s="106"/>
      <c r="P158" s="108"/>
      <c r="Q158" s="108"/>
      <c r="R158" s="108"/>
      <c r="S158" s="108"/>
      <c r="T158" s="108"/>
      <c r="U158" s="108"/>
    </row>
    <row r="159" spans="1:21" ht="30" customHeight="1" x14ac:dyDescent="0.2">
      <c r="A159" s="109" t="s">
        <v>60</v>
      </c>
      <c r="B159" s="110" t="s">
        <v>273</v>
      </c>
      <c r="C159" s="234" t="s">
        <v>274</v>
      </c>
      <c r="D159" s="101" t="s">
        <v>124</v>
      </c>
      <c r="E159" s="424" t="s">
        <v>170</v>
      </c>
      <c r="F159" s="425"/>
      <c r="G159" s="426"/>
      <c r="H159" s="111"/>
      <c r="I159" s="112"/>
      <c r="J159" s="104">
        <f t="shared" si="141"/>
        <v>0</v>
      </c>
      <c r="K159" s="111"/>
      <c r="L159" s="112"/>
      <c r="M159" s="104">
        <f t="shared" si="142"/>
        <v>0</v>
      </c>
      <c r="N159" s="105">
        <f>J159+M159</f>
        <v>0</v>
      </c>
      <c r="O159" s="115"/>
      <c r="P159" s="108"/>
      <c r="Q159" s="108"/>
      <c r="R159" s="108"/>
      <c r="S159" s="108"/>
      <c r="T159" s="108"/>
      <c r="U159" s="108"/>
    </row>
    <row r="160" spans="1:21" ht="45" customHeight="1" x14ac:dyDescent="0.2">
      <c r="A160" s="109" t="s">
        <v>60</v>
      </c>
      <c r="B160" s="129" t="s">
        <v>275</v>
      </c>
      <c r="C160" s="234" t="s">
        <v>276</v>
      </c>
      <c r="D160" s="157"/>
      <c r="E160" s="124"/>
      <c r="F160" s="125">
        <v>0.22</v>
      </c>
      <c r="G160" s="126">
        <f>E160*F160</f>
        <v>0</v>
      </c>
      <c r="H160" s="124"/>
      <c r="I160" s="125">
        <v>0.22</v>
      </c>
      <c r="J160" s="126">
        <f t="shared" si="141"/>
        <v>0</v>
      </c>
      <c r="K160" s="124"/>
      <c r="L160" s="125">
        <v>0.22</v>
      </c>
      <c r="M160" s="126">
        <f t="shared" si="142"/>
        <v>0</v>
      </c>
      <c r="N160" s="235">
        <f t="shared" ref="N160:N178" si="143">G160+J160+M160</f>
        <v>0</v>
      </c>
      <c r="O160" s="127"/>
      <c r="P160" s="108"/>
      <c r="Q160" s="108"/>
      <c r="R160" s="108"/>
      <c r="S160" s="108"/>
      <c r="T160" s="108"/>
      <c r="U160" s="108"/>
    </row>
    <row r="161" spans="1:21" ht="30" customHeight="1" x14ac:dyDescent="0.2">
      <c r="A161" s="88" t="s">
        <v>57</v>
      </c>
      <c r="B161" s="236" t="s">
        <v>277</v>
      </c>
      <c r="C161" s="191" t="s">
        <v>278</v>
      </c>
      <c r="D161" s="91"/>
      <c r="E161" s="92">
        <f>SUM(E162:E164)</f>
        <v>0</v>
      </c>
      <c r="F161" s="93"/>
      <c r="G161" s="94">
        <f>SUM(G162:G165)</f>
        <v>0</v>
      </c>
      <c r="H161" s="92">
        <f>SUM(H162:H164)</f>
        <v>0</v>
      </c>
      <c r="I161" s="93"/>
      <c r="J161" s="94">
        <f>SUM(J162:J165)</f>
        <v>0</v>
      </c>
      <c r="K161" s="92">
        <f>SUM(K162:K164)</f>
        <v>0</v>
      </c>
      <c r="L161" s="93"/>
      <c r="M161" s="94">
        <f>SUM(M162:M165)</f>
        <v>0</v>
      </c>
      <c r="N161" s="95">
        <f t="shared" si="143"/>
        <v>0</v>
      </c>
      <c r="O161" s="96"/>
      <c r="P161" s="97"/>
      <c r="Q161" s="97"/>
      <c r="R161" s="97"/>
      <c r="S161" s="97"/>
      <c r="T161" s="97"/>
      <c r="U161" s="97"/>
    </row>
    <row r="162" spans="1:21" ht="30" customHeight="1" x14ac:dyDescent="0.2">
      <c r="A162" s="109" t="s">
        <v>60</v>
      </c>
      <c r="B162" s="99" t="s">
        <v>279</v>
      </c>
      <c r="C162" s="155" t="s">
        <v>280</v>
      </c>
      <c r="D162" s="101"/>
      <c r="E162" s="102"/>
      <c r="F162" s="103"/>
      <c r="G162" s="104">
        <f t="shared" ref="G162:G165" si="144">E162*F162</f>
        <v>0</v>
      </c>
      <c r="H162" s="102"/>
      <c r="I162" s="103"/>
      <c r="J162" s="104">
        <f t="shared" ref="J162:J165" si="145">H162*I162</f>
        <v>0</v>
      </c>
      <c r="K162" s="102"/>
      <c r="L162" s="103"/>
      <c r="M162" s="104">
        <f t="shared" ref="M162:M165" si="146">K162*L162</f>
        <v>0</v>
      </c>
      <c r="N162" s="105">
        <f t="shared" si="143"/>
        <v>0</v>
      </c>
      <c r="O162" s="106"/>
      <c r="P162" s="108"/>
      <c r="Q162" s="108"/>
      <c r="R162" s="108"/>
      <c r="S162" s="108"/>
      <c r="T162" s="108"/>
      <c r="U162" s="108"/>
    </row>
    <row r="163" spans="1:21" ht="30" customHeight="1" x14ac:dyDescent="0.2">
      <c r="A163" s="109" t="s">
        <v>60</v>
      </c>
      <c r="B163" s="99" t="s">
        <v>281</v>
      </c>
      <c r="C163" s="155" t="s">
        <v>280</v>
      </c>
      <c r="D163" s="101"/>
      <c r="E163" s="102"/>
      <c r="F163" s="103"/>
      <c r="G163" s="104">
        <f t="shared" si="144"/>
        <v>0</v>
      </c>
      <c r="H163" s="102"/>
      <c r="I163" s="103"/>
      <c r="J163" s="104">
        <f t="shared" si="145"/>
        <v>0</v>
      </c>
      <c r="K163" s="102"/>
      <c r="L163" s="103"/>
      <c r="M163" s="104">
        <f t="shared" si="146"/>
        <v>0</v>
      </c>
      <c r="N163" s="105">
        <f t="shared" si="143"/>
        <v>0</v>
      </c>
      <c r="O163" s="106"/>
      <c r="P163" s="108"/>
      <c r="Q163" s="108"/>
      <c r="R163" s="108"/>
      <c r="S163" s="108"/>
      <c r="T163" s="108"/>
      <c r="U163" s="108"/>
    </row>
    <row r="164" spans="1:21" ht="30" customHeight="1" x14ac:dyDescent="0.2">
      <c r="A164" s="109" t="s">
        <v>60</v>
      </c>
      <c r="B164" s="110" t="s">
        <v>282</v>
      </c>
      <c r="C164" s="155" t="s">
        <v>280</v>
      </c>
      <c r="D164" s="139"/>
      <c r="E164" s="111"/>
      <c r="F164" s="112"/>
      <c r="G164" s="113">
        <f t="shared" si="144"/>
        <v>0</v>
      </c>
      <c r="H164" s="111"/>
      <c r="I164" s="112"/>
      <c r="J164" s="113">
        <f t="shared" si="145"/>
        <v>0</v>
      </c>
      <c r="K164" s="111"/>
      <c r="L164" s="112"/>
      <c r="M164" s="113">
        <f t="shared" si="146"/>
        <v>0</v>
      </c>
      <c r="N164" s="114">
        <f t="shared" si="143"/>
        <v>0</v>
      </c>
      <c r="O164" s="115"/>
      <c r="P164" s="108"/>
      <c r="Q164" s="108"/>
      <c r="R164" s="108"/>
      <c r="S164" s="108"/>
      <c r="T164" s="108"/>
      <c r="U164" s="108"/>
    </row>
    <row r="165" spans="1:21" ht="55.5" customHeight="1" x14ac:dyDescent="0.2">
      <c r="A165" s="109" t="s">
        <v>60</v>
      </c>
      <c r="B165" s="110" t="s">
        <v>283</v>
      </c>
      <c r="C165" s="156" t="s">
        <v>284</v>
      </c>
      <c r="D165" s="157"/>
      <c r="E165" s="111"/>
      <c r="F165" s="112">
        <v>0.22</v>
      </c>
      <c r="G165" s="113">
        <f t="shared" si="144"/>
        <v>0</v>
      </c>
      <c r="H165" s="111"/>
      <c r="I165" s="112">
        <v>0.22</v>
      </c>
      <c r="J165" s="113">
        <f t="shared" si="145"/>
        <v>0</v>
      </c>
      <c r="K165" s="111"/>
      <c r="L165" s="112">
        <v>0.22</v>
      </c>
      <c r="M165" s="113">
        <f t="shared" si="146"/>
        <v>0</v>
      </c>
      <c r="N165" s="114">
        <f t="shared" si="143"/>
        <v>0</v>
      </c>
      <c r="O165" s="127"/>
      <c r="P165" s="108"/>
      <c r="Q165" s="108"/>
      <c r="R165" s="108"/>
      <c r="S165" s="108"/>
      <c r="T165" s="108"/>
      <c r="U165" s="108"/>
    </row>
    <row r="166" spans="1:21" ht="30" customHeight="1" x14ac:dyDescent="0.2">
      <c r="A166" s="88" t="s">
        <v>57</v>
      </c>
      <c r="B166" s="130" t="s">
        <v>285</v>
      </c>
      <c r="C166" s="191" t="s">
        <v>286</v>
      </c>
      <c r="D166" s="117"/>
      <c r="E166" s="118">
        <f>SUM(E167:E169)</f>
        <v>0</v>
      </c>
      <c r="F166" s="119"/>
      <c r="G166" s="120">
        <f t="shared" ref="G166:H166" si="147">SUM(G167:G169)</f>
        <v>0</v>
      </c>
      <c r="H166" s="118">
        <f t="shared" si="147"/>
        <v>0</v>
      </c>
      <c r="I166" s="119"/>
      <c r="J166" s="120">
        <f t="shared" ref="J166:K166" si="148">SUM(J167:J169)</f>
        <v>0</v>
      </c>
      <c r="K166" s="118">
        <f t="shared" si="148"/>
        <v>0</v>
      </c>
      <c r="L166" s="119"/>
      <c r="M166" s="120">
        <f>SUM(M167:M169)</f>
        <v>0</v>
      </c>
      <c r="N166" s="121">
        <f t="shared" si="143"/>
        <v>0</v>
      </c>
      <c r="O166" s="237"/>
      <c r="P166" s="97"/>
      <c r="Q166" s="97"/>
      <c r="R166" s="97"/>
      <c r="S166" s="97"/>
      <c r="T166" s="97"/>
      <c r="U166" s="97"/>
    </row>
    <row r="167" spans="1:21" ht="30" customHeight="1" x14ac:dyDescent="0.2">
      <c r="A167" s="109" t="s">
        <v>60</v>
      </c>
      <c r="B167" s="99" t="s">
        <v>287</v>
      </c>
      <c r="C167" s="155" t="s">
        <v>288</v>
      </c>
      <c r="D167" s="101"/>
      <c r="E167" s="102"/>
      <c r="F167" s="103"/>
      <c r="G167" s="104">
        <f t="shared" ref="G167:G169" si="149">E167*F167</f>
        <v>0</v>
      </c>
      <c r="H167" s="102"/>
      <c r="I167" s="103"/>
      <c r="J167" s="104">
        <f t="shared" ref="J167:J169" si="150">H167*I167</f>
        <v>0</v>
      </c>
      <c r="K167" s="102"/>
      <c r="L167" s="103"/>
      <c r="M167" s="104">
        <f t="shared" ref="M167:M169" si="151">K167*L167</f>
        <v>0</v>
      </c>
      <c r="N167" s="105">
        <f t="shared" si="143"/>
        <v>0</v>
      </c>
      <c r="O167" s="215"/>
      <c r="P167" s="108"/>
      <c r="Q167" s="108"/>
      <c r="R167" s="108"/>
      <c r="S167" s="108"/>
      <c r="T167" s="108"/>
      <c r="U167" s="108"/>
    </row>
    <row r="168" spans="1:21" ht="30" customHeight="1" x14ac:dyDescent="0.2">
      <c r="A168" s="109" t="s">
        <v>60</v>
      </c>
      <c r="B168" s="99" t="s">
        <v>289</v>
      </c>
      <c r="C168" s="155" t="s">
        <v>288</v>
      </c>
      <c r="D168" s="101"/>
      <c r="E168" s="102"/>
      <c r="F168" s="103"/>
      <c r="G168" s="104">
        <f t="shared" si="149"/>
        <v>0</v>
      </c>
      <c r="H168" s="102"/>
      <c r="I168" s="103"/>
      <c r="J168" s="104">
        <f t="shared" si="150"/>
        <v>0</v>
      </c>
      <c r="K168" s="102"/>
      <c r="L168" s="103"/>
      <c r="M168" s="104">
        <f t="shared" si="151"/>
        <v>0</v>
      </c>
      <c r="N168" s="105">
        <f t="shared" si="143"/>
        <v>0</v>
      </c>
      <c r="O168" s="215"/>
      <c r="P168" s="108"/>
      <c r="Q168" s="108"/>
      <c r="R168" s="108"/>
      <c r="S168" s="108"/>
      <c r="T168" s="108"/>
      <c r="U168" s="108"/>
    </row>
    <row r="169" spans="1:21" ht="30" customHeight="1" x14ac:dyDescent="0.2">
      <c r="A169" s="109" t="s">
        <v>60</v>
      </c>
      <c r="B169" s="110" t="s">
        <v>290</v>
      </c>
      <c r="C169" s="155" t="s">
        <v>288</v>
      </c>
      <c r="D169" s="139"/>
      <c r="E169" s="111"/>
      <c r="F169" s="112"/>
      <c r="G169" s="113">
        <f t="shared" si="149"/>
        <v>0</v>
      </c>
      <c r="H169" s="111"/>
      <c r="I169" s="112"/>
      <c r="J169" s="113">
        <f t="shared" si="150"/>
        <v>0</v>
      </c>
      <c r="K169" s="111"/>
      <c r="L169" s="112"/>
      <c r="M169" s="113">
        <f t="shared" si="151"/>
        <v>0</v>
      </c>
      <c r="N169" s="114">
        <f t="shared" si="143"/>
        <v>0</v>
      </c>
      <c r="O169" s="229"/>
      <c r="P169" s="108"/>
      <c r="Q169" s="108"/>
      <c r="R169" s="108"/>
      <c r="S169" s="108"/>
      <c r="T169" s="108"/>
      <c r="U169" s="108"/>
    </row>
    <row r="170" spans="1:21" ht="30" customHeight="1" x14ac:dyDescent="0.2">
      <c r="A170" s="88" t="s">
        <v>57</v>
      </c>
      <c r="B170" s="130" t="s">
        <v>291</v>
      </c>
      <c r="C170" s="238" t="s">
        <v>267</v>
      </c>
      <c r="D170" s="117"/>
      <c r="E170" s="118">
        <f>SUM(E171:E177)</f>
        <v>0</v>
      </c>
      <c r="F170" s="119"/>
      <c r="G170" s="120">
        <f>SUM(G171:G178)</f>
        <v>0</v>
      </c>
      <c r="H170" s="118">
        <f>SUM(H171:H177)</f>
        <v>0</v>
      </c>
      <c r="I170" s="119"/>
      <c r="J170" s="120">
        <f>SUM(J171:J178)</f>
        <v>0</v>
      </c>
      <c r="K170" s="118">
        <f>SUM(K171:K177)</f>
        <v>0</v>
      </c>
      <c r="L170" s="119"/>
      <c r="M170" s="120">
        <f>SUM(M171:M178)</f>
        <v>0</v>
      </c>
      <c r="N170" s="121">
        <f t="shared" si="143"/>
        <v>0</v>
      </c>
      <c r="O170" s="237"/>
      <c r="P170" s="97"/>
      <c r="Q170" s="97"/>
      <c r="R170" s="97"/>
      <c r="S170" s="97"/>
      <c r="T170" s="97"/>
      <c r="U170" s="97"/>
    </row>
    <row r="171" spans="1:21" ht="30" customHeight="1" x14ac:dyDescent="0.2">
      <c r="A171" s="109" t="s">
        <v>60</v>
      </c>
      <c r="B171" s="99" t="s">
        <v>292</v>
      </c>
      <c r="C171" s="155" t="s">
        <v>293</v>
      </c>
      <c r="D171" s="101"/>
      <c r="E171" s="102"/>
      <c r="F171" s="103"/>
      <c r="G171" s="104">
        <f t="shared" ref="G171:G173" si="152">E171*F171</f>
        <v>0</v>
      </c>
      <c r="H171" s="102"/>
      <c r="I171" s="103"/>
      <c r="J171" s="104">
        <f t="shared" ref="J171:J178" si="153">H171*I171</f>
        <v>0</v>
      </c>
      <c r="K171" s="102"/>
      <c r="L171" s="103"/>
      <c r="M171" s="104">
        <f t="shared" ref="M171:M178" si="154">K171*L171</f>
        <v>0</v>
      </c>
      <c r="N171" s="105">
        <f t="shared" si="143"/>
        <v>0</v>
      </c>
      <c r="O171" s="215"/>
      <c r="P171" s="108"/>
      <c r="Q171" s="108"/>
      <c r="R171" s="108"/>
      <c r="S171" s="108"/>
      <c r="T171" s="108"/>
      <c r="U171" s="108"/>
    </row>
    <row r="172" spans="1:21" ht="30" customHeight="1" x14ac:dyDescent="0.2">
      <c r="A172" s="109" t="s">
        <v>60</v>
      </c>
      <c r="B172" s="99" t="s">
        <v>294</v>
      </c>
      <c r="C172" s="155" t="s">
        <v>295</v>
      </c>
      <c r="D172" s="101"/>
      <c r="E172" s="102"/>
      <c r="F172" s="103"/>
      <c r="G172" s="104">
        <f t="shared" si="152"/>
        <v>0</v>
      </c>
      <c r="H172" s="102"/>
      <c r="I172" s="103"/>
      <c r="J172" s="104">
        <f t="shared" si="153"/>
        <v>0</v>
      </c>
      <c r="K172" s="102"/>
      <c r="L172" s="103"/>
      <c r="M172" s="104">
        <f t="shared" si="154"/>
        <v>0</v>
      </c>
      <c r="N172" s="114">
        <f t="shared" si="143"/>
        <v>0</v>
      </c>
      <c r="O172" s="215"/>
      <c r="P172" s="108"/>
      <c r="Q172" s="108"/>
      <c r="R172" s="108"/>
      <c r="S172" s="108"/>
      <c r="T172" s="108"/>
      <c r="U172" s="108"/>
    </row>
    <row r="173" spans="1:21" ht="39.75" customHeight="1" x14ac:dyDescent="0.2">
      <c r="A173" s="109" t="s">
        <v>60</v>
      </c>
      <c r="B173" s="99" t="s">
        <v>296</v>
      </c>
      <c r="C173" s="155" t="s">
        <v>297</v>
      </c>
      <c r="D173" s="101"/>
      <c r="E173" s="102"/>
      <c r="F173" s="103"/>
      <c r="G173" s="104">
        <f t="shared" si="152"/>
        <v>0</v>
      </c>
      <c r="H173" s="102"/>
      <c r="I173" s="103"/>
      <c r="J173" s="104">
        <f t="shared" si="153"/>
        <v>0</v>
      </c>
      <c r="K173" s="102"/>
      <c r="L173" s="103"/>
      <c r="M173" s="104">
        <f t="shared" si="154"/>
        <v>0</v>
      </c>
      <c r="N173" s="114">
        <f t="shared" si="143"/>
        <v>0</v>
      </c>
      <c r="O173" s="215"/>
      <c r="P173" s="108"/>
      <c r="Q173" s="108"/>
      <c r="R173" s="108"/>
      <c r="S173" s="108"/>
      <c r="T173" s="108"/>
      <c r="U173" s="108"/>
    </row>
    <row r="174" spans="1:21" ht="30" customHeight="1" x14ac:dyDescent="0.2">
      <c r="A174" s="109" t="s">
        <v>60</v>
      </c>
      <c r="B174" s="99" t="s">
        <v>298</v>
      </c>
      <c r="C174" s="155" t="s">
        <v>299</v>
      </c>
      <c r="D174" s="101"/>
      <c r="E174" s="102"/>
      <c r="F174" s="103"/>
      <c r="G174" s="239">
        <v>0</v>
      </c>
      <c r="H174" s="102"/>
      <c r="I174" s="103"/>
      <c r="J174" s="104">
        <f t="shared" si="153"/>
        <v>0</v>
      </c>
      <c r="K174" s="102"/>
      <c r="L174" s="103"/>
      <c r="M174" s="104">
        <f t="shared" si="154"/>
        <v>0</v>
      </c>
      <c r="N174" s="114">
        <f t="shared" si="143"/>
        <v>0</v>
      </c>
      <c r="O174" s="215"/>
      <c r="P174" s="108"/>
      <c r="Q174" s="108"/>
      <c r="R174" s="108"/>
      <c r="S174" s="108"/>
      <c r="T174" s="108"/>
      <c r="U174" s="108"/>
    </row>
    <row r="175" spans="1:21" ht="30" customHeight="1" x14ac:dyDescent="0.2">
      <c r="A175" s="109" t="s">
        <v>60</v>
      </c>
      <c r="B175" s="99" t="s">
        <v>300</v>
      </c>
      <c r="C175" s="138" t="s">
        <v>301</v>
      </c>
      <c r="D175" s="101"/>
      <c r="E175" s="102"/>
      <c r="F175" s="103"/>
      <c r="G175" s="104">
        <f t="shared" ref="G175:G178" si="155">E175*F175</f>
        <v>0</v>
      </c>
      <c r="H175" s="102"/>
      <c r="I175" s="103"/>
      <c r="J175" s="104">
        <f t="shared" si="153"/>
        <v>0</v>
      </c>
      <c r="K175" s="102"/>
      <c r="L175" s="103"/>
      <c r="M175" s="104">
        <f t="shared" si="154"/>
        <v>0</v>
      </c>
      <c r="N175" s="114">
        <f t="shared" si="143"/>
        <v>0</v>
      </c>
      <c r="O175" s="215"/>
      <c r="P175" s="107"/>
      <c r="Q175" s="108"/>
      <c r="R175" s="108"/>
      <c r="S175" s="108"/>
      <c r="T175" s="108"/>
      <c r="U175" s="108"/>
    </row>
    <row r="176" spans="1:21" ht="30" customHeight="1" x14ac:dyDescent="0.2">
      <c r="A176" s="109" t="s">
        <v>60</v>
      </c>
      <c r="B176" s="99" t="s">
        <v>302</v>
      </c>
      <c r="C176" s="138" t="s">
        <v>301</v>
      </c>
      <c r="D176" s="101"/>
      <c r="E176" s="102"/>
      <c r="F176" s="103"/>
      <c r="G176" s="104">
        <f t="shared" si="155"/>
        <v>0</v>
      </c>
      <c r="H176" s="102"/>
      <c r="I176" s="103"/>
      <c r="J176" s="104">
        <f t="shared" si="153"/>
        <v>0</v>
      </c>
      <c r="K176" s="102"/>
      <c r="L176" s="103"/>
      <c r="M176" s="104">
        <f t="shared" si="154"/>
        <v>0</v>
      </c>
      <c r="N176" s="114">
        <f t="shared" si="143"/>
        <v>0</v>
      </c>
      <c r="O176" s="215"/>
      <c r="P176" s="108"/>
      <c r="Q176" s="108"/>
      <c r="R176" s="108"/>
      <c r="S176" s="108"/>
      <c r="T176" s="108"/>
      <c r="U176" s="108"/>
    </row>
    <row r="177" spans="1:21" ht="30" customHeight="1" x14ac:dyDescent="0.2">
      <c r="A177" s="109" t="s">
        <v>60</v>
      </c>
      <c r="B177" s="110" t="s">
        <v>303</v>
      </c>
      <c r="C177" s="138" t="s">
        <v>301</v>
      </c>
      <c r="D177" s="139"/>
      <c r="E177" s="111"/>
      <c r="F177" s="112"/>
      <c r="G177" s="113">
        <f t="shared" si="155"/>
        <v>0</v>
      </c>
      <c r="H177" s="111"/>
      <c r="I177" s="112"/>
      <c r="J177" s="113">
        <f t="shared" si="153"/>
        <v>0</v>
      </c>
      <c r="K177" s="111"/>
      <c r="L177" s="112"/>
      <c r="M177" s="113">
        <f t="shared" si="154"/>
        <v>0</v>
      </c>
      <c r="N177" s="114">
        <f t="shared" si="143"/>
        <v>0</v>
      </c>
      <c r="O177" s="229"/>
      <c r="P177" s="108"/>
      <c r="Q177" s="108"/>
      <c r="R177" s="108"/>
      <c r="S177" s="108"/>
      <c r="T177" s="108"/>
      <c r="U177" s="108"/>
    </row>
    <row r="178" spans="1:21" ht="41.25" customHeight="1" x14ac:dyDescent="0.2">
      <c r="A178" s="109" t="s">
        <v>60</v>
      </c>
      <c r="B178" s="129" t="s">
        <v>304</v>
      </c>
      <c r="C178" s="156" t="s">
        <v>305</v>
      </c>
      <c r="D178" s="157"/>
      <c r="E178" s="111"/>
      <c r="F178" s="112">
        <v>0.22</v>
      </c>
      <c r="G178" s="113">
        <f t="shared" si="155"/>
        <v>0</v>
      </c>
      <c r="H178" s="111"/>
      <c r="I178" s="112">
        <v>0.22</v>
      </c>
      <c r="J178" s="113">
        <f t="shared" si="153"/>
        <v>0</v>
      </c>
      <c r="K178" s="111"/>
      <c r="L178" s="112">
        <v>0.22</v>
      </c>
      <c r="M178" s="113">
        <f t="shared" si="154"/>
        <v>0</v>
      </c>
      <c r="N178" s="114">
        <f t="shared" si="143"/>
        <v>0</v>
      </c>
      <c r="O178" s="127"/>
      <c r="P178" s="10"/>
      <c r="Q178" s="10"/>
      <c r="R178" s="10"/>
      <c r="S178" s="10"/>
      <c r="T178" s="10"/>
      <c r="U178" s="10"/>
    </row>
    <row r="179" spans="1:21" ht="30" customHeight="1" x14ac:dyDescent="0.2">
      <c r="A179" s="140" t="s">
        <v>306</v>
      </c>
      <c r="B179" s="240"/>
      <c r="C179" s="241"/>
      <c r="D179" s="242"/>
      <c r="E179" s="147">
        <f>E170+E166+E161+E156</f>
        <v>0</v>
      </c>
      <c r="F179" s="158"/>
      <c r="G179" s="243">
        <f t="shared" ref="G179:H179" si="156">G170+G166+G161+G156</f>
        <v>0</v>
      </c>
      <c r="H179" s="147">
        <f t="shared" si="156"/>
        <v>0</v>
      </c>
      <c r="I179" s="158"/>
      <c r="J179" s="243">
        <f t="shared" ref="J179:K179" si="157">J170+J166+J161+J156</f>
        <v>0</v>
      </c>
      <c r="K179" s="147">
        <f t="shared" si="157"/>
        <v>0</v>
      </c>
      <c r="L179" s="158"/>
      <c r="M179" s="243">
        <f>M170+M166+M161+M156</f>
        <v>0</v>
      </c>
      <c r="N179" s="244">
        <f>N170+N156+N166+N161</f>
        <v>0</v>
      </c>
      <c r="O179" s="245"/>
      <c r="P179" s="10"/>
      <c r="Q179" s="10"/>
      <c r="R179" s="10"/>
      <c r="S179" s="10"/>
      <c r="T179" s="10"/>
      <c r="U179" s="10"/>
    </row>
    <row r="180" spans="1:21" ht="30" customHeight="1" x14ac:dyDescent="0.2">
      <c r="A180" s="246" t="s">
        <v>307</v>
      </c>
      <c r="B180" s="247"/>
      <c r="C180" s="12"/>
      <c r="D180" s="248"/>
      <c r="E180" s="249"/>
      <c r="F180" s="250"/>
      <c r="G180" s="251">
        <f>G35+G49+G58+G80+G94+G108+G121+G129+G137+G144+G148+G154+G179</f>
        <v>0</v>
      </c>
      <c r="H180" s="249"/>
      <c r="I180" s="250"/>
      <c r="J180" s="251">
        <f>J35+J49+J58+J80+J94+J108+J121+J129+J137+J144+J148+J154+J179</f>
        <v>0</v>
      </c>
      <c r="K180" s="249"/>
      <c r="L180" s="250"/>
      <c r="M180" s="251">
        <f>M49+M58+M80+M94+M108+M121+M129+M137+M144+M148+M154+M179</f>
        <v>0</v>
      </c>
      <c r="N180" s="251">
        <f>N35+N49+N58+N80+N94+N108+N121+N129+N137+N144+N148+N154+N179</f>
        <v>0</v>
      </c>
      <c r="O180" s="252"/>
      <c r="P180" s="10"/>
      <c r="Q180" s="10"/>
      <c r="R180" s="10"/>
      <c r="S180" s="10"/>
      <c r="T180" s="10"/>
      <c r="U180" s="10"/>
    </row>
    <row r="181" spans="1:21" ht="15" customHeight="1" x14ac:dyDescent="0.2">
      <c r="A181" s="420"/>
      <c r="B181" s="389"/>
      <c r="C181" s="389"/>
      <c r="D181" s="56"/>
      <c r="E181" s="62"/>
      <c r="F181" s="62"/>
      <c r="G181" s="62"/>
      <c r="H181" s="62"/>
      <c r="I181" s="62"/>
      <c r="J181" s="62"/>
      <c r="K181" s="62"/>
      <c r="L181" s="62"/>
      <c r="M181" s="62"/>
      <c r="N181" s="253"/>
      <c r="O181" s="65"/>
      <c r="P181" s="10"/>
      <c r="Q181" s="10"/>
      <c r="R181" s="10"/>
      <c r="S181" s="10"/>
      <c r="T181" s="10"/>
      <c r="U181" s="10"/>
    </row>
    <row r="182" spans="1:21" ht="30" customHeight="1" x14ac:dyDescent="0.2">
      <c r="A182" s="421" t="s">
        <v>308</v>
      </c>
      <c r="B182" s="395"/>
      <c r="C182" s="395"/>
      <c r="D182" s="254"/>
      <c r="E182" s="249"/>
      <c r="F182" s="250"/>
      <c r="G182" s="255">
        <f>'Revenue Section'!D20-'Expenditure Budget'!G180</f>
        <v>0</v>
      </c>
      <c r="H182" s="249"/>
      <c r="I182" s="250"/>
      <c r="J182" s="255">
        <f>'Revenue Section'!D21-'Expenditure Budget'!J180</f>
        <v>0</v>
      </c>
      <c r="K182" s="249"/>
      <c r="L182" s="250"/>
      <c r="M182" s="255">
        <f>'Revenue Section'!D27-'Expenditure Budget'!M180</f>
        <v>0</v>
      </c>
      <c r="N182" s="256">
        <f>'Revenue Section'!D28-'Expenditure Budget'!N180</f>
        <v>0</v>
      </c>
      <c r="O182" s="257"/>
      <c r="P182" s="10"/>
      <c r="Q182" s="10"/>
      <c r="R182" s="10"/>
      <c r="S182" s="10"/>
      <c r="T182" s="10"/>
      <c r="U182" s="10"/>
    </row>
    <row r="183" spans="1:21" ht="15.75" customHeight="1" x14ac:dyDescent="0.2">
      <c r="A183" s="4"/>
      <c r="B183" s="258"/>
      <c r="C183" s="4"/>
      <c r="D183" s="259"/>
      <c r="E183" s="44"/>
      <c r="F183" s="44"/>
      <c r="G183" s="44"/>
      <c r="H183" s="44"/>
      <c r="I183" s="44"/>
      <c r="J183" s="44"/>
      <c r="K183" s="44"/>
      <c r="L183" s="44"/>
      <c r="M183" s="44"/>
      <c r="N183" s="260"/>
      <c r="O183" s="4"/>
      <c r="P183" s="3"/>
      <c r="Q183" s="3"/>
      <c r="R183" s="3"/>
      <c r="S183" s="3"/>
      <c r="T183" s="3"/>
      <c r="U183" s="3"/>
    </row>
    <row r="184" spans="1:21" ht="15.75" customHeight="1" x14ac:dyDescent="0.2">
      <c r="A184" s="4"/>
      <c r="B184" s="258"/>
      <c r="C184" s="4"/>
      <c r="D184" s="259"/>
      <c r="E184" s="44"/>
      <c r="F184" s="44"/>
      <c r="G184" s="44"/>
      <c r="H184" s="44"/>
      <c r="I184" s="44"/>
      <c r="J184" s="44"/>
      <c r="K184" s="44"/>
      <c r="L184" s="44"/>
      <c r="M184" s="44"/>
      <c r="N184" s="260"/>
      <c r="O184" s="4"/>
      <c r="P184" s="3"/>
      <c r="Q184" s="3"/>
      <c r="R184" s="3"/>
      <c r="S184" s="3"/>
      <c r="T184" s="3"/>
      <c r="U184" s="3"/>
    </row>
    <row r="185" spans="1:21" ht="15.75" customHeight="1" x14ac:dyDescent="0.2">
      <c r="A185" s="4"/>
      <c r="B185" s="258"/>
      <c r="C185" s="4"/>
      <c r="D185" s="259"/>
      <c r="E185" s="44"/>
      <c r="F185" s="44"/>
      <c r="G185" s="44"/>
      <c r="H185" s="44"/>
      <c r="I185" s="44"/>
      <c r="J185" s="44"/>
      <c r="K185" s="44"/>
      <c r="L185" s="44"/>
      <c r="M185" s="44"/>
      <c r="N185" s="260"/>
      <c r="O185" s="4"/>
      <c r="P185" s="3"/>
      <c r="Q185" s="3"/>
      <c r="R185" s="3"/>
      <c r="S185" s="3"/>
      <c r="T185" s="3"/>
      <c r="U185" s="3"/>
    </row>
    <row r="186" spans="1:21" ht="15.75" customHeight="1" x14ac:dyDescent="0.2">
      <c r="A186" s="41"/>
      <c r="B186" s="261"/>
      <c r="C186" s="43"/>
      <c r="D186" s="259"/>
      <c r="E186" s="262"/>
      <c r="F186" s="262"/>
      <c r="G186" s="44"/>
      <c r="H186" s="263"/>
      <c r="I186" s="41"/>
      <c r="J186" s="262"/>
      <c r="K186" s="44"/>
      <c r="L186" s="44"/>
      <c r="M186" s="44"/>
      <c r="N186" s="260"/>
      <c r="O186" s="4"/>
      <c r="P186" s="3"/>
      <c r="Q186" s="4"/>
      <c r="R186" s="3"/>
      <c r="S186" s="3"/>
      <c r="T186" s="3"/>
      <c r="U186" s="3"/>
    </row>
    <row r="187" spans="1:21" ht="15.75" customHeight="1" x14ac:dyDescent="0.2">
      <c r="A187" s="46"/>
      <c r="B187" s="264"/>
      <c r="C187" s="47" t="s">
        <v>309</v>
      </c>
      <c r="D187" s="265"/>
      <c r="E187" s="50"/>
      <c r="F187" s="48" t="s">
        <v>310</v>
      </c>
      <c r="G187" s="50"/>
      <c r="H187" s="51"/>
      <c r="I187" s="49" t="s">
        <v>311</v>
      </c>
      <c r="J187" s="50"/>
      <c r="K187" s="50"/>
      <c r="L187" s="50"/>
      <c r="M187" s="50"/>
      <c r="N187" s="266"/>
      <c r="O187" s="267"/>
      <c r="P187" s="268"/>
      <c r="Q187" s="267"/>
      <c r="R187" s="268"/>
      <c r="S187" s="268"/>
      <c r="T187" s="268"/>
      <c r="U187" s="268"/>
    </row>
    <row r="188" spans="1:21" ht="15.75" customHeight="1" x14ac:dyDescent="0.2">
      <c r="A188" s="4"/>
      <c r="B188" s="258"/>
      <c r="C188" s="4"/>
      <c r="D188" s="259"/>
      <c r="E188" s="44"/>
      <c r="F188" s="44"/>
      <c r="G188" s="44"/>
      <c r="H188" s="44"/>
      <c r="I188" s="44"/>
      <c r="J188" s="44"/>
      <c r="K188" s="44"/>
      <c r="L188" s="44"/>
      <c r="M188" s="44"/>
      <c r="N188" s="260"/>
      <c r="O188" s="4"/>
      <c r="P188" s="3"/>
      <c r="Q188" s="3"/>
      <c r="R188" s="3"/>
      <c r="S188" s="3"/>
      <c r="T188" s="3"/>
      <c r="U188" s="3"/>
    </row>
    <row r="189" spans="1:21" ht="15.75" customHeight="1" x14ac:dyDescent="0.2">
      <c r="A189" s="4"/>
      <c r="B189" s="258"/>
      <c r="C189" s="4"/>
      <c r="D189" s="259"/>
      <c r="E189" s="44"/>
      <c r="F189" s="44"/>
      <c r="G189" s="44"/>
      <c r="H189" s="44"/>
      <c r="I189" s="44"/>
      <c r="J189" s="44"/>
      <c r="K189" s="44"/>
      <c r="L189" s="44"/>
      <c r="M189" s="44"/>
      <c r="N189" s="260"/>
      <c r="O189" s="4"/>
      <c r="P189" s="3"/>
      <c r="Q189" s="3"/>
      <c r="R189" s="3"/>
      <c r="S189" s="3"/>
      <c r="T189" s="3"/>
      <c r="U189" s="3"/>
    </row>
    <row r="190" spans="1:21" ht="15.75" customHeight="1" x14ac:dyDescent="0.2">
      <c r="A190" s="4"/>
      <c r="B190" s="258"/>
      <c r="C190" s="4"/>
      <c r="D190" s="259"/>
      <c r="E190" s="44"/>
      <c r="F190" s="44"/>
      <c r="G190" s="44"/>
      <c r="H190" s="44"/>
      <c r="I190" s="44"/>
      <c r="J190" s="44"/>
      <c r="K190" s="44"/>
      <c r="L190" s="44"/>
      <c r="M190" s="44"/>
      <c r="N190" s="260"/>
      <c r="O190" s="4"/>
      <c r="P190" s="3"/>
      <c r="Q190" s="3"/>
      <c r="R190" s="3"/>
      <c r="S190" s="3"/>
      <c r="T190" s="3"/>
      <c r="U190" s="3"/>
    </row>
    <row r="191" spans="1:21" ht="15.75" customHeight="1" x14ac:dyDescent="0.2">
      <c r="A191" s="4"/>
      <c r="B191" s="258"/>
      <c r="C191" s="4"/>
      <c r="D191" s="259"/>
      <c r="E191" s="44"/>
      <c r="F191" s="44"/>
      <c r="G191" s="44"/>
      <c r="H191" s="44"/>
      <c r="I191" s="44"/>
      <c r="J191" s="44"/>
      <c r="K191" s="44"/>
      <c r="L191" s="44"/>
      <c r="M191" s="44"/>
      <c r="N191" s="269"/>
      <c r="O191" s="4"/>
      <c r="P191" s="3"/>
      <c r="Q191" s="3"/>
      <c r="R191" s="3"/>
      <c r="S191" s="3"/>
      <c r="T191" s="3"/>
      <c r="U191" s="3"/>
    </row>
    <row r="192" spans="1:21" ht="15.75" customHeight="1" x14ac:dyDescent="0.2">
      <c r="A192" s="4"/>
      <c r="B192" s="258"/>
      <c r="C192" s="4"/>
      <c r="D192" s="259"/>
      <c r="E192" s="44"/>
      <c r="F192" s="44"/>
      <c r="G192" s="44"/>
      <c r="H192" s="44"/>
      <c r="I192" s="44"/>
      <c r="J192" s="44"/>
      <c r="K192" s="44"/>
      <c r="L192" s="44"/>
      <c r="M192" s="44"/>
      <c r="N192" s="269"/>
      <c r="O192" s="4"/>
      <c r="P192" s="3"/>
      <c r="Q192" s="3"/>
      <c r="R192" s="3"/>
      <c r="S192" s="3"/>
      <c r="T192" s="3"/>
      <c r="U192" s="3"/>
    </row>
    <row r="193" spans="1:21" ht="15.75" customHeight="1" x14ac:dyDescent="0.2">
      <c r="A193" s="4"/>
      <c r="B193" s="258"/>
      <c r="C193" s="4"/>
      <c r="D193" s="259"/>
      <c r="E193" s="44"/>
      <c r="F193" s="44"/>
      <c r="G193" s="44"/>
      <c r="H193" s="44"/>
      <c r="I193" s="44"/>
      <c r="J193" s="44"/>
      <c r="K193" s="44"/>
      <c r="L193" s="44"/>
      <c r="M193" s="44"/>
      <c r="N193" s="269"/>
      <c r="O193" s="4"/>
      <c r="P193" s="3"/>
      <c r="Q193" s="3"/>
      <c r="R193" s="3"/>
      <c r="S193" s="3"/>
      <c r="T193" s="3"/>
      <c r="U193" s="3"/>
    </row>
    <row r="194" spans="1:21" ht="15.75" customHeight="1" x14ac:dyDescent="0.2">
      <c r="A194" s="4"/>
      <c r="B194" s="258"/>
      <c r="C194" s="4"/>
      <c r="D194" s="259"/>
      <c r="E194" s="44"/>
      <c r="F194" s="44"/>
      <c r="G194" s="44"/>
      <c r="H194" s="44"/>
      <c r="I194" s="44"/>
      <c r="J194" s="44"/>
      <c r="K194" s="44"/>
      <c r="L194" s="44"/>
      <c r="M194" s="44"/>
      <c r="N194" s="269"/>
      <c r="O194" s="4"/>
      <c r="P194" s="3"/>
      <c r="Q194" s="3"/>
      <c r="R194" s="3"/>
      <c r="S194" s="3"/>
      <c r="T194" s="3"/>
      <c r="U194" s="3"/>
    </row>
    <row r="195" spans="1:21" ht="15.75" customHeight="1" x14ac:dyDescent="0.2">
      <c r="A195" s="4"/>
      <c r="B195" s="258"/>
      <c r="C195" s="4"/>
      <c r="D195" s="259"/>
      <c r="E195" s="44"/>
      <c r="F195" s="44"/>
      <c r="G195" s="44"/>
      <c r="H195" s="44"/>
      <c r="I195" s="44"/>
      <c r="J195" s="44"/>
      <c r="K195" s="44"/>
      <c r="L195" s="44"/>
      <c r="M195" s="44"/>
      <c r="N195" s="269"/>
      <c r="O195" s="4"/>
      <c r="P195" s="3"/>
      <c r="Q195" s="3"/>
      <c r="R195" s="3"/>
      <c r="S195" s="3"/>
      <c r="T195" s="3"/>
      <c r="U195" s="3"/>
    </row>
    <row r="196" spans="1:21" ht="15.75" customHeight="1" x14ac:dyDescent="0.2">
      <c r="A196" s="4"/>
      <c r="B196" s="258"/>
      <c r="C196" s="4"/>
      <c r="D196" s="259"/>
      <c r="E196" s="44"/>
      <c r="F196" s="44"/>
      <c r="G196" s="44"/>
      <c r="H196" s="44"/>
      <c r="I196" s="44"/>
      <c r="J196" s="44"/>
      <c r="K196" s="44"/>
      <c r="L196" s="44"/>
      <c r="M196" s="44"/>
      <c r="N196" s="269"/>
      <c r="O196" s="4"/>
      <c r="P196" s="3"/>
      <c r="Q196" s="3"/>
      <c r="R196" s="3"/>
      <c r="S196" s="3"/>
      <c r="T196" s="3"/>
      <c r="U196" s="3"/>
    </row>
    <row r="197" spans="1:21" ht="15.75" customHeight="1" x14ac:dyDescent="0.2">
      <c r="A197" s="4"/>
      <c r="B197" s="258"/>
      <c r="C197" s="4"/>
      <c r="D197" s="259"/>
      <c r="E197" s="44"/>
      <c r="F197" s="44"/>
      <c r="G197" s="44"/>
      <c r="H197" s="44"/>
      <c r="I197" s="44"/>
      <c r="J197" s="44"/>
      <c r="K197" s="44"/>
      <c r="L197" s="44"/>
      <c r="M197" s="44"/>
      <c r="N197" s="269"/>
      <c r="O197" s="4"/>
      <c r="P197" s="3"/>
      <c r="Q197" s="3"/>
      <c r="R197" s="3"/>
      <c r="S197" s="3"/>
      <c r="T197" s="3"/>
      <c r="U197" s="3"/>
    </row>
    <row r="198" spans="1:21" ht="15.75" customHeight="1" x14ac:dyDescent="0.2">
      <c r="A198" s="4"/>
      <c r="B198" s="258"/>
      <c r="C198" s="4"/>
      <c r="D198" s="259"/>
      <c r="E198" s="44"/>
      <c r="F198" s="44"/>
      <c r="G198" s="44"/>
      <c r="H198" s="44"/>
      <c r="I198" s="44"/>
      <c r="J198" s="44"/>
      <c r="K198" s="44"/>
      <c r="L198" s="44"/>
      <c r="M198" s="44"/>
      <c r="N198" s="269"/>
      <c r="O198" s="4"/>
      <c r="P198" s="3"/>
      <c r="Q198" s="3"/>
      <c r="R198" s="3"/>
      <c r="S198" s="3"/>
      <c r="T198" s="3"/>
      <c r="U198" s="3"/>
    </row>
    <row r="199" spans="1:21" ht="15.75" customHeight="1" x14ac:dyDescent="0.2">
      <c r="A199" s="4"/>
      <c r="B199" s="258"/>
      <c r="C199" s="4"/>
      <c r="D199" s="259"/>
      <c r="E199" s="44"/>
      <c r="F199" s="44"/>
      <c r="G199" s="44"/>
      <c r="H199" s="44"/>
      <c r="I199" s="44"/>
      <c r="J199" s="44"/>
      <c r="K199" s="44"/>
      <c r="L199" s="44"/>
      <c r="M199" s="44"/>
      <c r="N199" s="269"/>
      <c r="O199" s="4"/>
      <c r="P199" s="3"/>
      <c r="Q199" s="3"/>
      <c r="R199" s="3"/>
      <c r="S199" s="3"/>
      <c r="T199" s="3"/>
      <c r="U199" s="3"/>
    </row>
    <row r="200" spans="1:21" ht="15.75" customHeight="1" x14ac:dyDescent="0.2">
      <c r="A200" s="4"/>
      <c r="B200" s="258"/>
      <c r="C200" s="4"/>
      <c r="D200" s="259"/>
      <c r="E200" s="44"/>
      <c r="F200" s="44"/>
      <c r="G200" s="44"/>
      <c r="H200" s="44"/>
      <c r="I200" s="44"/>
      <c r="J200" s="44"/>
      <c r="K200" s="44"/>
      <c r="L200" s="44"/>
      <c r="M200" s="44"/>
      <c r="N200" s="269"/>
      <c r="O200" s="4"/>
      <c r="P200" s="3"/>
      <c r="Q200" s="3"/>
      <c r="R200" s="3"/>
      <c r="S200" s="3"/>
      <c r="T200" s="3"/>
      <c r="U200" s="3"/>
    </row>
    <row r="201" spans="1:21" ht="15.75" customHeight="1" x14ac:dyDescent="0.2">
      <c r="A201" s="4"/>
      <c r="B201" s="258"/>
      <c r="C201" s="4"/>
      <c r="D201" s="259"/>
      <c r="E201" s="44"/>
      <c r="F201" s="44"/>
      <c r="G201" s="44"/>
      <c r="H201" s="44"/>
      <c r="I201" s="44"/>
      <c r="J201" s="44"/>
      <c r="K201" s="44"/>
      <c r="L201" s="44"/>
      <c r="M201" s="44"/>
      <c r="N201" s="269"/>
      <c r="O201" s="4"/>
      <c r="P201" s="3"/>
      <c r="Q201" s="3"/>
      <c r="R201" s="3"/>
      <c r="S201" s="3"/>
      <c r="T201" s="3"/>
      <c r="U201" s="3"/>
    </row>
    <row r="202" spans="1:21" ht="15.75" customHeight="1" x14ac:dyDescent="0.2">
      <c r="A202" s="4"/>
      <c r="B202" s="258"/>
      <c r="C202" s="4"/>
      <c r="D202" s="259"/>
      <c r="E202" s="44"/>
      <c r="F202" s="44"/>
      <c r="G202" s="44"/>
      <c r="H202" s="44"/>
      <c r="I202" s="44"/>
      <c r="J202" s="44"/>
      <c r="K202" s="44"/>
      <c r="L202" s="44"/>
      <c r="M202" s="44"/>
      <c r="N202" s="269"/>
      <c r="O202" s="4"/>
      <c r="P202" s="3"/>
      <c r="Q202" s="3"/>
      <c r="R202" s="3"/>
      <c r="S202" s="3"/>
      <c r="T202" s="3"/>
      <c r="U202" s="3"/>
    </row>
    <row r="203" spans="1:21" ht="15.75" customHeight="1" x14ac:dyDescent="0.2">
      <c r="A203" s="4"/>
      <c r="B203" s="258"/>
      <c r="C203" s="4"/>
      <c r="D203" s="259"/>
      <c r="E203" s="44"/>
      <c r="F203" s="44"/>
      <c r="G203" s="44"/>
      <c r="H203" s="44"/>
      <c r="I203" s="44"/>
      <c r="J203" s="44"/>
      <c r="K203" s="44"/>
      <c r="L203" s="44"/>
      <c r="M203" s="44"/>
      <c r="N203" s="269"/>
      <c r="O203" s="4"/>
      <c r="P203" s="3"/>
      <c r="Q203" s="3"/>
      <c r="R203" s="3"/>
      <c r="S203" s="3"/>
      <c r="T203" s="3"/>
      <c r="U203" s="3"/>
    </row>
    <row r="204" spans="1:21" ht="15.75" customHeight="1" x14ac:dyDescent="0.2">
      <c r="A204" s="4"/>
      <c r="B204" s="258"/>
      <c r="C204" s="4"/>
      <c r="D204" s="259"/>
      <c r="E204" s="44"/>
      <c r="F204" s="44"/>
      <c r="G204" s="44"/>
      <c r="H204" s="44"/>
      <c r="I204" s="44"/>
      <c r="J204" s="44"/>
      <c r="K204" s="44"/>
      <c r="L204" s="44"/>
      <c r="M204" s="44"/>
      <c r="N204" s="269"/>
      <c r="O204" s="4"/>
      <c r="P204" s="3"/>
      <c r="Q204" s="3"/>
      <c r="R204" s="3"/>
      <c r="S204" s="3"/>
      <c r="T204" s="3"/>
      <c r="U204" s="3"/>
    </row>
    <row r="205" spans="1:21" ht="15.75" customHeight="1" x14ac:dyDescent="0.2">
      <c r="A205" s="4"/>
      <c r="B205" s="258"/>
      <c r="C205" s="4"/>
      <c r="D205" s="259"/>
      <c r="E205" s="44"/>
      <c r="F205" s="44"/>
      <c r="G205" s="44"/>
      <c r="H205" s="44"/>
      <c r="I205" s="44"/>
      <c r="J205" s="44"/>
      <c r="K205" s="44"/>
      <c r="L205" s="44"/>
      <c r="M205" s="44"/>
      <c r="N205" s="269"/>
      <c r="O205" s="4"/>
      <c r="P205" s="3"/>
      <c r="Q205" s="3"/>
      <c r="R205" s="3"/>
      <c r="S205" s="3"/>
      <c r="T205" s="3"/>
      <c r="U205" s="3"/>
    </row>
    <row r="206" spans="1:21" ht="15.75" customHeight="1" x14ac:dyDescent="0.2">
      <c r="A206" s="4"/>
      <c r="B206" s="258"/>
      <c r="C206" s="4"/>
      <c r="D206" s="259"/>
      <c r="E206" s="44"/>
      <c r="F206" s="44"/>
      <c r="G206" s="44"/>
      <c r="H206" s="44"/>
      <c r="I206" s="44"/>
      <c r="J206" s="44"/>
      <c r="K206" s="44"/>
      <c r="L206" s="44"/>
      <c r="M206" s="44"/>
      <c r="N206" s="269"/>
      <c r="O206" s="4"/>
      <c r="P206" s="3"/>
      <c r="Q206" s="3"/>
      <c r="R206" s="3"/>
      <c r="S206" s="3"/>
      <c r="T206" s="3"/>
      <c r="U206" s="3"/>
    </row>
    <row r="207" spans="1:21" ht="15.75" customHeight="1" x14ac:dyDescent="0.2">
      <c r="A207" s="4"/>
      <c r="B207" s="258"/>
      <c r="C207" s="4"/>
      <c r="D207" s="259"/>
      <c r="E207" s="44"/>
      <c r="F207" s="44"/>
      <c r="G207" s="44"/>
      <c r="H207" s="44"/>
      <c r="I207" s="44"/>
      <c r="J207" s="44"/>
      <c r="K207" s="44"/>
      <c r="L207" s="44"/>
      <c r="M207" s="44"/>
      <c r="N207" s="269"/>
      <c r="O207" s="4"/>
      <c r="P207" s="3"/>
      <c r="Q207" s="3"/>
      <c r="R207" s="3"/>
      <c r="S207" s="3"/>
      <c r="T207" s="3"/>
      <c r="U207" s="3"/>
    </row>
    <row r="208" spans="1:21" ht="15.75" customHeight="1" x14ac:dyDescent="0.2">
      <c r="A208" s="4"/>
      <c r="B208" s="258"/>
      <c r="C208" s="4"/>
      <c r="D208" s="259"/>
      <c r="E208" s="44"/>
      <c r="F208" s="44"/>
      <c r="G208" s="44"/>
      <c r="H208" s="44"/>
      <c r="I208" s="44"/>
      <c r="J208" s="44"/>
      <c r="K208" s="44"/>
      <c r="L208" s="44"/>
      <c r="M208" s="44"/>
      <c r="N208" s="269"/>
      <c r="O208" s="4"/>
      <c r="P208" s="3"/>
      <c r="Q208" s="3"/>
      <c r="R208" s="3"/>
      <c r="S208" s="3"/>
      <c r="T208" s="3"/>
      <c r="U208" s="3"/>
    </row>
    <row r="209" spans="1:21" ht="15.75" customHeight="1" x14ac:dyDescent="0.2">
      <c r="A209" s="4"/>
      <c r="B209" s="258"/>
      <c r="C209" s="4"/>
      <c r="D209" s="259"/>
      <c r="E209" s="44"/>
      <c r="F209" s="44"/>
      <c r="G209" s="44"/>
      <c r="H209" s="44"/>
      <c r="I209" s="44"/>
      <c r="J209" s="44"/>
      <c r="K209" s="44"/>
      <c r="L209" s="44"/>
      <c r="M209" s="44"/>
      <c r="N209" s="269"/>
      <c r="O209" s="4"/>
      <c r="P209" s="3"/>
      <c r="Q209" s="3"/>
      <c r="R209" s="3"/>
      <c r="S209" s="3"/>
      <c r="T209" s="3"/>
      <c r="U209" s="3"/>
    </row>
    <row r="210" spans="1:21" ht="15.75" customHeight="1" x14ac:dyDescent="0.2">
      <c r="A210" s="4"/>
      <c r="B210" s="258"/>
      <c r="C210" s="4"/>
      <c r="D210" s="259"/>
      <c r="E210" s="44"/>
      <c r="F210" s="44"/>
      <c r="G210" s="44"/>
      <c r="H210" s="44"/>
      <c r="I210" s="44"/>
      <c r="J210" s="44"/>
      <c r="K210" s="44"/>
      <c r="L210" s="44"/>
      <c r="M210" s="44"/>
      <c r="N210" s="269"/>
      <c r="O210" s="4"/>
      <c r="P210" s="3"/>
      <c r="Q210" s="3"/>
      <c r="R210" s="3"/>
      <c r="S210" s="3"/>
      <c r="T210" s="3"/>
      <c r="U210" s="3"/>
    </row>
    <row r="211" spans="1:21" ht="15.75" customHeight="1" x14ac:dyDescent="0.2">
      <c r="A211" s="4"/>
      <c r="B211" s="258"/>
      <c r="C211" s="4"/>
      <c r="D211" s="259"/>
      <c r="E211" s="44"/>
      <c r="F211" s="44"/>
      <c r="G211" s="44"/>
      <c r="H211" s="44"/>
      <c r="I211" s="44"/>
      <c r="J211" s="44"/>
      <c r="K211" s="44"/>
      <c r="L211" s="44"/>
      <c r="M211" s="44"/>
      <c r="N211" s="269"/>
      <c r="O211" s="4"/>
      <c r="P211" s="3"/>
      <c r="Q211" s="3"/>
      <c r="R211" s="3"/>
      <c r="S211" s="3"/>
      <c r="T211" s="3"/>
      <c r="U211" s="3"/>
    </row>
    <row r="212" spans="1:21" ht="15.75" customHeight="1" x14ac:dyDescent="0.2">
      <c r="A212" s="4"/>
      <c r="B212" s="258"/>
      <c r="C212" s="4"/>
      <c r="D212" s="259"/>
      <c r="E212" s="44"/>
      <c r="F212" s="44"/>
      <c r="G212" s="44"/>
      <c r="H212" s="44"/>
      <c r="I212" s="44"/>
      <c r="J212" s="44"/>
      <c r="K212" s="44"/>
      <c r="L212" s="44"/>
      <c r="M212" s="44"/>
      <c r="N212" s="269"/>
      <c r="O212" s="4"/>
      <c r="P212" s="3"/>
      <c r="Q212" s="3"/>
      <c r="R212" s="3"/>
      <c r="S212" s="3"/>
      <c r="T212" s="3"/>
      <c r="U212" s="3"/>
    </row>
    <row r="213" spans="1:21" ht="15.75" customHeight="1" x14ac:dyDescent="0.2">
      <c r="A213" s="4"/>
      <c r="B213" s="258"/>
      <c r="C213" s="4"/>
      <c r="D213" s="259"/>
      <c r="E213" s="44"/>
      <c r="F213" s="44"/>
      <c r="G213" s="44"/>
      <c r="H213" s="44"/>
      <c r="I213" s="44"/>
      <c r="J213" s="44"/>
      <c r="K213" s="44"/>
      <c r="L213" s="44"/>
      <c r="M213" s="44"/>
      <c r="N213" s="269"/>
      <c r="O213" s="4"/>
      <c r="P213" s="3"/>
      <c r="Q213" s="3"/>
      <c r="R213" s="3"/>
      <c r="S213" s="3"/>
      <c r="T213" s="3"/>
      <c r="U213" s="3"/>
    </row>
    <row r="214" spans="1:21" ht="15.75" customHeight="1" x14ac:dyDescent="0.2">
      <c r="A214" s="4"/>
      <c r="B214" s="258"/>
      <c r="C214" s="4"/>
      <c r="D214" s="259"/>
      <c r="E214" s="44"/>
      <c r="F214" s="44"/>
      <c r="G214" s="44"/>
      <c r="H214" s="44"/>
      <c r="I214" s="44"/>
      <c r="J214" s="44"/>
      <c r="K214" s="44"/>
      <c r="L214" s="44"/>
      <c r="M214" s="44"/>
      <c r="N214" s="269"/>
      <c r="O214" s="4"/>
      <c r="P214" s="3"/>
      <c r="Q214" s="3"/>
      <c r="R214" s="3"/>
      <c r="S214" s="3"/>
      <c r="T214" s="3"/>
      <c r="U214" s="3"/>
    </row>
    <row r="215" spans="1:21" ht="15.75" customHeight="1" x14ac:dyDescent="0.2">
      <c r="A215" s="4"/>
      <c r="B215" s="258"/>
      <c r="C215" s="4"/>
      <c r="D215" s="259"/>
      <c r="E215" s="44"/>
      <c r="F215" s="44"/>
      <c r="G215" s="44"/>
      <c r="H215" s="44"/>
      <c r="I215" s="44"/>
      <c r="J215" s="44"/>
      <c r="K215" s="44"/>
      <c r="L215" s="44"/>
      <c r="M215" s="44"/>
      <c r="N215" s="269"/>
      <c r="O215" s="4"/>
      <c r="P215" s="3"/>
      <c r="Q215" s="3"/>
      <c r="R215" s="3"/>
      <c r="S215" s="3"/>
      <c r="T215" s="3"/>
      <c r="U215" s="3"/>
    </row>
    <row r="216" spans="1:21" ht="15.75" customHeight="1" x14ac:dyDescent="0.2">
      <c r="A216" s="4"/>
      <c r="B216" s="258"/>
      <c r="C216" s="4"/>
      <c r="D216" s="259"/>
      <c r="E216" s="44"/>
      <c r="F216" s="44"/>
      <c r="G216" s="44"/>
      <c r="H216" s="44"/>
      <c r="I216" s="44"/>
      <c r="J216" s="44"/>
      <c r="K216" s="44"/>
      <c r="L216" s="44"/>
      <c r="M216" s="44"/>
      <c r="N216" s="269"/>
      <c r="O216" s="4"/>
      <c r="P216" s="3"/>
      <c r="Q216" s="3"/>
      <c r="R216" s="3"/>
      <c r="S216" s="3"/>
      <c r="T216" s="3"/>
      <c r="U216" s="3"/>
    </row>
    <row r="217" spans="1:21" ht="15.75" customHeight="1" x14ac:dyDescent="0.2">
      <c r="A217" s="4"/>
      <c r="B217" s="258"/>
      <c r="C217" s="4"/>
      <c r="D217" s="259"/>
      <c r="E217" s="44"/>
      <c r="F217" s="44"/>
      <c r="G217" s="44"/>
      <c r="H217" s="44"/>
      <c r="I217" s="44"/>
      <c r="J217" s="44"/>
      <c r="K217" s="44"/>
      <c r="L217" s="44"/>
      <c r="M217" s="44"/>
      <c r="N217" s="269"/>
      <c r="O217" s="4"/>
      <c r="P217" s="3"/>
      <c r="Q217" s="3"/>
      <c r="R217" s="3"/>
      <c r="S217" s="3"/>
      <c r="T217" s="3"/>
      <c r="U217" s="3"/>
    </row>
    <row r="218" spans="1:21" ht="15.75" customHeight="1" x14ac:dyDescent="0.2">
      <c r="A218" s="4"/>
      <c r="B218" s="258"/>
      <c r="C218" s="4"/>
      <c r="D218" s="259"/>
      <c r="E218" s="44"/>
      <c r="F218" s="44"/>
      <c r="G218" s="44"/>
      <c r="H218" s="44"/>
      <c r="I218" s="44"/>
      <c r="J218" s="44"/>
      <c r="K218" s="44"/>
      <c r="L218" s="44"/>
      <c r="M218" s="44"/>
      <c r="N218" s="269"/>
      <c r="O218" s="4"/>
      <c r="P218" s="3"/>
      <c r="Q218" s="3"/>
      <c r="R218" s="3"/>
      <c r="S218" s="3"/>
      <c r="T218" s="3"/>
      <c r="U218" s="3"/>
    </row>
    <row r="219" spans="1:21" ht="15.75" customHeight="1" x14ac:dyDescent="0.2">
      <c r="A219" s="4"/>
      <c r="B219" s="258"/>
      <c r="C219" s="4"/>
      <c r="D219" s="259"/>
      <c r="E219" s="44"/>
      <c r="F219" s="44"/>
      <c r="G219" s="44"/>
      <c r="H219" s="44"/>
      <c r="I219" s="44"/>
      <c r="J219" s="44"/>
      <c r="K219" s="44"/>
      <c r="L219" s="44"/>
      <c r="M219" s="44"/>
      <c r="N219" s="269"/>
      <c r="O219" s="4"/>
      <c r="P219" s="3"/>
      <c r="Q219" s="3"/>
      <c r="R219" s="3"/>
      <c r="S219" s="3"/>
      <c r="T219" s="3"/>
      <c r="U219" s="3"/>
    </row>
    <row r="220" spans="1:21" ht="15.75" customHeight="1" x14ac:dyDescent="0.2">
      <c r="A220" s="4"/>
      <c r="B220" s="258"/>
      <c r="C220" s="4"/>
      <c r="D220" s="259"/>
      <c r="E220" s="44"/>
      <c r="F220" s="44"/>
      <c r="G220" s="44"/>
      <c r="H220" s="44"/>
      <c r="I220" s="44"/>
      <c r="J220" s="44"/>
      <c r="K220" s="44"/>
      <c r="L220" s="44"/>
      <c r="M220" s="44"/>
      <c r="N220" s="269"/>
      <c r="O220" s="4"/>
      <c r="P220" s="3"/>
      <c r="Q220" s="3"/>
      <c r="R220" s="3"/>
      <c r="S220" s="3"/>
      <c r="T220" s="3"/>
      <c r="U220" s="3"/>
    </row>
    <row r="221" spans="1:21" ht="15.75" customHeight="1" x14ac:dyDescent="0.2">
      <c r="A221" s="4"/>
      <c r="B221" s="258"/>
      <c r="C221" s="4"/>
      <c r="D221" s="259"/>
      <c r="E221" s="44"/>
      <c r="F221" s="44"/>
      <c r="G221" s="44"/>
      <c r="H221" s="44"/>
      <c r="I221" s="44"/>
      <c r="J221" s="44"/>
      <c r="K221" s="44"/>
      <c r="L221" s="44"/>
      <c r="M221" s="44"/>
      <c r="N221" s="269"/>
      <c r="O221" s="4"/>
      <c r="P221" s="3"/>
      <c r="Q221" s="3"/>
      <c r="R221" s="3"/>
      <c r="S221" s="3"/>
      <c r="T221" s="3"/>
      <c r="U221" s="3"/>
    </row>
    <row r="222" spans="1:21" ht="15.75" customHeight="1" x14ac:dyDescent="0.2">
      <c r="A222" s="4"/>
      <c r="B222" s="258"/>
      <c r="C222" s="4"/>
      <c r="D222" s="259"/>
      <c r="E222" s="44"/>
      <c r="F222" s="44"/>
      <c r="G222" s="44"/>
      <c r="H222" s="44"/>
      <c r="I222" s="44"/>
      <c r="J222" s="44"/>
      <c r="K222" s="44"/>
      <c r="L222" s="44"/>
      <c r="M222" s="44"/>
      <c r="N222" s="269"/>
      <c r="O222" s="4"/>
      <c r="P222" s="3"/>
      <c r="Q222" s="3"/>
      <c r="R222" s="3"/>
      <c r="S222" s="3"/>
      <c r="T222" s="3"/>
      <c r="U222" s="3"/>
    </row>
    <row r="223" spans="1:21" ht="15.75" customHeight="1" x14ac:dyDescent="0.2">
      <c r="A223" s="4"/>
      <c r="B223" s="258"/>
      <c r="C223" s="4"/>
      <c r="D223" s="259"/>
      <c r="E223" s="44"/>
      <c r="F223" s="44"/>
      <c r="G223" s="44"/>
      <c r="H223" s="44"/>
      <c r="I223" s="44"/>
      <c r="J223" s="44"/>
      <c r="K223" s="44"/>
      <c r="L223" s="44"/>
      <c r="M223" s="44"/>
      <c r="N223" s="269"/>
      <c r="O223" s="4"/>
      <c r="P223" s="3"/>
      <c r="Q223" s="3"/>
      <c r="R223" s="3"/>
      <c r="S223" s="3"/>
      <c r="T223" s="3"/>
      <c r="U223" s="3"/>
    </row>
    <row r="224" spans="1:21" ht="15.75" customHeight="1" x14ac:dyDescent="0.2">
      <c r="A224" s="4"/>
      <c r="B224" s="258"/>
      <c r="C224" s="4"/>
      <c r="D224" s="259"/>
      <c r="E224" s="44"/>
      <c r="F224" s="44"/>
      <c r="G224" s="44"/>
      <c r="H224" s="44"/>
      <c r="I224" s="44"/>
      <c r="J224" s="44"/>
      <c r="K224" s="44"/>
      <c r="L224" s="44"/>
      <c r="M224" s="44"/>
      <c r="N224" s="269"/>
      <c r="O224" s="4"/>
      <c r="P224" s="3"/>
      <c r="Q224" s="3"/>
      <c r="R224" s="3"/>
      <c r="S224" s="3"/>
      <c r="T224" s="3"/>
      <c r="U224" s="3"/>
    </row>
    <row r="225" spans="1:21" ht="15.75" customHeight="1" x14ac:dyDescent="0.2">
      <c r="A225" s="4"/>
      <c r="B225" s="258"/>
      <c r="C225" s="4"/>
      <c r="D225" s="259"/>
      <c r="E225" s="44"/>
      <c r="F225" s="44"/>
      <c r="G225" s="44"/>
      <c r="H225" s="44"/>
      <c r="I225" s="44"/>
      <c r="J225" s="44"/>
      <c r="K225" s="44"/>
      <c r="L225" s="44"/>
      <c r="M225" s="44"/>
      <c r="N225" s="269"/>
      <c r="O225" s="4"/>
      <c r="P225" s="3"/>
      <c r="Q225" s="3"/>
      <c r="R225" s="3"/>
      <c r="S225" s="3"/>
      <c r="T225" s="3"/>
      <c r="U225" s="3"/>
    </row>
    <row r="226" spans="1:21" ht="15.75" customHeight="1" x14ac:dyDescent="0.2">
      <c r="A226" s="4"/>
      <c r="B226" s="258"/>
      <c r="C226" s="4"/>
      <c r="D226" s="259"/>
      <c r="E226" s="44"/>
      <c r="F226" s="44"/>
      <c r="G226" s="44"/>
      <c r="H226" s="44"/>
      <c r="I226" s="44"/>
      <c r="J226" s="44"/>
      <c r="K226" s="44"/>
      <c r="L226" s="44"/>
      <c r="M226" s="44"/>
      <c r="N226" s="269"/>
      <c r="O226" s="4"/>
      <c r="P226" s="3"/>
      <c r="Q226" s="3"/>
      <c r="R226" s="3"/>
      <c r="S226" s="3"/>
      <c r="T226" s="3"/>
      <c r="U226" s="3"/>
    </row>
    <row r="227" spans="1:21" ht="15.75" customHeight="1" x14ac:dyDescent="0.2">
      <c r="A227" s="4"/>
      <c r="B227" s="258"/>
      <c r="C227" s="4"/>
      <c r="D227" s="259"/>
      <c r="E227" s="44"/>
      <c r="F227" s="44"/>
      <c r="G227" s="44"/>
      <c r="H227" s="44"/>
      <c r="I227" s="44"/>
      <c r="J227" s="44"/>
      <c r="K227" s="44"/>
      <c r="L227" s="44"/>
      <c r="M227" s="44"/>
      <c r="N227" s="269"/>
      <c r="O227" s="4"/>
      <c r="P227" s="3"/>
      <c r="Q227" s="3"/>
      <c r="R227" s="3"/>
      <c r="S227" s="3"/>
      <c r="T227" s="3"/>
      <c r="U227" s="3"/>
    </row>
    <row r="228" spans="1:21" ht="15.75" customHeight="1" x14ac:dyDescent="0.2">
      <c r="A228" s="4"/>
      <c r="B228" s="258"/>
      <c r="C228" s="4"/>
      <c r="D228" s="259"/>
      <c r="E228" s="44"/>
      <c r="F228" s="44"/>
      <c r="G228" s="44"/>
      <c r="H228" s="44"/>
      <c r="I228" s="44"/>
      <c r="J228" s="44"/>
      <c r="K228" s="44"/>
      <c r="L228" s="44"/>
      <c r="M228" s="44"/>
      <c r="N228" s="269"/>
      <c r="O228" s="4"/>
      <c r="P228" s="3"/>
      <c r="Q228" s="3"/>
      <c r="R228" s="3"/>
      <c r="S228" s="3"/>
      <c r="T228" s="3"/>
      <c r="U228" s="3"/>
    </row>
    <row r="229" spans="1:21" ht="15.75" customHeight="1" x14ac:dyDescent="0.2">
      <c r="A229" s="4"/>
      <c r="B229" s="258"/>
      <c r="C229" s="4"/>
      <c r="D229" s="259"/>
      <c r="E229" s="44"/>
      <c r="F229" s="44"/>
      <c r="G229" s="44"/>
      <c r="H229" s="44"/>
      <c r="I229" s="44"/>
      <c r="J229" s="44"/>
      <c r="K229" s="44"/>
      <c r="L229" s="44"/>
      <c r="M229" s="44"/>
      <c r="N229" s="269"/>
      <c r="O229" s="4"/>
      <c r="P229" s="3"/>
      <c r="Q229" s="3"/>
      <c r="R229" s="3"/>
      <c r="S229" s="3"/>
      <c r="T229" s="3"/>
      <c r="U229" s="3"/>
    </row>
    <row r="230" spans="1:21" ht="15.75" customHeight="1" x14ac:dyDescent="0.2">
      <c r="A230" s="4"/>
      <c r="B230" s="258"/>
      <c r="C230" s="4"/>
      <c r="D230" s="259"/>
      <c r="E230" s="44"/>
      <c r="F230" s="44"/>
      <c r="G230" s="44"/>
      <c r="H230" s="44"/>
      <c r="I230" s="44"/>
      <c r="J230" s="44"/>
      <c r="K230" s="44"/>
      <c r="L230" s="44"/>
      <c r="M230" s="44"/>
      <c r="N230" s="269"/>
      <c r="O230" s="4"/>
      <c r="P230" s="3"/>
      <c r="Q230" s="3"/>
      <c r="R230" s="3"/>
      <c r="S230" s="3"/>
      <c r="T230" s="3"/>
      <c r="U230" s="3"/>
    </row>
    <row r="231" spans="1:21" ht="15.75" customHeight="1" x14ac:dyDescent="0.2">
      <c r="A231" s="4"/>
      <c r="B231" s="258"/>
      <c r="C231" s="4"/>
      <c r="D231" s="259"/>
      <c r="E231" s="44"/>
      <c r="F231" s="44"/>
      <c r="G231" s="44"/>
      <c r="H231" s="44"/>
      <c r="I231" s="44"/>
      <c r="J231" s="44"/>
      <c r="K231" s="44"/>
      <c r="L231" s="44"/>
      <c r="M231" s="44"/>
      <c r="N231" s="269"/>
      <c r="O231" s="4"/>
      <c r="P231" s="3"/>
      <c r="Q231" s="3"/>
      <c r="R231" s="3"/>
      <c r="S231" s="3"/>
      <c r="T231" s="3"/>
      <c r="U231" s="3"/>
    </row>
    <row r="232" spans="1:21" ht="15.75" customHeight="1" x14ac:dyDescent="0.2">
      <c r="A232" s="4"/>
      <c r="B232" s="258"/>
      <c r="C232" s="4"/>
      <c r="D232" s="259"/>
      <c r="E232" s="44"/>
      <c r="F232" s="44"/>
      <c r="G232" s="44"/>
      <c r="H232" s="44"/>
      <c r="I232" s="44"/>
      <c r="J232" s="44"/>
      <c r="K232" s="44"/>
      <c r="L232" s="44"/>
      <c r="M232" s="44"/>
      <c r="N232" s="269"/>
      <c r="O232" s="4"/>
      <c r="P232" s="3"/>
      <c r="Q232" s="3"/>
      <c r="R232" s="3"/>
      <c r="S232" s="3"/>
      <c r="T232" s="3"/>
      <c r="U232" s="3"/>
    </row>
    <row r="233" spans="1:21" ht="15.75" customHeight="1" x14ac:dyDescent="0.2">
      <c r="A233" s="4"/>
      <c r="B233" s="258"/>
      <c r="C233" s="4"/>
      <c r="D233" s="259"/>
      <c r="E233" s="44"/>
      <c r="F233" s="44"/>
      <c r="G233" s="44"/>
      <c r="H233" s="44"/>
      <c r="I233" s="44"/>
      <c r="J233" s="44"/>
      <c r="K233" s="44"/>
      <c r="L233" s="44"/>
      <c r="M233" s="44"/>
      <c r="N233" s="269"/>
      <c r="O233" s="4"/>
      <c r="P233" s="3"/>
      <c r="Q233" s="3"/>
      <c r="R233" s="3"/>
      <c r="S233" s="3"/>
      <c r="T233" s="3"/>
      <c r="U233" s="3"/>
    </row>
    <row r="234" spans="1:21" ht="15.75" customHeight="1" x14ac:dyDescent="0.2">
      <c r="A234" s="4"/>
      <c r="B234" s="258"/>
      <c r="C234" s="4"/>
      <c r="D234" s="259"/>
      <c r="E234" s="44"/>
      <c r="F234" s="44"/>
      <c r="G234" s="44"/>
      <c r="H234" s="44"/>
      <c r="I234" s="44"/>
      <c r="J234" s="44"/>
      <c r="K234" s="44"/>
      <c r="L234" s="44"/>
      <c r="M234" s="44"/>
      <c r="N234" s="269"/>
      <c r="O234" s="4"/>
      <c r="P234" s="3"/>
      <c r="Q234" s="3"/>
      <c r="R234" s="3"/>
      <c r="S234" s="3"/>
      <c r="T234" s="3"/>
      <c r="U234" s="3"/>
    </row>
    <row r="235" spans="1:21" ht="15.75" customHeight="1" x14ac:dyDescent="0.2">
      <c r="A235" s="4"/>
      <c r="B235" s="258"/>
      <c r="C235" s="4"/>
      <c r="D235" s="259"/>
      <c r="E235" s="44"/>
      <c r="F235" s="44"/>
      <c r="G235" s="44"/>
      <c r="H235" s="44"/>
      <c r="I235" s="44"/>
      <c r="J235" s="44"/>
      <c r="K235" s="44"/>
      <c r="L235" s="44"/>
      <c r="M235" s="44"/>
      <c r="N235" s="269"/>
      <c r="O235" s="4"/>
      <c r="P235" s="3"/>
      <c r="Q235" s="3"/>
      <c r="R235" s="3"/>
      <c r="S235" s="3"/>
      <c r="T235" s="3"/>
      <c r="U235" s="3"/>
    </row>
    <row r="236" spans="1:21" ht="15.75" customHeight="1" x14ac:dyDescent="0.2">
      <c r="A236" s="4"/>
      <c r="B236" s="258"/>
      <c r="C236" s="4"/>
      <c r="D236" s="259"/>
      <c r="E236" s="44"/>
      <c r="F236" s="44"/>
      <c r="G236" s="44"/>
      <c r="H236" s="44"/>
      <c r="I236" s="44"/>
      <c r="J236" s="44"/>
      <c r="K236" s="44"/>
      <c r="L236" s="44"/>
      <c r="M236" s="44"/>
      <c r="N236" s="269"/>
      <c r="O236" s="4"/>
      <c r="P236" s="3"/>
      <c r="Q236" s="3"/>
      <c r="R236" s="3"/>
      <c r="S236" s="3"/>
      <c r="T236" s="3"/>
      <c r="U236" s="3"/>
    </row>
    <row r="237" spans="1:21" ht="15.75" customHeight="1" x14ac:dyDescent="0.2">
      <c r="A237" s="4"/>
      <c r="B237" s="258"/>
      <c r="C237" s="4"/>
      <c r="D237" s="259"/>
      <c r="E237" s="44"/>
      <c r="F237" s="44"/>
      <c r="G237" s="44"/>
      <c r="H237" s="44"/>
      <c r="I237" s="44"/>
      <c r="J237" s="44"/>
      <c r="K237" s="44"/>
      <c r="L237" s="44"/>
      <c r="M237" s="44"/>
      <c r="N237" s="269"/>
      <c r="O237" s="4"/>
      <c r="P237" s="3"/>
      <c r="Q237" s="3"/>
      <c r="R237" s="3"/>
      <c r="S237" s="3"/>
      <c r="T237" s="3"/>
      <c r="U237" s="3"/>
    </row>
    <row r="238" spans="1:21" ht="15.75" customHeight="1" x14ac:dyDescent="0.2">
      <c r="A238" s="4"/>
      <c r="B238" s="258"/>
      <c r="C238" s="4"/>
      <c r="D238" s="259"/>
      <c r="E238" s="44"/>
      <c r="F238" s="44"/>
      <c r="G238" s="44"/>
      <c r="H238" s="44"/>
      <c r="I238" s="44"/>
      <c r="J238" s="44"/>
      <c r="K238" s="44"/>
      <c r="L238" s="44"/>
      <c r="M238" s="44"/>
      <c r="N238" s="269"/>
      <c r="O238" s="4"/>
      <c r="P238" s="3"/>
      <c r="Q238" s="3"/>
      <c r="R238" s="3"/>
      <c r="S238" s="3"/>
      <c r="T238" s="3"/>
      <c r="U238" s="3"/>
    </row>
    <row r="239" spans="1:21" ht="15.75" customHeight="1" x14ac:dyDescent="0.2">
      <c r="A239" s="4"/>
      <c r="B239" s="258"/>
      <c r="C239" s="4"/>
      <c r="D239" s="259"/>
      <c r="E239" s="44"/>
      <c r="F239" s="44"/>
      <c r="G239" s="44"/>
      <c r="H239" s="44"/>
      <c r="I239" s="44"/>
      <c r="J239" s="44"/>
      <c r="K239" s="44"/>
      <c r="L239" s="44"/>
      <c r="M239" s="44"/>
      <c r="N239" s="269"/>
      <c r="O239" s="4"/>
      <c r="P239" s="3"/>
      <c r="Q239" s="3"/>
      <c r="R239" s="3"/>
      <c r="S239" s="3"/>
      <c r="T239" s="3"/>
      <c r="U239" s="3"/>
    </row>
    <row r="240" spans="1:21" ht="15.75" customHeight="1" x14ac:dyDescent="0.2">
      <c r="A240" s="4"/>
      <c r="B240" s="258"/>
      <c r="C240" s="4"/>
      <c r="D240" s="259"/>
      <c r="E240" s="44"/>
      <c r="F240" s="44"/>
      <c r="G240" s="44"/>
      <c r="H240" s="44"/>
      <c r="I240" s="44"/>
      <c r="J240" s="44"/>
      <c r="K240" s="44"/>
      <c r="L240" s="44"/>
      <c r="M240" s="44"/>
      <c r="N240" s="269"/>
      <c r="O240" s="4"/>
      <c r="P240" s="3"/>
      <c r="Q240" s="3"/>
      <c r="R240" s="3"/>
      <c r="S240" s="3"/>
      <c r="T240" s="3"/>
      <c r="U240" s="3"/>
    </row>
    <row r="241" spans="1:21" ht="15.75" customHeight="1" x14ac:dyDescent="0.2">
      <c r="A241" s="4"/>
      <c r="B241" s="258"/>
      <c r="C241" s="4"/>
      <c r="D241" s="259"/>
      <c r="E241" s="44"/>
      <c r="F241" s="44"/>
      <c r="G241" s="44"/>
      <c r="H241" s="44"/>
      <c r="I241" s="44"/>
      <c r="J241" s="44"/>
      <c r="K241" s="44"/>
      <c r="L241" s="44"/>
      <c r="M241" s="44"/>
      <c r="N241" s="269"/>
      <c r="O241" s="4"/>
      <c r="P241" s="3"/>
      <c r="Q241" s="3"/>
      <c r="R241" s="3"/>
      <c r="S241" s="3"/>
      <c r="T241" s="3"/>
      <c r="U241" s="3"/>
    </row>
    <row r="242" spans="1:21" ht="15.75" customHeight="1" x14ac:dyDescent="0.2">
      <c r="A242" s="4"/>
      <c r="B242" s="258"/>
      <c r="C242" s="4"/>
      <c r="D242" s="259"/>
      <c r="E242" s="44"/>
      <c r="F242" s="44"/>
      <c r="G242" s="44"/>
      <c r="H242" s="44"/>
      <c r="I242" s="44"/>
      <c r="J242" s="44"/>
      <c r="K242" s="44"/>
      <c r="L242" s="44"/>
      <c r="M242" s="44"/>
      <c r="N242" s="269"/>
      <c r="O242" s="4"/>
      <c r="P242" s="3"/>
      <c r="Q242" s="3"/>
      <c r="R242" s="3"/>
      <c r="S242" s="3"/>
      <c r="T242" s="3"/>
      <c r="U242" s="3"/>
    </row>
    <row r="243" spans="1:21" ht="15.75" customHeight="1" x14ac:dyDescent="0.2">
      <c r="A243" s="4"/>
      <c r="B243" s="258"/>
      <c r="C243" s="4"/>
      <c r="D243" s="259"/>
      <c r="E243" s="44"/>
      <c r="F243" s="44"/>
      <c r="G243" s="44"/>
      <c r="H243" s="44"/>
      <c r="I243" s="44"/>
      <c r="J243" s="44"/>
      <c r="K243" s="44"/>
      <c r="L243" s="44"/>
      <c r="M243" s="44"/>
      <c r="N243" s="269"/>
      <c r="O243" s="4"/>
      <c r="P243" s="3"/>
      <c r="Q243" s="3"/>
      <c r="R243" s="3"/>
      <c r="S243" s="3"/>
      <c r="T243" s="3"/>
      <c r="U243" s="3"/>
    </row>
    <row r="244" spans="1:21" ht="15.75" customHeight="1" x14ac:dyDescent="0.2">
      <c r="A244" s="4"/>
      <c r="B244" s="258"/>
      <c r="C244" s="4"/>
      <c r="D244" s="259"/>
      <c r="E244" s="44"/>
      <c r="F244" s="44"/>
      <c r="G244" s="44"/>
      <c r="H244" s="44"/>
      <c r="I244" s="44"/>
      <c r="J244" s="44"/>
      <c r="K244" s="44"/>
      <c r="L244" s="44"/>
      <c r="M244" s="44"/>
      <c r="N244" s="269"/>
      <c r="O244" s="4"/>
      <c r="P244" s="3"/>
      <c r="Q244" s="3"/>
      <c r="R244" s="3"/>
      <c r="S244" s="3"/>
      <c r="T244" s="3"/>
      <c r="U244" s="3"/>
    </row>
    <row r="245" spans="1:21" ht="15.75" customHeight="1" x14ac:dyDescent="0.2">
      <c r="A245" s="4"/>
      <c r="B245" s="258"/>
      <c r="C245" s="4"/>
      <c r="D245" s="259"/>
      <c r="E245" s="44"/>
      <c r="F245" s="44"/>
      <c r="G245" s="44"/>
      <c r="H245" s="44"/>
      <c r="I245" s="44"/>
      <c r="J245" s="44"/>
      <c r="K245" s="44"/>
      <c r="L245" s="44"/>
      <c r="M245" s="44"/>
      <c r="N245" s="269"/>
      <c r="O245" s="4"/>
      <c r="P245" s="3"/>
      <c r="Q245" s="3"/>
      <c r="R245" s="3"/>
      <c r="S245" s="3"/>
      <c r="T245" s="3"/>
      <c r="U245" s="3"/>
    </row>
    <row r="246" spans="1:21" ht="15.75" customHeight="1" x14ac:dyDescent="0.2">
      <c r="A246" s="4"/>
      <c r="B246" s="258"/>
      <c r="C246" s="4"/>
      <c r="D246" s="259"/>
      <c r="E246" s="44"/>
      <c r="F246" s="44"/>
      <c r="G246" s="44"/>
      <c r="H246" s="44"/>
      <c r="I246" s="44"/>
      <c r="J246" s="44"/>
      <c r="K246" s="44"/>
      <c r="L246" s="44"/>
      <c r="M246" s="44"/>
      <c r="N246" s="269"/>
      <c r="O246" s="4"/>
      <c r="P246" s="3"/>
      <c r="Q246" s="3"/>
      <c r="R246" s="3"/>
      <c r="S246" s="3"/>
      <c r="T246" s="3"/>
      <c r="U246" s="3"/>
    </row>
    <row r="247" spans="1:21" ht="15.75" customHeight="1" x14ac:dyDescent="0.2">
      <c r="A247" s="4"/>
      <c r="B247" s="258"/>
      <c r="C247" s="4"/>
      <c r="D247" s="259"/>
      <c r="E247" s="44"/>
      <c r="F247" s="44"/>
      <c r="G247" s="44"/>
      <c r="H247" s="44"/>
      <c r="I247" s="44"/>
      <c r="J247" s="44"/>
      <c r="K247" s="44"/>
      <c r="L247" s="44"/>
      <c r="M247" s="44"/>
      <c r="N247" s="269"/>
      <c r="O247" s="4"/>
      <c r="P247" s="3"/>
      <c r="Q247" s="3"/>
      <c r="R247" s="3"/>
      <c r="S247" s="3"/>
      <c r="T247" s="3"/>
      <c r="U247" s="3"/>
    </row>
    <row r="248" spans="1:21" ht="15.75" customHeight="1" x14ac:dyDescent="0.2">
      <c r="A248" s="4"/>
      <c r="B248" s="258"/>
      <c r="C248" s="4"/>
      <c r="D248" s="259"/>
      <c r="E248" s="44"/>
      <c r="F248" s="44"/>
      <c r="G248" s="44"/>
      <c r="H248" s="44"/>
      <c r="I248" s="44"/>
      <c r="J248" s="44"/>
      <c r="K248" s="44"/>
      <c r="L248" s="44"/>
      <c r="M248" s="44"/>
      <c r="N248" s="269"/>
      <c r="O248" s="4"/>
      <c r="P248" s="3"/>
      <c r="Q248" s="3"/>
      <c r="R248" s="3"/>
      <c r="S248" s="3"/>
      <c r="T248" s="3"/>
      <c r="U248" s="3"/>
    </row>
    <row r="249" spans="1:21" ht="15.75" customHeight="1" x14ac:dyDescent="0.2">
      <c r="A249" s="4"/>
      <c r="B249" s="258"/>
      <c r="C249" s="4"/>
      <c r="D249" s="259"/>
      <c r="E249" s="44"/>
      <c r="F249" s="44"/>
      <c r="G249" s="44"/>
      <c r="H249" s="44"/>
      <c r="I249" s="44"/>
      <c r="J249" s="44"/>
      <c r="K249" s="44"/>
      <c r="L249" s="44"/>
      <c r="M249" s="44"/>
      <c r="N249" s="269"/>
      <c r="O249" s="4"/>
      <c r="P249" s="3"/>
      <c r="Q249" s="3"/>
      <c r="R249" s="3"/>
      <c r="S249" s="3"/>
      <c r="T249" s="3"/>
      <c r="U249" s="3"/>
    </row>
    <row r="250" spans="1:21" ht="15.75" customHeight="1" x14ac:dyDescent="0.2">
      <c r="A250" s="4"/>
      <c r="B250" s="258"/>
      <c r="C250" s="4"/>
      <c r="D250" s="259"/>
      <c r="E250" s="44"/>
      <c r="F250" s="44"/>
      <c r="G250" s="44"/>
      <c r="H250" s="44"/>
      <c r="I250" s="44"/>
      <c r="J250" s="44"/>
      <c r="K250" s="44"/>
      <c r="L250" s="44"/>
      <c r="M250" s="44"/>
      <c r="N250" s="269"/>
      <c r="O250" s="4"/>
      <c r="P250" s="3"/>
      <c r="Q250" s="3"/>
      <c r="R250" s="3"/>
      <c r="S250" s="3"/>
      <c r="T250" s="3"/>
      <c r="U250" s="3"/>
    </row>
    <row r="251" spans="1:21" ht="15.75" customHeight="1" x14ac:dyDescent="0.2">
      <c r="A251" s="4"/>
      <c r="B251" s="258"/>
      <c r="C251" s="4"/>
      <c r="D251" s="259"/>
      <c r="E251" s="44"/>
      <c r="F251" s="44"/>
      <c r="G251" s="44"/>
      <c r="H251" s="44"/>
      <c r="I251" s="44"/>
      <c r="J251" s="44"/>
      <c r="K251" s="44"/>
      <c r="L251" s="44"/>
      <c r="M251" s="44"/>
      <c r="N251" s="269"/>
      <c r="O251" s="4"/>
      <c r="P251" s="3"/>
      <c r="Q251" s="3"/>
      <c r="R251" s="3"/>
      <c r="S251" s="3"/>
      <c r="T251" s="3"/>
      <c r="U251" s="3"/>
    </row>
    <row r="252" spans="1:21" ht="15.75" customHeight="1" x14ac:dyDescent="0.2">
      <c r="A252" s="4"/>
      <c r="B252" s="258"/>
      <c r="C252" s="4"/>
      <c r="D252" s="259"/>
      <c r="E252" s="44"/>
      <c r="F252" s="44"/>
      <c r="G252" s="44"/>
      <c r="H252" s="44"/>
      <c r="I252" s="44"/>
      <c r="J252" s="44"/>
      <c r="K252" s="44"/>
      <c r="L252" s="44"/>
      <c r="M252" s="44"/>
      <c r="N252" s="269"/>
      <c r="O252" s="4"/>
      <c r="P252" s="3"/>
      <c r="Q252" s="3"/>
      <c r="R252" s="3"/>
      <c r="S252" s="3"/>
      <c r="T252" s="3"/>
      <c r="U252" s="3"/>
    </row>
    <row r="253" spans="1:21" ht="15.75" customHeight="1" x14ac:dyDescent="0.2">
      <c r="A253" s="4"/>
      <c r="B253" s="258"/>
      <c r="C253" s="4"/>
      <c r="D253" s="259"/>
      <c r="E253" s="44"/>
      <c r="F253" s="44"/>
      <c r="G253" s="44"/>
      <c r="H253" s="44"/>
      <c r="I253" s="44"/>
      <c r="J253" s="44"/>
      <c r="K253" s="44"/>
      <c r="L253" s="44"/>
      <c r="M253" s="44"/>
      <c r="N253" s="269"/>
      <c r="O253" s="4"/>
      <c r="P253" s="3"/>
      <c r="Q253" s="3"/>
      <c r="R253" s="3"/>
      <c r="S253" s="3"/>
      <c r="T253" s="3"/>
      <c r="U253" s="3"/>
    </row>
    <row r="254" spans="1:21" ht="15.75" customHeight="1" x14ac:dyDescent="0.2">
      <c r="A254" s="4"/>
      <c r="B254" s="258"/>
      <c r="C254" s="4"/>
      <c r="D254" s="259"/>
      <c r="E254" s="44"/>
      <c r="F254" s="44"/>
      <c r="G254" s="44"/>
      <c r="H254" s="44"/>
      <c r="I254" s="44"/>
      <c r="J254" s="44"/>
      <c r="K254" s="44"/>
      <c r="L254" s="44"/>
      <c r="M254" s="44"/>
      <c r="N254" s="269"/>
      <c r="O254" s="4"/>
      <c r="P254" s="3"/>
      <c r="Q254" s="3"/>
      <c r="R254" s="3"/>
      <c r="S254" s="3"/>
      <c r="T254" s="3"/>
      <c r="U254" s="3"/>
    </row>
    <row r="255" spans="1:21" ht="15.75" customHeight="1" x14ac:dyDescent="0.2">
      <c r="A255" s="4"/>
      <c r="B255" s="258"/>
      <c r="C255" s="4"/>
      <c r="D255" s="259"/>
      <c r="E255" s="44"/>
      <c r="F255" s="44"/>
      <c r="G255" s="44"/>
      <c r="H255" s="44"/>
      <c r="I255" s="44"/>
      <c r="J255" s="44"/>
      <c r="K255" s="44"/>
      <c r="L255" s="44"/>
      <c r="M255" s="44"/>
      <c r="N255" s="269"/>
      <c r="O255" s="4"/>
      <c r="P255" s="3"/>
      <c r="Q255" s="3"/>
      <c r="R255" s="3"/>
      <c r="S255" s="3"/>
      <c r="T255" s="3"/>
      <c r="U255" s="3"/>
    </row>
    <row r="256" spans="1:21" ht="15.75" customHeight="1" x14ac:dyDescent="0.2">
      <c r="A256" s="4"/>
      <c r="B256" s="258"/>
      <c r="C256" s="4"/>
      <c r="D256" s="259"/>
      <c r="E256" s="44"/>
      <c r="F256" s="44"/>
      <c r="G256" s="44"/>
      <c r="H256" s="44"/>
      <c r="I256" s="44"/>
      <c r="J256" s="44"/>
      <c r="K256" s="44"/>
      <c r="L256" s="44"/>
      <c r="M256" s="44"/>
      <c r="N256" s="269"/>
      <c r="O256" s="4"/>
      <c r="P256" s="3"/>
      <c r="Q256" s="3"/>
      <c r="R256" s="3"/>
      <c r="S256" s="3"/>
      <c r="T256" s="3"/>
      <c r="U256" s="3"/>
    </row>
    <row r="257" spans="1:21" ht="15.75" customHeight="1" x14ac:dyDescent="0.2">
      <c r="A257" s="4"/>
      <c r="B257" s="258"/>
      <c r="C257" s="4"/>
      <c r="D257" s="259"/>
      <c r="E257" s="44"/>
      <c r="F257" s="44"/>
      <c r="G257" s="44"/>
      <c r="H257" s="44"/>
      <c r="I257" s="44"/>
      <c r="J257" s="44"/>
      <c r="K257" s="44"/>
      <c r="L257" s="44"/>
      <c r="M257" s="44"/>
      <c r="N257" s="269"/>
      <c r="O257" s="4"/>
      <c r="P257" s="3"/>
      <c r="Q257" s="3"/>
      <c r="R257" s="3"/>
      <c r="S257" s="3"/>
      <c r="T257" s="3"/>
      <c r="U257" s="3"/>
    </row>
    <row r="258" spans="1:21" ht="15.75" customHeight="1" x14ac:dyDescent="0.2">
      <c r="A258" s="4"/>
      <c r="B258" s="258"/>
      <c r="C258" s="4"/>
      <c r="D258" s="259"/>
      <c r="E258" s="44"/>
      <c r="F258" s="44"/>
      <c r="G258" s="44"/>
      <c r="H258" s="44"/>
      <c r="I258" s="44"/>
      <c r="J258" s="44"/>
      <c r="K258" s="44"/>
      <c r="L258" s="44"/>
      <c r="M258" s="44"/>
      <c r="N258" s="269"/>
      <c r="O258" s="4"/>
      <c r="P258" s="3"/>
      <c r="Q258" s="3"/>
      <c r="R258" s="3"/>
      <c r="S258" s="3"/>
      <c r="T258" s="3"/>
      <c r="U258" s="3"/>
    </row>
    <row r="259" spans="1:21" ht="15.75" customHeight="1" x14ac:dyDescent="0.2">
      <c r="A259" s="4"/>
      <c r="B259" s="258"/>
      <c r="C259" s="4"/>
      <c r="D259" s="259"/>
      <c r="E259" s="44"/>
      <c r="F259" s="44"/>
      <c r="G259" s="44"/>
      <c r="H259" s="44"/>
      <c r="I259" s="44"/>
      <c r="J259" s="44"/>
      <c r="K259" s="44"/>
      <c r="L259" s="44"/>
      <c r="M259" s="44"/>
      <c r="N259" s="269"/>
      <c r="O259" s="4"/>
      <c r="P259" s="3"/>
      <c r="Q259" s="3"/>
      <c r="R259" s="3"/>
      <c r="S259" s="3"/>
      <c r="T259" s="3"/>
      <c r="U259" s="3"/>
    </row>
    <row r="260" spans="1:21" ht="15.75" customHeight="1" x14ac:dyDescent="0.2">
      <c r="A260" s="4"/>
      <c r="B260" s="258"/>
      <c r="C260" s="4"/>
      <c r="D260" s="259"/>
      <c r="E260" s="44"/>
      <c r="F260" s="44"/>
      <c r="G260" s="44"/>
      <c r="H260" s="44"/>
      <c r="I260" s="44"/>
      <c r="J260" s="44"/>
      <c r="K260" s="44"/>
      <c r="L260" s="44"/>
      <c r="M260" s="44"/>
      <c r="N260" s="269"/>
      <c r="O260" s="4"/>
      <c r="P260" s="3"/>
      <c r="Q260" s="3"/>
      <c r="R260" s="3"/>
      <c r="S260" s="3"/>
      <c r="T260" s="3"/>
      <c r="U260" s="3"/>
    </row>
    <row r="261" spans="1:21" ht="15.75" customHeight="1" x14ac:dyDescent="0.2">
      <c r="A261" s="4"/>
      <c r="B261" s="258"/>
      <c r="C261" s="4"/>
      <c r="D261" s="259"/>
      <c r="E261" s="44"/>
      <c r="F261" s="44"/>
      <c r="G261" s="44"/>
      <c r="H261" s="44"/>
      <c r="I261" s="44"/>
      <c r="J261" s="44"/>
      <c r="K261" s="44"/>
      <c r="L261" s="44"/>
      <c r="M261" s="44"/>
      <c r="N261" s="269"/>
      <c r="O261" s="4"/>
      <c r="P261" s="3"/>
      <c r="Q261" s="3"/>
      <c r="R261" s="3"/>
      <c r="S261" s="3"/>
      <c r="T261" s="3"/>
      <c r="U261" s="3"/>
    </row>
    <row r="262" spans="1:21" ht="15.75" customHeight="1" x14ac:dyDescent="0.2">
      <c r="A262" s="4"/>
      <c r="B262" s="258"/>
      <c r="C262" s="4"/>
      <c r="D262" s="259"/>
      <c r="E262" s="44"/>
      <c r="F262" s="44"/>
      <c r="G262" s="44"/>
      <c r="H262" s="44"/>
      <c r="I262" s="44"/>
      <c r="J262" s="44"/>
      <c r="K262" s="44"/>
      <c r="L262" s="44"/>
      <c r="M262" s="44"/>
      <c r="N262" s="269"/>
      <c r="O262" s="4"/>
      <c r="P262" s="3"/>
      <c r="Q262" s="3"/>
      <c r="R262" s="3"/>
      <c r="S262" s="3"/>
      <c r="T262" s="3"/>
      <c r="U262" s="3"/>
    </row>
    <row r="263" spans="1:21" ht="15.75" customHeight="1" x14ac:dyDescent="0.2">
      <c r="A263" s="4"/>
      <c r="B263" s="258"/>
      <c r="C263" s="4"/>
      <c r="D263" s="259"/>
      <c r="E263" s="44"/>
      <c r="F263" s="44"/>
      <c r="G263" s="44"/>
      <c r="H263" s="44"/>
      <c r="I263" s="44"/>
      <c r="J263" s="44"/>
      <c r="K263" s="44"/>
      <c r="L263" s="44"/>
      <c r="M263" s="44"/>
      <c r="N263" s="269"/>
      <c r="O263" s="4"/>
      <c r="P263" s="3"/>
      <c r="Q263" s="3"/>
      <c r="R263" s="3"/>
      <c r="S263" s="3"/>
      <c r="T263" s="3"/>
      <c r="U263" s="3"/>
    </row>
    <row r="264" spans="1:21" ht="15.75" customHeight="1" x14ac:dyDescent="0.2">
      <c r="A264" s="4"/>
      <c r="B264" s="258"/>
      <c r="C264" s="4"/>
      <c r="D264" s="259"/>
      <c r="E264" s="44"/>
      <c r="F264" s="44"/>
      <c r="G264" s="44"/>
      <c r="H264" s="44"/>
      <c r="I264" s="44"/>
      <c r="J264" s="44"/>
      <c r="K264" s="44"/>
      <c r="L264" s="44"/>
      <c r="M264" s="44"/>
      <c r="N264" s="269"/>
      <c r="O264" s="4"/>
      <c r="P264" s="3"/>
      <c r="Q264" s="3"/>
      <c r="R264" s="3"/>
      <c r="S264" s="3"/>
      <c r="T264" s="3"/>
      <c r="U264" s="3"/>
    </row>
    <row r="265" spans="1:21" ht="15.75" customHeight="1" x14ac:dyDescent="0.2">
      <c r="A265" s="4"/>
      <c r="B265" s="258"/>
      <c r="C265" s="4"/>
      <c r="D265" s="259"/>
      <c r="E265" s="44"/>
      <c r="F265" s="44"/>
      <c r="G265" s="44"/>
      <c r="H265" s="44"/>
      <c r="I265" s="44"/>
      <c r="J265" s="44"/>
      <c r="K265" s="44"/>
      <c r="L265" s="44"/>
      <c r="M265" s="44"/>
      <c r="N265" s="269"/>
      <c r="O265" s="4"/>
      <c r="P265" s="3"/>
      <c r="Q265" s="3"/>
      <c r="R265" s="3"/>
      <c r="S265" s="3"/>
      <c r="T265" s="3"/>
      <c r="U265" s="3"/>
    </row>
    <row r="266" spans="1:21" ht="15.75" customHeight="1" x14ac:dyDescent="0.2">
      <c r="A266" s="4"/>
      <c r="B266" s="258"/>
      <c r="C266" s="4"/>
      <c r="D266" s="259"/>
      <c r="E266" s="44"/>
      <c r="F266" s="44"/>
      <c r="G266" s="44"/>
      <c r="H266" s="44"/>
      <c r="I266" s="44"/>
      <c r="J266" s="44"/>
      <c r="K266" s="44"/>
      <c r="L266" s="44"/>
      <c r="M266" s="44"/>
      <c r="N266" s="269"/>
      <c r="O266" s="4"/>
      <c r="P266" s="3"/>
      <c r="Q266" s="3"/>
      <c r="R266" s="3"/>
      <c r="S266" s="3"/>
      <c r="T266" s="3"/>
      <c r="U266" s="3"/>
    </row>
    <row r="267" spans="1:21" ht="15.75" customHeight="1" x14ac:dyDescent="0.2">
      <c r="A267" s="4"/>
      <c r="B267" s="258"/>
      <c r="C267" s="4"/>
      <c r="D267" s="259"/>
      <c r="E267" s="44"/>
      <c r="F267" s="44"/>
      <c r="G267" s="44"/>
      <c r="H267" s="44"/>
      <c r="I267" s="44"/>
      <c r="J267" s="44"/>
      <c r="K267" s="44"/>
      <c r="L267" s="44"/>
      <c r="M267" s="44"/>
      <c r="N267" s="269"/>
      <c r="O267" s="4"/>
      <c r="P267" s="3"/>
      <c r="Q267" s="3"/>
      <c r="R267" s="3"/>
      <c r="S267" s="3"/>
      <c r="T267" s="3"/>
      <c r="U267" s="3"/>
    </row>
    <row r="268" spans="1:21" ht="15.75" customHeight="1" x14ac:dyDescent="0.2">
      <c r="A268" s="4"/>
      <c r="B268" s="258"/>
      <c r="C268" s="4"/>
      <c r="D268" s="259"/>
      <c r="E268" s="44"/>
      <c r="F268" s="44"/>
      <c r="G268" s="44"/>
      <c r="H268" s="44"/>
      <c r="I268" s="44"/>
      <c r="J268" s="44"/>
      <c r="K268" s="44"/>
      <c r="L268" s="44"/>
      <c r="M268" s="44"/>
      <c r="N268" s="269"/>
      <c r="O268" s="4"/>
      <c r="P268" s="3"/>
      <c r="Q268" s="3"/>
      <c r="R268" s="3"/>
      <c r="S268" s="3"/>
      <c r="T268" s="3"/>
      <c r="U268" s="3"/>
    </row>
    <row r="269" spans="1:21" ht="15.75" customHeight="1" x14ac:dyDescent="0.2">
      <c r="A269" s="4"/>
      <c r="B269" s="258"/>
      <c r="C269" s="4"/>
      <c r="D269" s="259"/>
      <c r="E269" s="44"/>
      <c r="F269" s="44"/>
      <c r="G269" s="44"/>
      <c r="H269" s="44"/>
      <c r="I269" s="44"/>
      <c r="J269" s="44"/>
      <c r="K269" s="44"/>
      <c r="L269" s="44"/>
      <c r="M269" s="44"/>
      <c r="N269" s="269"/>
      <c r="O269" s="4"/>
      <c r="P269" s="3"/>
      <c r="Q269" s="3"/>
      <c r="R269" s="3"/>
      <c r="S269" s="3"/>
      <c r="T269" s="3"/>
      <c r="U269" s="3"/>
    </row>
    <row r="270" spans="1:21" ht="15.75" customHeight="1" x14ac:dyDescent="0.2">
      <c r="A270" s="4"/>
      <c r="B270" s="258"/>
      <c r="C270" s="4"/>
      <c r="D270" s="259"/>
      <c r="E270" s="44"/>
      <c r="F270" s="44"/>
      <c r="G270" s="44"/>
      <c r="H270" s="44"/>
      <c r="I270" s="44"/>
      <c r="J270" s="44"/>
      <c r="K270" s="44"/>
      <c r="L270" s="44"/>
      <c r="M270" s="44"/>
      <c r="N270" s="269"/>
      <c r="O270" s="4"/>
      <c r="P270" s="3"/>
      <c r="Q270" s="3"/>
      <c r="R270" s="3"/>
      <c r="S270" s="3"/>
      <c r="T270" s="3"/>
      <c r="U270" s="3"/>
    </row>
    <row r="271" spans="1:21" ht="15.75" customHeight="1" x14ac:dyDescent="0.2">
      <c r="A271" s="4"/>
      <c r="B271" s="258"/>
      <c r="C271" s="4"/>
      <c r="D271" s="259"/>
      <c r="E271" s="44"/>
      <c r="F271" s="44"/>
      <c r="G271" s="44"/>
      <c r="H271" s="44"/>
      <c r="I271" s="44"/>
      <c r="J271" s="44"/>
      <c r="K271" s="44"/>
      <c r="L271" s="44"/>
      <c r="M271" s="44"/>
      <c r="N271" s="269"/>
      <c r="O271" s="4"/>
      <c r="P271" s="3"/>
      <c r="Q271" s="3"/>
      <c r="R271" s="3"/>
      <c r="S271" s="3"/>
      <c r="T271" s="3"/>
      <c r="U271" s="3"/>
    </row>
    <row r="272" spans="1:21" ht="15.75" customHeight="1" x14ac:dyDescent="0.2">
      <c r="A272" s="4"/>
      <c r="B272" s="258"/>
      <c r="C272" s="4"/>
      <c r="D272" s="259"/>
      <c r="E272" s="44"/>
      <c r="F272" s="44"/>
      <c r="G272" s="44"/>
      <c r="H272" s="44"/>
      <c r="I272" s="44"/>
      <c r="J272" s="44"/>
      <c r="K272" s="44"/>
      <c r="L272" s="44"/>
      <c r="M272" s="44"/>
      <c r="N272" s="269"/>
      <c r="O272" s="4"/>
      <c r="P272" s="3"/>
      <c r="Q272" s="3"/>
      <c r="R272" s="3"/>
      <c r="S272" s="3"/>
      <c r="T272" s="3"/>
      <c r="U272" s="3"/>
    </row>
    <row r="273" spans="1:21" ht="15.75" customHeight="1" x14ac:dyDescent="0.2">
      <c r="A273" s="4"/>
      <c r="B273" s="258"/>
      <c r="C273" s="4"/>
      <c r="D273" s="259"/>
      <c r="E273" s="44"/>
      <c r="F273" s="44"/>
      <c r="G273" s="44"/>
      <c r="H273" s="44"/>
      <c r="I273" s="44"/>
      <c r="J273" s="44"/>
      <c r="K273" s="44"/>
      <c r="L273" s="44"/>
      <c r="M273" s="44"/>
      <c r="N273" s="269"/>
      <c r="O273" s="4"/>
      <c r="P273" s="3"/>
      <c r="Q273" s="3"/>
      <c r="R273" s="3"/>
      <c r="S273" s="3"/>
      <c r="T273" s="3"/>
      <c r="U273" s="3"/>
    </row>
    <row r="274" spans="1:21" ht="15.75" customHeight="1" x14ac:dyDescent="0.2">
      <c r="A274" s="4"/>
      <c r="B274" s="258"/>
      <c r="C274" s="4"/>
      <c r="D274" s="259"/>
      <c r="E274" s="44"/>
      <c r="F274" s="44"/>
      <c r="G274" s="44"/>
      <c r="H274" s="44"/>
      <c r="I274" s="44"/>
      <c r="J274" s="44"/>
      <c r="K274" s="44"/>
      <c r="L274" s="44"/>
      <c r="M274" s="44"/>
      <c r="N274" s="269"/>
      <c r="O274" s="4"/>
      <c r="P274" s="3"/>
      <c r="Q274" s="3"/>
      <c r="R274" s="3"/>
      <c r="S274" s="3"/>
      <c r="T274" s="3"/>
      <c r="U274" s="3"/>
    </row>
    <row r="275" spans="1:21" ht="15.75" customHeight="1" x14ac:dyDescent="0.2">
      <c r="A275" s="4"/>
      <c r="B275" s="258"/>
      <c r="C275" s="4"/>
      <c r="D275" s="259"/>
      <c r="E275" s="44"/>
      <c r="F275" s="44"/>
      <c r="G275" s="44"/>
      <c r="H275" s="44"/>
      <c r="I275" s="44"/>
      <c r="J275" s="44"/>
      <c r="K275" s="44"/>
      <c r="L275" s="44"/>
      <c r="M275" s="44"/>
      <c r="N275" s="269"/>
      <c r="O275" s="4"/>
      <c r="P275" s="3"/>
      <c r="Q275" s="3"/>
      <c r="R275" s="3"/>
      <c r="S275" s="3"/>
      <c r="T275" s="3"/>
      <c r="U275" s="3"/>
    </row>
    <row r="276" spans="1:21" ht="15.75" customHeight="1" x14ac:dyDescent="0.2">
      <c r="A276" s="4"/>
      <c r="B276" s="258"/>
      <c r="C276" s="4"/>
      <c r="D276" s="259"/>
      <c r="E276" s="44"/>
      <c r="F276" s="44"/>
      <c r="G276" s="44"/>
      <c r="H276" s="44"/>
      <c r="I276" s="44"/>
      <c r="J276" s="44"/>
      <c r="K276" s="44"/>
      <c r="L276" s="44"/>
      <c r="M276" s="44"/>
      <c r="N276" s="269"/>
      <c r="O276" s="4"/>
      <c r="P276" s="3"/>
      <c r="Q276" s="3"/>
      <c r="R276" s="3"/>
      <c r="S276" s="3"/>
      <c r="T276" s="3"/>
      <c r="U276" s="3"/>
    </row>
    <row r="277" spans="1:21" ht="15.75" customHeight="1" x14ac:dyDescent="0.2">
      <c r="A277" s="4"/>
      <c r="B277" s="258"/>
      <c r="C277" s="4"/>
      <c r="D277" s="259"/>
      <c r="E277" s="44"/>
      <c r="F277" s="44"/>
      <c r="G277" s="44"/>
      <c r="H277" s="44"/>
      <c r="I277" s="44"/>
      <c r="J277" s="44"/>
      <c r="K277" s="44"/>
      <c r="L277" s="44"/>
      <c r="M277" s="44"/>
      <c r="N277" s="269"/>
      <c r="O277" s="4"/>
      <c r="P277" s="3"/>
      <c r="Q277" s="3"/>
      <c r="R277" s="3"/>
      <c r="S277" s="3"/>
      <c r="T277" s="3"/>
      <c r="U277" s="3"/>
    </row>
    <row r="278" spans="1:21" ht="15.75" customHeight="1" x14ac:dyDescent="0.2">
      <c r="A278" s="4"/>
      <c r="B278" s="258"/>
      <c r="C278" s="4"/>
      <c r="D278" s="259"/>
      <c r="E278" s="44"/>
      <c r="F278" s="44"/>
      <c r="G278" s="44"/>
      <c r="H278" s="44"/>
      <c r="I278" s="44"/>
      <c r="J278" s="44"/>
      <c r="K278" s="44"/>
      <c r="L278" s="44"/>
      <c r="M278" s="44"/>
      <c r="N278" s="269"/>
      <c r="O278" s="4"/>
      <c r="P278" s="3"/>
      <c r="Q278" s="3"/>
      <c r="R278" s="3"/>
      <c r="S278" s="3"/>
      <c r="T278" s="3"/>
      <c r="U278" s="3"/>
    </row>
    <row r="279" spans="1:21" ht="15.75" customHeight="1" x14ac:dyDescent="0.2">
      <c r="A279" s="4"/>
      <c r="B279" s="258"/>
      <c r="C279" s="4"/>
      <c r="D279" s="259"/>
      <c r="E279" s="44"/>
      <c r="F279" s="44"/>
      <c r="G279" s="44"/>
      <c r="H279" s="44"/>
      <c r="I279" s="44"/>
      <c r="J279" s="44"/>
      <c r="K279" s="44"/>
      <c r="L279" s="44"/>
      <c r="M279" s="44"/>
      <c r="N279" s="269"/>
      <c r="O279" s="4"/>
      <c r="P279" s="3"/>
      <c r="Q279" s="3"/>
      <c r="R279" s="3"/>
      <c r="S279" s="3"/>
      <c r="T279" s="3"/>
      <c r="U279" s="3"/>
    </row>
    <row r="280" spans="1:21" ht="15.75" customHeight="1" x14ac:dyDescent="0.2">
      <c r="A280" s="4"/>
      <c r="B280" s="258"/>
      <c r="C280" s="4"/>
      <c r="D280" s="259"/>
      <c r="E280" s="44"/>
      <c r="F280" s="44"/>
      <c r="G280" s="44"/>
      <c r="H280" s="44"/>
      <c r="I280" s="44"/>
      <c r="J280" s="44"/>
      <c r="K280" s="44"/>
      <c r="L280" s="44"/>
      <c r="M280" s="44"/>
      <c r="N280" s="269"/>
      <c r="O280" s="4"/>
      <c r="P280" s="3"/>
      <c r="Q280" s="3"/>
      <c r="R280" s="3"/>
      <c r="S280" s="3"/>
      <c r="T280" s="3"/>
      <c r="U280" s="3"/>
    </row>
    <row r="281" spans="1:21" ht="15.75" customHeight="1" x14ac:dyDescent="0.2">
      <c r="A281" s="4"/>
      <c r="B281" s="258"/>
      <c r="C281" s="4"/>
      <c r="D281" s="259"/>
      <c r="E281" s="44"/>
      <c r="F281" s="44"/>
      <c r="G281" s="44"/>
      <c r="H281" s="44"/>
      <c r="I281" s="44"/>
      <c r="J281" s="44"/>
      <c r="K281" s="44"/>
      <c r="L281" s="44"/>
      <c r="M281" s="44"/>
      <c r="N281" s="269"/>
      <c r="O281" s="4"/>
      <c r="P281" s="3"/>
      <c r="Q281" s="3"/>
      <c r="R281" s="3"/>
      <c r="S281" s="3"/>
      <c r="T281" s="3"/>
      <c r="U281" s="3"/>
    </row>
    <row r="282" spans="1:21" ht="15.75" customHeight="1" x14ac:dyDescent="0.2">
      <c r="A282" s="4"/>
      <c r="B282" s="258"/>
      <c r="C282" s="4"/>
      <c r="D282" s="259"/>
      <c r="E282" s="44"/>
      <c r="F282" s="44"/>
      <c r="G282" s="44"/>
      <c r="H282" s="44"/>
      <c r="I282" s="44"/>
      <c r="J282" s="44"/>
      <c r="K282" s="44"/>
      <c r="L282" s="44"/>
      <c r="M282" s="44"/>
      <c r="N282" s="269"/>
      <c r="O282" s="4"/>
      <c r="P282" s="3"/>
      <c r="Q282" s="3"/>
      <c r="R282" s="3"/>
      <c r="S282" s="3"/>
      <c r="T282" s="3"/>
      <c r="U282" s="3"/>
    </row>
    <row r="283" spans="1:21" ht="15.75" customHeight="1" x14ac:dyDescent="0.2">
      <c r="A283" s="4"/>
      <c r="B283" s="258"/>
      <c r="C283" s="4"/>
      <c r="D283" s="259"/>
      <c r="E283" s="44"/>
      <c r="F283" s="44"/>
      <c r="G283" s="44"/>
      <c r="H283" s="44"/>
      <c r="I283" s="44"/>
      <c r="J283" s="44"/>
      <c r="K283" s="44"/>
      <c r="L283" s="44"/>
      <c r="M283" s="44"/>
      <c r="N283" s="269"/>
      <c r="O283" s="4"/>
      <c r="P283" s="3"/>
      <c r="Q283" s="3"/>
      <c r="R283" s="3"/>
      <c r="S283" s="3"/>
      <c r="T283" s="3"/>
      <c r="U283" s="3"/>
    </row>
    <row r="284" spans="1:21" ht="15.75" customHeight="1" x14ac:dyDescent="0.2">
      <c r="A284" s="4"/>
      <c r="B284" s="258"/>
      <c r="C284" s="4"/>
      <c r="D284" s="259"/>
      <c r="E284" s="44"/>
      <c r="F284" s="44"/>
      <c r="G284" s="44"/>
      <c r="H284" s="44"/>
      <c r="I284" s="44"/>
      <c r="J284" s="44"/>
      <c r="K284" s="44"/>
      <c r="L284" s="44"/>
      <c r="M284" s="44"/>
      <c r="N284" s="269"/>
      <c r="O284" s="4"/>
      <c r="P284" s="3"/>
      <c r="Q284" s="3"/>
      <c r="R284" s="3"/>
      <c r="S284" s="3"/>
      <c r="T284" s="3"/>
      <c r="U284" s="3"/>
    </row>
    <row r="285" spans="1:21" ht="15.75" customHeight="1" x14ac:dyDescent="0.2">
      <c r="A285" s="4"/>
      <c r="B285" s="258"/>
      <c r="C285" s="4"/>
      <c r="D285" s="259"/>
      <c r="E285" s="44"/>
      <c r="F285" s="44"/>
      <c r="G285" s="44"/>
      <c r="H285" s="44"/>
      <c r="I285" s="44"/>
      <c r="J285" s="44"/>
      <c r="K285" s="44"/>
      <c r="L285" s="44"/>
      <c r="M285" s="44"/>
      <c r="N285" s="269"/>
      <c r="O285" s="4"/>
      <c r="P285" s="3"/>
      <c r="Q285" s="3"/>
      <c r="R285" s="3"/>
      <c r="S285" s="3"/>
      <c r="T285" s="3"/>
      <c r="U285" s="3"/>
    </row>
    <row r="286" spans="1:21" ht="15.75" customHeight="1" x14ac:dyDescent="0.2">
      <c r="A286" s="4"/>
      <c r="B286" s="258"/>
      <c r="C286" s="4"/>
      <c r="D286" s="259"/>
      <c r="E286" s="44"/>
      <c r="F286" s="44"/>
      <c r="G286" s="44"/>
      <c r="H286" s="44"/>
      <c r="I286" s="44"/>
      <c r="J286" s="44"/>
      <c r="K286" s="44"/>
      <c r="L286" s="44"/>
      <c r="M286" s="44"/>
      <c r="N286" s="269"/>
      <c r="O286" s="4"/>
      <c r="P286" s="3"/>
      <c r="Q286" s="3"/>
      <c r="R286" s="3"/>
      <c r="S286" s="3"/>
      <c r="T286" s="3"/>
      <c r="U286" s="3"/>
    </row>
    <row r="287" spans="1:21" ht="15.75" customHeight="1" x14ac:dyDescent="0.2">
      <c r="A287" s="4"/>
      <c r="B287" s="258"/>
      <c r="C287" s="4"/>
      <c r="D287" s="259"/>
      <c r="E287" s="44"/>
      <c r="F287" s="44"/>
      <c r="G287" s="44"/>
      <c r="H287" s="44"/>
      <c r="I287" s="44"/>
      <c r="J287" s="44"/>
      <c r="K287" s="44"/>
      <c r="L287" s="44"/>
      <c r="M287" s="44"/>
      <c r="N287" s="269"/>
      <c r="O287" s="4"/>
      <c r="P287" s="3"/>
      <c r="Q287" s="3"/>
      <c r="R287" s="3"/>
      <c r="S287" s="3"/>
      <c r="T287" s="3"/>
      <c r="U287" s="3"/>
    </row>
    <row r="288" spans="1:21" ht="15.75" customHeight="1" x14ac:dyDescent="0.2">
      <c r="A288" s="4"/>
      <c r="B288" s="258"/>
      <c r="C288" s="4"/>
      <c r="D288" s="259"/>
      <c r="E288" s="44"/>
      <c r="F288" s="44"/>
      <c r="G288" s="44"/>
      <c r="H288" s="44"/>
      <c r="I288" s="44"/>
      <c r="J288" s="44"/>
      <c r="K288" s="44"/>
      <c r="L288" s="44"/>
      <c r="M288" s="44"/>
      <c r="N288" s="269"/>
      <c r="O288" s="4"/>
      <c r="P288" s="3"/>
      <c r="Q288" s="3"/>
      <c r="R288" s="3"/>
      <c r="S288" s="3"/>
      <c r="T288" s="3"/>
      <c r="U288" s="3"/>
    </row>
    <row r="289" spans="1:21" ht="15.75" customHeight="1" x14ac:dyDescent="0.2">
      <c r="A289" s="4"/>
      <c r="B289" s="258"/>
      <c r="C289" s="4"/>
      <c r="D289" s="259"/>
      <c r="E289" s="44"/>
      <c r="F289" s="44"/>
      <c r="G289" s="44"/>
      <c r="H289" s="44"/>
      <c r="I289" s="44"/>
      <c r="J289" s="44"/>
      <c r="K289" s="44"/>
      <c r="L289" s="44"/>
      <c r="M289" s="44"/>
      <c r="N289" s="269"/>
      <c r="O289" s="4"/>
      <c r="P289" s="3"/>
      <c r="Q289" s="3"/>
      <c r="R289" s="3"/>
      <c r="S289" s="3"/>
      <c r="T289" s="3"/>
      <c r="U289" s="3"/>
    </row>
    <row r="290" spans="1:21" ht="15.75" customHeight="1" x14ac:dyDescent="0.2">
      <c r="A290" s="4"/>
      <c r="B290" s="258"/>
      <c r="C290" s="4"/>
      <c r="D290" s="259"/>
      <c r="E290" s="44"/>
      <c r="F290" s="44"/>
      <c r="G290" s="44"/>
      <c r="H290" s="44"/>
      <c r="I290" s="44"/>
      <c r="J290" s="44"/>
      <c r="K290" s="44"/>
      <c r="L290" s="44"/>
      <c r="M290" s="44"/>
      <c r="N290" s="269"/>
      <c r="O290" s="4"/>
      <c r="P290" s="3"/>
      <c r="Q290" s="3"/>
      <c r="R290" s="3"/>
      <c r="S290" s="3"/>
      <c r="T290" s="3"/>
      <c r="U290" s="3"/>
    </row>
    <row r="291" spans="1:21" ht="15.75" customHeight="1" x14ac:dyDescent="0.2">
      <c r="A291" s="4"/>
      <c r="B291" s="258"/>
      <c r="C291" s="4"/>
      <c r="D291" s="259"/>
      <c r="E291" s="44"/>
      <c r="F291" s="44"/>
      <c r="G291" s="44"/>
      <c r="H291" s="44"/>
      <c r="I291" s="44"/>
      <c r="J291" s="44"/>
      <c r="K291" s="44"/>
      <c r="L291" s="44"/>
      <c r="M291" s="44"/>
      <c r="N291" s="269"/>
      <c r="O291" s="4"/>
      <c r="P291" s="3"/>
      <c r="Q291" s="3"/>
      <c r="R291" s="3"/>
      <c r="S291" s="3"/>
      <c r="T291" s="3"/>
      <c r="U291" s="3"/>
    </row>
    <row r="292" spans="1:21" ht="15.75" customHeight="1" x14ac:dyDescent="0.2">
      <c r="A292" s="4"/>
      <c r="B292" s="258"/>
      <c r="C292" s="4"/>
      <c r="D292" s="259"/>
      <c r="E292" s="44"/>
      <c r="F292" s="44"/>
      <c r="G292" s="44"/>
      <c r="H292" s="44"/>
      <c r="I292" s="44"/>
      <c r="J292" s="44"/>
      <c r="K292" s="44"/>
      <c r="L292" s="44"/>
      <c r="M292" s="44"/>
      <c r="N292" s="269"/>
      <c r="O292" s="4"/>
      <c r="P292" s="3"/>
      <c r="Q292" s="3"/>
      <c r="R292" s="3"/>
      <c r="S292" s="3"/>
      <c r="T292" s="3"/>
      <c r="U292" s="3"/>
    </row>
    <row r="293" spans="1:21" ht="15.75" customHeight="1" x14ac:dyDescent="0.2">
      <c r="A293" s="4"/>
      <c r="B293" s="258"/>
      <c r="C293" s="4"/>
      <c r="D293" s="259"/>
      <c r="E293" s="44"/>
      <c r="F293" s="44"/>
      <c r="G293" s="44"/>
      <c r="H293" s="44"/>
      <c r="I293" s="44"/>
      <c r="J293" s="44"/>
      <c r="K293" s="44"/>
      <c r="L293" s="44"/>
      <c r="M293" s="44"/>
      <c r="N293" s="269"/>
      <c r="O293" s="4"/>
      <c r="P293" s="3"/>
      <c r="Q293" s="3"/>
      <c r="R293" s="3"/>
      <c r="S293" s="3"/>
      <c r="T293" s="3"/>
      <c r="U293" s="3"/>
    </row>
    <row r="294" spans="1:21" ht="15.75" customHeight="1" x14ac:dyDescent="0.2">
      <c r="A294" s="4"/>
      <c r="B294" s="258"/>
      <c r="C294" s="4"/>
      <c r="D294" s="259"/>
      <c r="E294" s="44"/>
      <c r="F294" s="44"/>
      <c r="G294" s="44"/>
      <c r="H294" s="44"/>
      <c r="I294" s="44"/>
      <c r="J294" s="44"/>
      <c r="K294" s="44"/>
      <c r="L294" s="44"/>
      <c r="M294" s="44"/>
      <c r="N294" s="269"/>
      <c r="O294" s="4"/>
      <c r="P294" s="3"/>
      <c r="Q294" s="3"/>
      <c r="R294" s="3"/>
      <c r="S294" s="3"/>
      <c r="T294" s="3"/>
      <c r="U294" s="3"/>
    </row>
    <row r="295" spans="1:21" ht="15.75" customHeight="1" x14ac:dyDescent="0.2">
      <c r="A295" s="4"/>
      <c r="B295" s="258"/>
      <c r="C295" s="4"/>
      <c r="D295" s="259"/>
      <c r="E295" s="44"/>
      <c r="F295" s="44"/>
      <c r="G295" s="44"/>
      <c r="H295" s="44"/>
      <c r="I295" s="44"/>
      <c r="J295" s="44"/>
      <c r="K295" s="44"/>
      <c r="L295" s="44"/>
      <c r="M295" s="44"/>
      <c r="N295" s="269"/>
      <c r="O295" s="4"/>
      <c r="P295" s="3"/>
      <c r="Q295" s="3"/>
      <c r="R295" s="3"/>
      <c r="S295" s="3"/>
      <c r="T295" s="3"/>
      <c r="U295" s="3"/>
    </row>
    <row r="296" spans="1:21" ht="15.75" customHeight="1" x14ac:dyDescent="0.2">
      <c r="A296" s="4"/>
      <c r="B296" s="258"/>
      <c r="C296" s="4"/>
      <c r="D296" s="259"/>
      <c r="E296" s="44"/>
      <c r="F296" s="44"/>
      <c r="G296" s="44"/>
      <c r="H296" s="44"/>
      <c r="I296" s="44"/>
      <c r="J296" s="44"/>
      <c r="K296" s="44"/>
      <c r="L296" s="44"/>
      <c r="M296" s="44"/>
      <c r="N296" s="269"/>
      <c r="O296" s="4"/>
      <c r="P296" s="3"/>
      <c r="Q296" s="3"/>
      <c r="R296" s="3"/>
      <c r="S296" s="3"/>
      <c r="T296" s="3"/>
      <c r="U296" s="3"/>
    </row>
    <row r="297" spans="1:21" ht="15.75" customHeight="1" x14ac:dyDescent="0.2">
      <c r="A297" s="4"/>
      <c r="B297" s="258"/>
      <c r="C297" s="4"/>
      <c r="D297" s="259"/>
      <c r="E297" s="44"/>
      <c r="F297" s="44"/>
      <c r="G297" s="44"/>
      <c r="H297" s="44"/>
      <c r="I297" s="44"/>
      <c r="J297" s="44"/>
      <c r="K297" s="44"/>
      <c r="L297" s="44"/>
      <c r="M297" s="44"/>
      <c r="N297" s="269"/>
      <c r="O297" s="4"/>
      <c r="P297" s="3"/>
      <c r="Q297" s="3"/>
      <c r="R297" s="3"/>
      <c r="S297" s="3"/>
      <c r="T297" s="3"/>
      <c r="U297" s="3"/>
    </row>
    <row r="298" spans="1:21" ht="15.75" customHeight="1" x14ac:dyDescent="0.2">
      <c r="A298" s="4"/>
      <c r="B298" s="258"/>
      <c r="C298" s="4"/>
      <c r="D298" s="259"/>
      <c r="E298" s="44"/>
      <c r="F298" s="44"/>
      <c r="G298" s="44"/>
      <c r="H298" s="44"/>
      <c r="I298" s="44"/>
      <c r="J298" s="44"/>
      <c r="K298" s="44"/>
      <c r="L298" s="44"/>
      <c r="M298" s="44"/>
      <c r="N298" s="269"/>
      <c r="O298" s="4"/>
      <c r="P298" s="3"/>
      <c r="Q298" s="3"/>
      <c r="R298" s="3"/>
      <c r="S298" s="3"/>
      <c r="T298" s="3"/>
      <c r="U298" s="3"/>
    </row>
    <row r="299" spans="1:21" ht="15.75" customHeight="1" x14ac:dyDescent="0.2">
      <c r="A299" s="4"/>
      <c r="B299" s="258"/>
      <c r="C299" s="4"/>
      <c r="D299" s="259"/>
      <c r="E299" s="44"/>
      <c r="F299" s="44"/>
      <c r="G299" s="44"/>
      <c r="H299" s="44"/>
      <c r="I299" s="44"/>
      <c r="J299" s="44"/>
      <c r="K299" s="44"/>
      <c r="L299" s="44"/>
      <c r="M299" s="44"/>
      <c r="N299" s="269"/>
      <c r="O299" s="4"/>
      <c r="P299" s="3"/>
      <c r="Q299" s="3"/>
      <c r="R299" s="3"/>
      <c r="S299" s="3"/>
      <c r="T299" s="3"/>
      <c r="U299" s="3"/>
    </row>
    <row r="300" spans="1:21" ht="15.75" customHeight="1" x14ac:dyDescent="0.2">
      <c r="A300" s="4"/>
      <c r="B300" s="258"/>
      <c r="C300" s="4"/>
      <c r="D300" s="259"/>
      <c r="E300" s="44"/>
      <c r="F300" s="44"/>
      <c r="G300" s="44"/>
      <c r="H300" s="44"/>
      <c r="I300" s="44"/>
      <c r="J300" s="44"/>
      <c r="K300" s="44"/>
      <c r="L300" s="44"/>
      <c r="M300" s="44"/>
      <c r="N300" s="269"/>
      <c r="O300" s="4"/>
      <c r="P300" s="3"/>
      <c r="Q300" s="3"/>
      <c r="R300" s="3"/>
      <c r="S300" s="3"/>
      <c r="T300" s="3"/>
      <c r="U300" s="3"/>
    </row>
    <row r="301" spans="1:21" ht="15.75" customHeight="1" x14ac:dyDescent="0.2">
      <c r="A301" s="4"/>
      <c r="B301" s="258"/>
      <c r="C301" s="4"/>
      <c r="D301" s="259"/>
      <c r="E301" s="44"/>
      <c r="F301" s="44"/>
      <c r="G301" s="44"/>
      <c r="H301" s="44"/>
      <c r="I301" s="44"/>
      <c r="J301" s="44"/>
      <c r="K301" s="44"/>
      <c r="L301" s="44"/>
      <c r="M301" s="44"/>
      <c r="N301" s="269"/>
      <c r="O301" s="4"/>
      <c r="P301" s="3"/>
      <c r="Q301" s="3"/>
      <c r="R301" s="3"/>
      <c r="S301" s="3"/>
      <c r="T301" s="3"/>
      <c r="U301" s="3"/>
    </row>
    <row r="302" spans="1:21" ht="15.75" customHeight="1" x14ac:dyDescent="0.2">
      <c r="A302" s="4"/>
      <c r="B302" s="258"/>
      <c r="C302" s="4"/>
      <c r="D302" s="259"/>
      <c r="E302" s="44"/>
      <c r="F302" s="44"/>
      <c r="G302" s="44"/>
      <c r="H302" s="44"/>
      <c r="I302" s="44"/>
      <c r="J302" s="44"/>
      <c r="K302" s="44"/>
      <c r="L302" s="44"/>
      <c r="M302" s="44"/>
      <c r="N302" s="269"/>
      <c r="O302" s="4"/>
      <c r="P302" s="3"/>
      <c r="Q302" s="3"/>
      <c r="R302" s="3"/>
      <c r="S302" s="3"/>
      <c r="T302" s="3"/>
      <c r="U302" s="3"/>
    </row>
    <row r="303" spans="1:21" ht="15.75" customHeight="1" x14ac:dyDescent="0.2">
      <c r="A303" s="4"/>
      <c r="B303" s="258"/>
      <c r="C303" s="4"/>
      <c r="D303" s="259"/>
      <c r="E303" s="44"/>
      <c r="F303" s="44"/>
      <c r="G303" s="44"/>
      <c r="H303" s="44"/>
      <c r="I303" s="44"/>
      <c r="J303" s="44"/>
      <c r="K303" s="44"/>
      <c r="L303" s="44"/>
      <c r="M303" s="44"/>
      <c r="N303" s="269"/>
      <c r="O303" s="4"/>
      <c r="P303" s="3"/>
      <c r="Q303" s="3"/>
      <c r="R303" s="3"/>
      <c r="S303" s="3"/>
      <c r="T303" s="3"/>
      <c r="U303" s="3"/>
    </row>
    <row r="304" spans="1:21" ht="15.75" customHeight="1" x14ac:dyDescent="0.2">
      <c r="A304" s="4"/>
      <c r="B304" s="258"/>
      <c r="C304" s="4"/>
      <c r="D304" s="259"/>
      <c r="E304" s="44"/>
      <c r="F304" s="44"/>
      <c r="G304" s="44"/>
      <c r="H304" s="44"/>
      <c r="I304" s="44"/>
      <c r="J304" s="44"/>
      <c r="K304" s="44"/>
      <c r="L304" s="44"/>
      <c r="M304" s="44"/>
      <c r="N304" s="269"/>
      <c r="O304" s="4"/>
      <c r="P304" s="3"/>
      <c r="Q304" s="3"/>
      <c r="R304" s="3"/>
      <c r="S304" s="3"/>
      <c r="T304" s="3"/>
      <c r="U304" s="3"/>
    </row>
    <row r="305" spans="1:21" ht="15.75" customHeight="1" x14ac:dyDescent="0.2">
      <c r="A305" s="4"/>
      <c r="B305" s="258"/>
      <c r="C305" s="4"/>
      <c r="D305" s="259"/>
      <c r="E305" s="44"/>
      <c r="F305" s="44"/>
      <c r="G305" s="44"/>
      <c r="H305" s="44"/>
      <c r="I305" s="44"/>
      <c r="J305" s="44"/>
      <c r="K305" s="44"/>
      <c r="L305" s="44"/>
      <c r="M305" s="44"/>
      <c r="N305" s="269"/>
      <c r="O305" s="4"/>
      <c r="P305" s="3"/>
      <c r="Q305" s="3"/>
      <c r="R305" s="3"/>
      <c r="S305" s="3"/>
      <c r="T305" s="3"/>
      <c r="U305" s="3"/>
    </row>
    <row r="306" spans="1:21" ht="15.75" customHeight="1" x14ac:dyDescent="0.2">
      <c r="A306" s="4"/>
      <c r="B306" s="258"/>
      <c r="C306" s="4"/>
      <c r="D306" s="259"/>
      <c r="E306" s="44"/>
      <c r="F306" s="44"/>
      <c r="G306" s="44"/>
      <c r="H306" s="44"/>
      <c r="I306" s="44"/>
      <c r="J306" s="44"/>
      <c r="K306" s="44"/>
      <c r="L306" s="44"/>
      <c r="M306" s="44"/>
      <c r="N306" s="269"/>
      <c r="O306" s="4"/>
      <c r="P306" s="3"/>
      <c r="Q306" s="3"/>
      <c r="R306" s="3"/>
      <c r="S306" s="3"/>
      <c r="T306" s="3"/>
      <c r="U306" s="3"/>
    </row>
    <row r="307" spans="1:21" ht="15.75" customHeight="1" x14ac:dyDescent="0.2">
      <c r="A307" s="4"/>
      <c r="B307" s="258"/>
      <c r="C307" s="4"/>
      <c r="D307" s="259"/>
      <c r="E307" s="44"/>
      <c r="F307" s="44"/>
      <c r="G307" s="44"/>
      <c r="H307" s="44"/>
      <c r="I307" s="44"/>
      <c r="J307" s="44"/>
      <c r="K307" s="44"/>
      <c r="L307" s="44"/>
      <c r="M307" s="44"/>
      <c r="N307" s="269"/>
      <c r="O307" s="4"/>
      <c r="P307" s="3"/>
      <c r="Q307" s="3"/>
      <c r="R307" s="3"/>
      <c r="S307" s="3"/>
      <c r="T307" s="3"/>
      <c r="U307" s="3"/>
    </row>
    <row r="308" spans="1:21" ht="15.75" customHeight="1" x14ac:dyDescent="0.2">
      <c r="A308" s="4"/>
      <c r="B308" s="258"/>
      <c r="C308" s="4"/>
      <c r="D308" s="259"/>
      <c r="E308" s="44"/>
      <c r="F308" s="44"/>
      <c r="G308" s="44"/>
      <c r="H308" s="44"/>
      <c r="I308" s="44"/>
      <c r="J308" s="44"/>
      <c r="K308" s="44"/>
      <c r="L308" s="44"/>
      <c r="M308" s="44"/>
      <c r="N308" s="269"/>
      <c r="O308" s="4"/>
      <c r="P308" s="3"/>
      <c r="Q308" s="3"/>
      <c r="R308" s="3"/>
      <c r="S308" s="3"/>
      <c r="T308" s="3"/>
      <c r="U308" s="3"/>
    </row>
    <row r="309" spans="1:21" ht="15.75" customHeight="1" x14ac:dyDescent="0.2">
      <c r="A309" s="4"/>
      <c r="B309" s="258"/>
      <c r="C309" s="4"/>
      <c r="D309" s="259"/>
      <c r="E309" s="44"/>
      <c r="F309" s="44"/>
      <c r="G309" s="44"/>
      <c r="H309" s="44"/>
      <c r="I309" s="44"/>
      <c r="J309" s="44"/>
      <c r="K309" s="44"/>
      <c r="L309" s="44"/>
      <c r="M309" s="44"/>
      <c r="N309" s="269"/>
      <c r="O309" s="4"/>
      <c r="P309" s="3"/>
      <c r="Q309" s="3"/>
      <c r="R309" s="3"/>
      <c r="S309" s="3"/>
      <c r="T309" s="3"/>
      <c r="U309" s="3"/>
    </row>
    <row r="310" spans="1:21" ht="15.75" customHeight="1" x14ac:dyDescent="0.2">
      <c r="A310" s="4"/>
      <c r="B310" s="258"/>
      <c r="C310" s="4"/>
      <c r="D310" s="259"/>
      <c r="E310" s="44"/>
      <c r="F310" s="44"/>
      <c r="G310" s="44"/>
      <c r="H310" s="44"/>
      <c r="I310" s="44"/>
      <c r="J310" s="44"/>
      <c r="K310" s="44"/>
      <c r="L310" s="44"/>
      <c r="M310" s="44"/>
      <c r="N310" s="269"/>
      <c r="O310" s="4"/>
      <c r="P310" s="3"/>
      <c r="Q310" s="3"/>
      <c r="R310" s="3"/>
      <c r="S310" s="3"/>
      <c r="T310" s="3"/>
      <c r="U310" s="3"/>
    </row>
    <row r="311" spans="1:21" ht="15.75" customHeight="1" x14ac:dyDescent="0.2">
      <c r="A311" s="4"/>
      <c r="B311" s="258"/>
      <c r="C311" s="4"/>
      <c r="D311" s="259"/>
      <c r="E311" s="44"/>
      <c r="F311" s="44"/>
      <c r="G311" s="44"/>
      <c r="H311" s="44"/>
      <c r="I311" s="44"/>
      <c r="J311" s="44"/>
      <c r="K311" s="44"/>
      <c r="L311" s="44"/>
      <c r="M311" s="44"/>
      <c r="N311" s="269"/>
      <c r="O311" s="4"/>
      <c r="P311" s="3"/>
      <c r="Q311" s="3"/>
      <c r="R311" s="3"/>
      <c r="S311" s="3"/>
      <c r="T311" s="3"/>
      <c r="U311" s="3"/>
    </row>
    <row r="312" spans="1:21" ht="15.75" customHeight="1" x14ac:dyDescent="0.2">
      <c r="A312" s="4"/>
      <c r="B312" s="258"/>
      <c r="C312" s="4"/>
      <c r="D312" s="259"/>
      <c r="E312" s="44"/>
      <c r="F312" s="44"/>
      <c r="G312" s="44"/>
      <c r="H312" s="44"/>
      <c r="I312" s="44"/>
      <c r="J312" s="44"/>
      <c r="K312" s="44"/>
      <c r="L312" s="44"/>
      <c r="M312" s="44"/>
      <c r="N312" s="269"/>
      <c r="O312" s="4"/>
      <c r="P312" s="3"/>
      <c r="Q312" s="3"/>
      <c r="R312" s="3"/>
      <c r="S312" s="3"/>
      <c r="T312" s="3"/>
      <c r="U312" s="3"/>
    </row>
    <row r="313" spans="1:21" ht="15.75" customHeight="1" x14ac:dyDescent="0.2">
      <c r="A313" s="4"/>
      <c r="B313" s="258"/>
      <c r="C313" s="4"/>
      <c r="D313" s="259"/>
      <c r="E313" s="44"/>
      <c r="F313" s="44"/>
      <c r="G313" s="44"/>
      <c r="H313" s="44"/>
      <c r="I313" s="44"/>
      <c r="J313" s="44"/>
      <c r="K313" s="44"/>
      <c r="L313" s="44"/>
      <c r="M313" s="44"/>
      <c r="N313" s="269"/>
      <c r="O313" s="4"/>
      <c r="P313" s="3"/>
      <c r="Q313" s="3"/>
      <c r="R313" s="3"/>
      <c r="S313" s="3"/>
      <c r="T313" s="3"/>
      <c r="U313" s="3"/>
    </row>
    <row r="314" spans="1:21" ht="15.75" customHeight="1" x14ac:dyDescent="0.2">
      <c r="A314" s="4"/>
      <c r="B314" s="258"/>
      <c r="C314" s="4"/>
      <c r="D314" s="259"/>
      <c r="E314" s="44"/>
      <c r="F314" s="44"/>
      <c r="G314" s="44"/>
      <c r="H314" s="44"/>
      <c r="I314" s="44"/>
      <c r="J314" s="44"/>
      <c r="K314" s="44"/>
      <c r="L314" s="44"/>
      <c r="M314" s="44"/>
      <c r="N314" s="269"/>
      <c r="O314" s="4"/>
      <c r="P314" s="3"/>
      <c r="Q314" s="3"/>
      <c r="R314" s="3"/>
      <c r="S314" s="3"/>
      <c r="T314" s="3"/>
      <c r="U314" s="3"/>
    </row>
    <row r="315" spans="1:21" ht="15.75" customHeight="1" x14ac:dyDescent="0.2">
      <c r="A315" s="4"/>
      <c r="B315" s="258"/>
      <c r="C315" s="4"/>
      <c r="D315" s="259"/>
      <c r="E315" s="44"/>
      <c r="F315" s="44"/>
      <c r="G315" s="44"/>
      <c r="H315" s="44"/>
      <c r="I315" s="44"/>
      <c r="J315" s="44"/>
      <c r="K315" s="44"/>
      <c r="L315" s="44"/>
      <c r="M315" s="44"/>
      <c r="N315" s="269"/>
      <c r="O315" s="4"/>
      <c r="P315" s="3"/>
      <c r="Q315" s="3"/>
      <c r="R315" s="3"/>
      <c r="S315" s="3"/>
      <c r="T315" s="3"/>
      <c r="U315" s="3"/>
    </row>
    <row r="316" spans="1:21" ht="15.75" customHeight="1" x14ac:dyDescent="0.2">
      <c r="A316" s="4"/>
      <c r="B316" s="258"/>
      <c r="C316" s="4"/>
      <c r="D316" s="259"/>
      <c r="E316" s="44"/>
      <c r="F316" s="44"/>
      <c r="G316" s="44"/>
      <c r="H316" s="44"/>
      <c r="I316" s="44"/>
      <c r="J316" s="44"/>
      <c r="K316" s="44"/>
      <c r="L316" s="44"/>
      <c r="M316" s="44"/>
      <c r="N316" s="269"/>
      <c r="O316" s="4"/>
      <c r="P316" s="3"/>
      <c r="Q316" s="3"/>
      <c r="R316" s="3"/>
      <c r="S316" s="3"/>
      <c r="T316" s="3"/>
      <c r="U316" s="3"/>
    </row>
    <row r="317" spans="1:21" ht="15.75" customHeight="1" x14ac:dyDescent="0.2">
      <c r="A317" s="4"/>
      <c r="B317" s="258"/>
      <c r="C317" s="4"/>
      <c r="D317" s="259"/>
      <c r="E317" s="44"/>
      <c r="F317" s="44"/>
      <c r="G317" s="44"/>
      <c r="H317" s="44"/>
      <c r="I317" s="44"/>
      <c r="J317" s="44"/>
      <c r="K317" s="44"/>
      <c r="L317" s="44"/>
      <c r="M317" s="44"/>
      <c r="N317" s="269"/>
      <c r="O317" s="4"/>
      <c r="P317" s="3"/>
      <c r="Q317" s="3"/>
      <c r="R317" s="3"/>
      <c r="S317" s="3"/>
      <c r="T317" s="3"/>
      <c r="U317" s="3"/>
    </row>
    <row r="318" spans="1:21" ht="15.75" customHeight="1" x14ac:dyDescent="0.2">
      <c r="A318" s="4"/>
      <c r="B318" s="258"/>
      <c r="C318" s="4"/>
      <c r="D318" s="259"/>
      <c r="E318" s="44"/>
      <c r="F318" s="44"/>
      <c r="G318" s="44"/>
      <c r="H318" s="44"/>
      <c r="I318" s="44"/>
      <c r="J318" s="44"/>
      <c r="K318" s="44"/>
      <c r="L318" s="44"/>
      <c r="M318" s="44"/>
      <c r="N318" s="269"/>
      <c r="O318" s="4"/>
      <c r="P318" s="3"/>
      <c r="Q318" s="3"/>
      <c r="R318" s="3"/>
      <c r="S318" s="3"/>
      <c r="T318" s="3"/>
      <c r="U318" s="3"/>
    </row>
    <row r="319" spans="1:21" ht="15.75" customHeight="1" x14ac:dyDescent="0.2">
      <c r="A319" s="4"/>
      <c r="B319" s="258"/>
      <c r="C319" s="4"/>
      <c r="D319" s="259"/>
      <c r="E319" s="44"/>
      <c r="F319" s="44"/>
      <c r="G319" s="44"/>
      <c r="H319" s="44"/>
      <c r="I319" s="44"/>
      <c r="J319" s="44"/>
      <c r="K319" s="44"/>
      <c r="L319" s="44"/>
      <c r="M319" s="44"/>
      <c r="N319" s="269"/>
      <c r="O319" s="4"/>
      <c r="P319" s="3"/>
      <c r="Q319" s="3"/>
      <c r="R319" s="3"/>
      <c r="S319" s="3"/>
      <c r="T319" s="3"/>
      <c r="U319" s="3"/>
    </row>
    <row r="320" spans="1:21" ht="15.75" customHeight="1" x14ac:dyDescent="0.2">
      <c r="A320" s="4"/>
      <c r="B320" s="258"/>
      <c r="C320" s="4"/>
      <c r="D320" s="259"/>
      <c r="E320" s="44"/>
      <c r="F320" s="44"/>
      <c r="G320" s="44"/>
      <c r="H320" s="44"/>
      <c r="I320" s="44"/>
      <c r="J320" s="44"/>
      <c r="K320" s="44"/>
      <c r="L320" s="44"/>
      <c r="M320" s="44"/>
      <c r="N320" s="269"/>
      <c r="O320" s="4"/>
      <c r="P320" s="3"/>
      <c r="Q320" s="3"/>
      <c r="R320" s="3"/>
      <c r="S320" s="3"/>
      <c r="T320" s="3"/>
      <c r="U320" s="3"/>
    </row>
    <row r="321" spans="1:21" ht="15.75" customHeight="1" x14ac:dyDescent="0.2">
      <c r="A321" s="4"/>
      <c r="B321" s="258"/>
      <c r="C321" s="4"/>
      <c r="D321" s="259"/>
      <c r="E321" s="44"/>
      <c r="F321" s="44"/>
      <c r="G321" s="44"/>
      <c r="H321" s="44"/>
      <c r="I321" s="44"/>
      <c r="J321" s="44"/>
      <c r="K321" s="44"/>
      <c r="L321" s="44"/>
      <c r="M321" s="44"/>
      <c r="N321" s="269"/>
      <c r="O321" s="4"/>
      <c r="P321" s="3"/>
      <c r="Q321" s="3"/>
      <c r="R321" s="3"/>
      <c r="S321" s="3"/>
      <c r="T321" s="3"/>
      <c r="U321" s="3"/>
    </row>
    <row r="322" spans="1:21" ht="15.75" customHeight="1" x14ac:dyDescent="0.2">
      <c r="A322" s="4"/>
      <c r="B322" s="258"/>
      <c r="C322" s="4"/>
      <c r="D322" s="259"/>
      <c r="E322" s="44"/>
      <c r="F322" s="44"/>
      <c r="G322" s="44"/>
      <c r="H322" s="44"/>
      <c r="I322" s="44"/>
      <c r="J322" s="44"/>
      <c r="K322" s="44"/>
      <c r="L322" s="44"/>
      <c r="M322" s="44"/>
      <c r="N322" s="269"/>
      <c r="O322" s="4"/>
      <c r="P322" s="3"/>
      <c r="Q322" s="3"/>
      <c r="R322" s="3"/>
      <c r="S322" s="3"/>
      <c r="T322" s="3"/>
      <c r="U322" s="3"/>
    </row>
    <row r="323" spans="1:21" ht="15.75" customHeight="1" x14ac:dyDescent="0.2">
      <c r="A323" s="4"/>
      <c r="B323" s="258"/>
      <c r="C323" s="4"/>
      <c r="D323" s="259"/>
      <c r="E323" s="44"/>
      <c r="F323" s="44"/>
      <c r="G323" s="44"/>
      <c r="H323" s="44"/>
      <c r="I323" s="44"/>
      <c r="J323" s="44"/>
      <c r="K323" s="44"/>
      <c r="L323" s="44"/>
      <c r="M323" s="44"/>
      <c r="N323" s="269"/>
      <c r="O323" s="4"/>
      <c r="P323" s="3"/>
      <c r="Q323" s="3"/>
      <c r="R323" s="3"/>
      <c r="S323" s="3"/>
      <c r="T323" s="3"/>
      <c r="U323" s="3"/>
    </row>
    <row r="324" spans="1:21" ht="15.75" customHeight="1" x14ac:dyDescent="0.2">
      <c r="A324" s="4"/>
      <c r="B324" s="258"/>
      <c r="C324" s="4"/>
      <c r="D324" s="259"/>
      <c r="E324" s="44"/>
      <c r="F324" s="44"/>
      <c r="G324" s="44"/>
      <c r="H324" s="44"/>
      <c r="I324" s="44"/>
      <c r="J324" s="44"/>
      <c r="K324" s="44"/>
      <c r="L324" s="44"/>
      <c r="M324" s="44"/>
      <c r="N324" s="269"/>
      <c r="O324" s="4"/>
      <c r="P324" s="3"/>
      <c r="Q324" s="3"/>
      <c r="R324" s="3"/>
      <c r="S324" s="3"/>
      <c r="T324" s="3"/>
      <c r="U324" s="3"/>
    </row>
    <row r="325" spans="1:21" ht="15.75" customHeight="1" x14ac:dyDescent="0.2">
      <c r="A325" s="4"/>
      <c r="B325" s="258"/>
      <c r="C325" s="4"/>
      <c r="D325" s="259"/>
      <c r="E325" s="44"/>
      <c r="F325" s="44"/>
      <c r="G325" s="44"/>
      <c r="H325" s="44"/>
      <c r="I325" s="44"/>
      <c r="J325" s="44"/>
      <c r="K325" s="44"/>
      <c r="L325" s="44"/>
      <c r="M325" s="44"/>
      <c r="N325" s="269"/>
      <c r="O325" s="4"/>
      <c r="P325" s="3"/>
      <c r="Q325" s="3"/>
      <c r="R325" s="3"/>
      <c r="S325" s="3"/>
      <c r="T325" s="3"/>
      <c r="U325" s="3"/>
    </row>
    <row r="326" spans="1:21" ht="15.75" customHeight="1" x14ac:dyDescent="0.2">
      <c r="A326" s="4"/>
      <c r="B326" s="258"/>
      <c r="C326" s="4"/>
      <c r="D326" s="259"/>
      <c r="E326" s="44"/>
      <c r="F326" s="44"/>
      <c r="G326" s="44"/>
      <c r="H326" s="44"/>
      <c r="I326" s="44"/>
      <c r="J326" s="44"/>
      <c r="K326" s="44"/>
      <c r="L326" s="44"/>
      <c r="M326" s="44"/>
      <c r="N326" s="269"/>
      <c r="O326" s="4"/>
      <c r="P326" s="3"/>
      <c r="Q326" s="3"/>
      <c r="R326" s="3"/>
      <c r="S326" s="3"/>
      <c r="T326" s="3"/>
      <c r="U326" s="3"/>
    </row>
    <row r="327" spans="1:21" ht="15.75" customHeight="1" x14ac:dyDescent="0.2">
      <c r="A327" s="4"/>
      <c r="B327" s="258"/>
      <c r="C327" s="4"/>
      <c r="D327" s="259"/>
      <c r="E327" s="44"/>
      <c r="F327" s="44"/>
      <c r="G327" s="44"/>
      <c r="H327" s="44"/>
      <c r="I327" s="44"/>
      <c r="J327" s="44"/>
      <c r="K327" s="44"/>
      <c r="L327" s="44"/>
      <c r="M327" s="44"/>
      <c r="N327" s="269"/>
      <c r="O327" s="4"/>
      <c r="P327" s="3"/>
      <c r="Q327" s="3"/>
      <c r="R327" s="3"/>
      <c r="S327" s="3"/>
      <c r="T327" s="3"/>
      <c r="U327" s="3"/>
    </row>
    <row r="328" spans="1:21" ht="15.75" customHeight="1" x14ac:dyDescent="0.2">
      <c r="A328" s="4"/>
      <c r="B328" s="258"/>
      <c r="C328" s="4"/>
      <c r="D328" s="259"/>
      <c r="E328" s="44"/>
      <c r="F328" s="44"/>
      <c r="G328" s="44"/>
      <c r="H328" s="44"/>
      <c r="I328" s="44"/>
      <c r="J328" s="44"/>
      <c r="K328" s="44"/>
      <c r="L328" s="44"/>
      <c r="M328" s="44"/>
      <c r="N328" s="269"/>
      <c r="O328" s="4"/>
      <c r="P328" s="3"/>
      <c r="Q328" s="3"/>
      <c r="R328" s="3"/>
      <c r="S328" s="3"/>
      <c r="T328" s="3"/>
      <c r="U328" s="3"/>
    </row>
    <row r="329" spans="1:21" ht="15.75" customHeight="1" x14ac:dyDescent="0.2">
      <c r="A329" s="4"/>
      <c r="B329" s="258"/>
      <c r="C329" s="4"/>
      <c r="D329" s="259"/>
      <c r="E329" s="44"/>
      <c r="F329" s="44"/>
      <c r="G329" s="44"/>
      <c r="H329" s="44"/>
      <c r="I329" s="44"/>
      <c r="J329" s="44"/>
      <c r="K329" s="44"/>
      <c r="L329" s="44"/>
      <c r="M329" s="44"/>
      <c r="N329" s="269"/>
      <c r="O329" s="4"/>
      <c r="P329" s="3"/>
      <c r="Q329" s="3"/>
      <c r="R329" s="3"/>
      <c r="S329" s="3"/>
      <c r="T329" s="3"/>
      <c r="U329" s="3"/>
    </row>
    <row r="330" spans="1:21" ht="15.75" customHeight="1" x14ac:dyDescent="0.2">
      <c r="A330" s="4"/>
      <c r="B330" s="258"/>
      <c r="C330" s="4"/>
      <c r="D330" s="259"/>
      <c r="E330" s="44"/>
      <c r="F330" s="44"/>
      <c r="G330" s="44"/>
      <c r="H330" s="44"/>
      <c r="I330" s="44"/>
      <c r="J330" s="44"/>
      <c r="K330" s="44"/>
      <c r="L330" s="44"/>
      <c r="M330" s="44"/>
      <c r="N330" s="269"/>
      <c r="O330" s="4"/>
      <c r="P330" s="3"/>
      <c r="Q330" s="3"/>
      <c r="R330" s="3"/>
      <c r="S330" s="3"/>
      <c r="T330" s="3"/>
      <c r="U330" s="3"/>
    </row>
    <row r="331" spans="1:21" ht="15.75" customHeight="1" x14ac:dyDescent="0.2">
      <c r="A331" s="4"/>
      <c r="B331" s="258"/>
      <c r="C331" s="4"/>
      <c r="D331" s="259"/>
      <c r="E331" s="44"/>
      <c r="F331" s="44"/>
      <c r="G331" s="44"/>
      <c r="H331" s="44"/>
      <c r="I331" s="44"/>
      <c r="J331" s="44"/>
      <c r="K331" s="44"/>
      <c r="L331" s="44"/>
      <c r="M331" s="44"/>
      <c r="N331" s="269"/>
      <c r="O331" s="4"/>
      <c r="P331" s="3"/>
      <c r="Q331" s="3"/>
      <c r="R331" s="3"/>
      <c r="S331" s="3"/>
      <c r="T331" s="3"/>
      <c r="U331" s="3"/>
    </row>
    <row r="332" spans="1:21" ht="15.75" customHeight="1" x14ac:dyDescent="0.2">
      <c r="A332" s="4"/>
      <c r="B332" s="258"/>
      <c r="C332" s="4"/>
      <c r="D332" s="259"/>
      <c r="E332" s="44"/>
      <c r="F332" s="44"/>
      <c r="G332" s="44"/>
      <c r="H332" s="44"/>
      <c r="I332" s="44"/>
      <c r="J332" s="44"/>
      <c r="K332" s="44"/>
      <c r="L332" s="44"/>
      <c r="M332" s="44"/>
      <c r="N332" s="269"/>
      <c r="O332" s="4"/>
      <c r="P332" s="3"/>
      <c r="Q332" s="3"/>
      <c r="R332" s="3"/>
      <c r="S332" s="3"/>
      <c r="T332" s="3"/>
      <c r="U332" s="3"/>
    </row>
    <row r="333" spans="1:21" ht="15.75" customHeight="1" x14ac:dyDescent="0.2">
      <c r="A333" s="4"/>
      <c r="B333" s="258"/>
      <c r="C333" s="4"/>
      <c r="D333" s="259"/>
      <c r="E333" s="44"/>
      <c r="F333" s="44"/>
      <c r="G333" s="44"/>
      <c r="H333" s="44"/>
      <c r="I333" s="44"/>
      <c r="J333" s="44"/>
      <c r="K333" s="44"/>
      <c r="L333" s="44"/>
      <c r="M333" s="44"/>
      <c r="N333" s="269"/>
      <c r="O333" s="4"/>
      <c r="P333" s="3"/>
      <c r="Q333" s="3"/>
      <c r="R333" s="3"/>
      <c r="S333" s="3"/>
      <c r="T333" s="3"/>
      <c r="U333" s="3"/>
    </row>
    <row r="334" spans="1:21" ht="15.75" customHeight="1" x14ac:dyDescent="0.2">
      <c r="A334" s="4"/>
      <c r="B334" s="258"/>
      <c r="C334" s="4"/>
      <c r="D334" s="259"/>
      <c r="E334" s="44"/>
      <c r="F334" s="44"/>
      <c r="G334" s="44"/>
      <c r="H334" s="44"/>
      <c r="I334" s="44"/>
      <c r="J334" s="44"/>
      <c r="K334" s="44"/>
      <c r="L334" s="44"/>
      <c r="M334" s="44"/>
      <c r="N334" s="269"/>
      <c r="O334" s="4"/>
      <c r="P334" s="3"/>
      <c r="Q334" s="3"/>
      <c r="R334" s="3"/>
      <c r="S334" s="3"/>
      <c r="T334" s="3"/>
      <c r="U334" s="3"/>
    </row>
    <row r="335" spans="1:21" ht="15.75" customHeight="1" x14ac:dyDescent="0.2">
      <c r="A335" s="4"/>
      <c r="B335" s="258"/>
      <c r="C335" s="4"/>
      <c r="D335" s="259"/>
      <c r="E335" s="44"/>
      <c r="F335" s="44"/>
      <c r="G335" s="44"/>
      <c r="H335" s="44"/>
      <c r="I335" s="44"/>
      <c r="J335" s="44"/>
      <c r="K335" s="44"/>
      <c r="L335" s="44"/>
      <c r="M335" s="44"/>
      <c r="N335" s="269"/>
      <c r="O335" s="4"/>
      <c r="P335" s="3"/>
      <c r="Q335" s="3"/>
      <c r="R335" s="3"/>
      <c r="S335" s="3"/>
      <c r="T335" s="3"/>
      <c r="U335" s="3"/>
    </row>
    <row r="336" spans="1:21" ht="15.75" customHeight="1" x14ac:dyDescent="0.2">
      <c r="A336" s="4"/>
      <c r="B336" s="258"/>
      <c r="C336" s="4"/>
      <c r="D336" s="259"/>
      <c r="E336" s="44"/>
      <c r="F336" s="44"/>
      <c r="G336" s="44"/>
      <c r="H336" s="44"/>
      <c r="I336" s="44"/>
      <c r="J336" s="44"/>
      <c r="K336" s="44"/>
      <c r="L336" s="44"/>
      <c r="M336" s="44"/>
      <c r="N336" s="269"/>
      <c r="O336" s="4"/>
      <c r="P336" s="3"/>
      <c r="Q336" s="3"/>
      <c r="R336" s="3"/>
      <c r="S336" s="3"/>
      <c r="T336" s="3"/>
      <c r="U336" s="3"/>
    </row>
    <row r="337" spans="1:21" ht="15.75" customHeight="1" x14ac:dyDescent="0.2">
      <c r="A337" s="4"/>
      <c r="B337" s="258"/>
      <c r="C337" s="4"/>
      <c r="D337" s="259"/>
      <c r="E337" s="44"/>
      <c r="F337" s="44"/>
      <c r="G337" s="44"/>
      <c r="H337" s="44"/>
      <c r="I337" s="44"/>
      <c r="J337" s="44"/>
      <c r="K337" s="44"/>
      <c r="L337" s="44"/>
      <c r="M337" s="44"/>
      <c r="N337" s="269"/>
      <c r="O337" s="4"/>
      <c r="P337" s="3"/>
      <c r="Q337" s="3"/>
      <c r="R337" s="3"/>
      <c r="S337" s="3"/>
      <c r="T337" s="3"/>
      <c r="U337" s="3"/>
    </row>
    <row r="338" spans="1:21" ht="15.75" customHeight="1" x14ac:dyDescent="0.2">
      <c r="A338" s="4"/>
      <c r="B338" s="258"/>
      <c r="C338" s="4"/>
      <c r="D338" s="259"/>
      <c r="E338" s="44"/>
      <c r="F338" s="44"/>
      <c r="G338" s="44"/>
      <c r="H338" s="44"/>
      <c r="I338" s="44"/>
      <c r="J338" s="44"/>
      <c r="K338" s="44"/>
      <c r="L338" s="44"/>
      <c r="M338" s="44"/>
      <c r="N338" s="269"/>
      <c r="O338" s="4"/>
      <c r="P338" s="3"/>
      <c r="Q338" s="3"/>
      <c r="R338" s="3"/>
      <c r="S338" s="3"/>
      <c r="T338" s="3"/>
      <c r="U338" s="3"/>
    </row>
    <row r="339" spans="1:21" ht="15.75" customHeight="1" x14ac:dyDescent="0.2">
      <c r="A339" s="4"/>
      <c r="B339" s="258"/>
      <c r="C339" s="4"/>
      <c r="D339" s="259"/>
      <c r="E339" s="44"/>
      <c r="F339" s="44"/>
      <c r="G339" s="44"/>
      <c r="H339" s="44"/>
      <c r="I339" s="44"/>
      <c r="J339" s="44"/>
      <c r="K339" s="44"/>
      <c r="L339" s="44"/>
      <c r="M339" s="44"/>
      <c r="N339" s="269"/>
      <c r="O339" s="4"/>
      <c r="P339" s="3"/>
      <c r="Q339" s="3"/>
      <c r="R339" s="3"/>
      <c r="S339" s="3"/>
      <c r="T339" s="3"/>
      <c r="U339" s="3"/>
    </row>
    <row r="340" spans="1:21" ht="15.75" customHeight="1" x14ac:dyDescent="0.2">
      <c r="A340" s="4"/>
      <c r="B340" s="258"/>
      <c r="C340" s="4"/>
      <c r="D340" s="259"/>
      <c r="E340" s="44"/>
      <c r="F340" s="44"/>
      <c r="G340" s="44"/>
      <c r="H340" s="44"/>
      <c r="I340" s="44"/>
      <c r="J340" s="44"/>
      <c r="K340" s="44"/>
      <c r="L340" s="44"/>
      <c r="M340" s="44"/>
      <c r="N340" s="269"/>
      <c r="O340" s="4"/>
      <c r="P340" s="3"/>
      <c r="Q340" s="3"/>
      <c r="R340" s="3"/>
      <c r="S340" s="3"/>
      <c r="T340" s="3"/>
      <c r="U340" s="3"/>
    </row>
    <row r="341" spans="1:21" ht="15.75" customHeight="1" x14ac:dyDescent="0.2">
      <c r="A341" s="4"/>
      <c r="B341" s="258"/>
      <c r="C341" s="4"/>
      <c r="D341" s="259"/>
      <c r="E341" s="44"/>
      <c r="F341" s="44"/>
      <c r="G341" s="44"/>
      <c r="H341" s="44"/>
      <c r="I341" s="44"/>
      <c r="J341" s="44"/>
      <c r="K341" s="44"/>
      <c r="L341" s="44"/>
      <c r="M341" s="44"/>
      <c r="N341" s="269"/>
      <c r="O341" s="4"/>
      <c r="P341" s="3"/>
      <c r="Q341" s="3"/>
      <c r="R341" s="3"/>
      <c r="S341" s="3"/>
      <c r="T341" s="3"/>
      <c r="U341" s="3"/>
    </row>
    <row r="342" spans="1:21" ht="15.75" customHeight="1" x14ac:dyDescent="0.2">
      <c r="A342" s="4"/>
      <c r="B342" s="258"/>
      <c r="C342" s="4"/>
      <c r="D342" s="259"/>
      <c r="E342" s="44"/>
      <c r="F342" s="44"/>
      <c r="G342" s="44"/>
      <c r="H342" s="44"/>
      <c r="I342" s="44"/>
      <c r="J342" s="44"/>
      <c r="K342" s="44"/>
      <c r="L342" s="44"/>
      <c r="M342" s="44"/>
      <c r="N342" s="269"/>
      <c r="O342" s="4"/>
      <c r="P342" s="3"/>
      <c r="Q342" s="3"/>
      <c r="R342" s="3"/>
      <c r="S342" s="3"/>
      <c r="T342" s="3"/>
      <c r="U342" s="3"/>
    </row>
    <row r="343" spans="1:21" ht="15.75" customHeight="1" x14ac:dyDescent="0.2">
      <c r="A343" s="4"/>
      <c r="B343" s="258"/>
      <c r="C343" s="4"/>
      <c r="D343" s="259"/>
      <c r="E343" s="44"/>
      <c r="F343" s="44"/>
      <c r="G343" s="44"/>
      <c r="H343" s="44"/>
      <c r="I343" s="44"/>
      <c r="J343" s="44"/>
      <c r="K343" s="44"/>
      <c r="L343" s="44"/>
      <c r="M343" s="44"/>
      <c r="N343" s="269"/>
      <c r="O343" s="4"/>
      <c r="P343" s="3"/>
      <c r="Q343" s="3"/>
      <c r="R343" s="3"/>
      <c r="S343" s="3"/>
      <c r="T343" s="3"/>
      <c r="U343" s="3"/>
    </row>
    <row r="344" spans="1:21" ht="15.75" customHeight="1" x14ac:dyDescent="0.2">
      <c r="A344" s="4"/>
      <c r="B344" s="258"/>
      <c r="C344" s="4"/>
      <c r="D344" s="259"/>
      <c r="E344" s="44"/>
      <c r="F344" s="44"/>
      <c r="G344" s="44"/>
      <c r="H344" s="44"/>
      <c r="I344" s="44"/>
      <c r="J344" s="44"/>
      <c r="K344" s="44"/>
      <c r="L344" s="44"/>
      <c r="M344" s="44"/>
      <c r="N344" s="269"/>
      <c r="O344" s="4"/>
      <c r="P344" s="3"/>
      <c r="Q344" s="3"/>
      <c r="R344" s="3"/>
      <c r="S344" s="3"/>
      <c r="T344" s="3"/>
      <c r="U344" s="3"/>
    </row>
    <row r="345" spans="1:21" ht="15.75" customHeight="1" x14ac:dyDescent="0.2">
      <c r="A345" s="4"/>
      <c r="B345" s="258"/>
      <c r="C345" s="4"/>
      <c r="D345" s="259"/>
      <c r="E345" s="44"/>
      <c r="F345" s="44"/>
      <c r="G345" s="44"/>
      <c r="H345" s="44"/>
      <c r="I345" s="44"/>
      <c r="J345" s="44"/>
      <c r="K345" s="44"/>
      <c r="L345" s="44"/>
      <c r="M345" s="44"/>
      <c r="N345" s="269"/>
      <c r="O345" s="4"/>
      <c r="P345" s="3"/>
      <c r="Q345" s="3"/>
      <c r="R345" s="3"/>
      <c r="S345" s="3"/>
      <c r="T345" s="3"/>
      <c r="U345" s="3"/>
    </row>
    <row r="346" spans="1:21" ht="15.75" customHeight="1" x14ac:dyDescent="0.2">
      <c r="A346" s="4"/>
      <c r="B346" s="258"/>
      <c r="C346" s="4"/>
      <c r="D346" s="259"/>
      <c r="E346" s="44"/>
      <c r="F346" s="44"/>
      <c r="G346" s="44"/>
      <c r="H346" s="44"/>
      <c r="I346" s="44"/>
      <c r="J346" s="44"/>
      <c r="K346" s="44"/>
      <c r="L346" s="44"/>
      <c r="M346" s="44"/>
      <c r="N346" s="269"/>
      <c r="O346" s="4"/>
      <c r="P346" s="3"/>
      <c r="Q346" s="3"/>
      <c r="R346" s="3"/>
      <c r="S346" s="3"/>
      <c r="T346" s="3"/>
      <c r="U346" s="3"/>
    </row>
    <row r="347" spans="1:21" ht="15.75" customHeight="1" x14ac:dyDescent="0.2">
      <c r="A347" s="4"/>
      <c r="B347" s="258"/>
      <c r="C347" s="4"/>
      <c r="D347" s="259"/>
      <c r="E347" s="44"/>
      <c r="F347" s="44"/>
      <c r="G347" s="44"/>
      <c r="H347" s="44"/>
      <c r="I347" s="44"/>
      <c r="J347" s="44"/>
      <c r="K347" s="44"/>
      <c r="L347" s="44"/>
      <c r="M347" s="44"/>
      <c r="N347" s="269"/>
      <c r="O347" s="4"/>
      <c r="P347" s="3"/>
      <c r="Q347" s="3"/>
      <c r="R347" s="3"/>
      <c r="S347" s="3"/>
      <c r="T347" s="3"/>
      <c r="U347" s="3"/>
    </row>
    <row r="348" spans="1:21" ht="15.75" customHeight="1" x14ac:dyDescent="0.2">
      <c r="A348" s="4"/>
      <c r="B348" s="258"/>
      <c r="C348" s="4"/>
      <c r="D348" s="259"/>
      <c r="E348" s="44"/>
      <c r="F348" s="44"/>
      <c r="G348" s="44"/>
      <c r="H348" s="44"/>
      <c r="I348" s="44"/>
      <c r="J348" s="44"/>
      <c r="K348" s="44"/>
      <c r="L348" s="44"/>
      <c r="M348" s="44"/>
      <c r="N348" s="269"/>
      <c r="O348" s="4"/>
      <c r="P348" s="3"/>
      <c r="Q348" s="3"/>
      <c r="R348" s="3"/>
      <c r="S348" s="3"/>
      <c r="T348" s="3"/>
      <c r="U348" s="3"/>
    </row>
    <row r="349" spans="1:21" ht="15.75" customHeight="1" x14ac:dyDescent="0.2">
      <c r="A349" s="4"/>
      <c r="B349" s="258"/>
      <c r="C349" s="4"/>
      <c r="D349" s="259"/>
      <c r="E349" s="44"/>
      <c r="F349" s="44"/>
      <c r="G349" s="44"/>
      <c r="H349" s="44"/>
      <c r="I349" s="44"/>
      <c r="J349" s="44"/>
      <c r="K349" s="44"/>
      <c r="L349" s="44"/>
      <c r="M349" s="44"/>
      <c r="N349" s="269"/>
      <c r="O349" s="4"/>
      <c r="P349" s="3"/>
      <c r="Q349" s="3"/>
      <c r="R349" s="3"/>
      <c r="S349" s="3"/>
      <c r="T349" s="3"/>
      <c r="U349" s="3"/>
    </row>
    <row r="350" spans="1:21" ht="15.75" customHeight="1" x14ac:dyDescent="0.2">
      <c r="A350" s="4"/>
      <c r="B350" s="258"/>
      <c r="C350" s="4"/>
      <c r="D350" s="259"/>
      <c r="E350" s="44"/>
      <c r="F350" s="44"/>
      <c r="G350" s="44"/>
      <c r="H350" s="44"/>
      <c r="I350" s="44"/>
      <c r="J350" s="44"/>
      <c r="K350" s="44"/>
      <c r="L350" s="44"/>
      <c r="M350" s="44"/>
      <c r="N350" s="269"/>
      <c r="O350" s="4"/>
      <c r="P350" s="3"/>
      <c r="Q350" s="3"/>
      <c r="R350" s="3"/>
      <c r="S350" s="3"/>
      <c r="T350" s="3"/>
      <c r="U350" s="3"/>
    </row>
    <row r="351" spans="1:21" ht="15.75" customHeight="1" x14ac:dyDescent="0.2">
      <c r="A351" s="4"/>
      <c r="B351" s="258"/>
      <c r="C351" s="4"/>
      <c r="D351" s="259"/>
      <c r="E351" s="44"/>
      <c r="F351" s="44"/>
      <c r="G351" s="44"/>
      <c r="H351" s="44"/>
      <c r="I351" s="44"/>
      <c r="J351" s="44"/>
      <c r="K351" s="44"/>
      <c r="L351" s="44"/>
      <c r="M351" s="44"/>
      <c r="N351" s="269"/>
      <c r="O351" s="4"/>
      <c r="P351" s="3"/>
      <c r="Q351" s="3"/>
      <c r="R351" s="3"/>
      <c r="S351" s="3"/>
      <c r="T351" s="3"/>
      <c r="U351" s="3"/>
    </row>
    <row r="352" spans="1:21" ht="15.75" customHeight="1" x14ac:dyDescent="0.2">
      <c r="A352" s="4"/>
      <c r="B352" s="258"/>
      <c r="C352" s="4"/>
      <c r="D352" s="259"/>
      <c r="E352" s="44"/>
      <c r="F352" s="44"/>
      <c r="G352" s="44"/>
      <c r="H352" s="44"/>
      <c r="I352" s="44"/>
      <c r="J352" s="44"/>
      <c r="K352" s="44"/>
      <c r="L352" s="44"/>
      <c r="M352" s="44"/>
      <c r="N352" s="269"/>
      <c r="O352" s="4"/>
      <c r="P352" s="3"/>
      <c r="Q352" s="3"/>
      <c r="R352" s="3"/>
      <c r="S352" s="3"/>
      <c r="T352" s="3"/>
      <c r="U352" s="3"/>
    </row>
    <row r="353" spans="1:21" ht="15.75" customHeight="1" x14ac:dyDescent="0.2">
      <c r="A353" s="4"/>
      <c r="B353" s="258"/>
      <c r="C353" s="4"/>
      <c r="D353" s="259"/>
      <c r="E353" s="44"/>
      <c r="F353" s="44"/>
      <c r="G353" s="44"/>
      <c r="H353" s="44"/>
      <c r="I353" s="44"/>
      <c r="J353" s="44"/>
      <c r="K353" s="44"/>
      <c r="L353" s="44"/>
      <c r="M353" s="44"/>
      <c r="N353" s="269"/>
      <c r="O353" s="4"/>
      <c r="P353" s="3"/>
      <c r="Q353" s="3"/>
      <c r="R353" s="3"/>
      <c r="S353" s="3"/>
      <c r="T353" s="3"/>
      <c r="U353" s="3"/>
    </row>
    <row r="354" spans="1:21" ht="15.75" customHeight="1" x14ac:dyDescent="0.2">
      <c r="A354" s="4"/>
      <c r="B354" s="258"/>
      <c r="C354" s="4"/>
      <c r="D354" s="259"/>
      <c r="E354" s="44"/>
      <c r="F354" s="44"/>
      <c r="G354" s="44"/>
      <c r="H354" s="44"/>
      <c r="I354" s="44"/>
      <c r="J354" s="44"/>
      <c r="K354" s="44"/>
      <c r="L354" s="44"/>
      <c r="M354" s="44"/>
      <c r="N354" s="269"/>
      <c r="O354" s="4"/>
      <c r="P354" s="3"/>
      <c r="Q354" s="3"/>
      <c r="R354" s="3"/>
      <c r="S354" s="3"/>
      <c r="T354" s="3"/>
      <c r="U354" s="3"/>
    </row>
    <row r="355" spans="1:21" ht="15.75" customHeight="1" x14ac:dyDescent="0.2">
      <c r="A355" s="4"/>
      <c r="B355" s="258"/>
      <c r="C355" s="4"/>
      <c r="D355" s="259"/>
      <c r="E355" s="44"/>
      <c r="F355" s="44"/>
      <c r="G355" s="44"/>
      <c r="H355" s="44"/>
      <c r="I355" s="44"/>
      <c r="J355" s="44"/>
      <c r="K355" s="44"/>
      <c r="L355" s="44"/>
      <c r="M355" s="44"/>
      <c r="N355" s="269"/>
      <c r="O355" s="4"/>
      <c r="P355" s="3"/>
      <c r="Q355" s="3"/>
      <c r="R355" s="3"/>
      <c r="S355" s="3"/>
      <c r="T355" s="3"/>
      <c r="U355" s="3"/>
    </row>
    <row r="356" spans="1:21" ht="15.75" customHeight="1" x14ac:dyDescent="0.2">
      <c r="A356" s="4"/>
      <c r="B356" s="258"/>
      <c r="C356" s="4"/>
      <c r="D356" s="259"/>
      <c r="E356" s="44"/>
      <c r="F356" s="44"/>
      <c r="G356" s="44"/>
      <c r="H356" s="44"/>
      <c r="I356" s="44"/>
      <c r="J356" s="44"/>
      <c r="K356" s="44"/>
      <c r="L356" s="44"/>
      <c r="M356" s="44"/>
      <c r="N356" s="269"/>
      <c r="O356" s="4"/>
      <c r="P356" s="3"/>
      <c r="Q356" s="3"/>
      <c r="R356" s="3"/>
      <c r="S356" s="3"/>
      <c r="T356" s="3"/>
      <c r="U356" s="3"/>
    </row>
    <row r="357" spans="1:21" ht="15.75" customHeight="1" x14ac:dyDescent="0.2">
      <c r="A357" s="4"/>
      <c r="B357" s="258"/>
      <c r="C357" s="4"/>
      <c r="D357" s="259"/>
      <c r="E357" s="44"/>
      <c r="F357" s="44"/>
      <c r="G357" s="44"/>
      <c r="H357" s="44"/>
      <c r="I357" s="44"/>
      <c r="J357" s="44"/>
      <c r="K357" s="44"/>
      <c r="L357" s="44"/>
      <c r="M357" s="44"/>
      <c r="N357" s="269"/>
      <c r="O357" s="4"/>
      <c r="P357" s="3"/>
      <c r="Q357" s="3"/>
      <c r="R357" s="3"/>
      <c r="S357" s="3"/>
      <c r="T357" s="3"/>
      <c r="U357" s="3"/>
    </row>
    <row r="358" spans="1:21" ht="15.75" customHeight="1" x14ac:dyDescent="0.2">
      <c r="A358" s="4"/>
      <c r="B358" s="258"/>
      <c r="C358" s="4"/>
      <c r="D358" s="259"/>
      <c r="E358" s="44"/>
      <c r="F358" s="44"/>
      <c r="G358" s="44"/>
      <c r="H358" s="44"/>
      <c r="I358" s="44"/>
      <c r="J358" s="44"/>
      <c r="K358" s="44"/>
      <c r="L358" s="44"/>
      <c r="M358" s="44"/>
      <c r="N358" s="269"/>
      <c r="O358" s="4"/>
      <c r="P358" s="3"/>
      <c r="Q358" s="3"/>
      <c r="R358" s="3"/>
      <c r="S358" s="3"/>
      <c r="T358" s="3"/>
      <c r="U358" s="3"/>
    </row>
    <row r="359" spans="1:21" ht="15.75" customHeight="1" x14ac:dyDescent="0.2">
      <c r="A359" s="4"/>
      <c r="B359" s="258"/>
      <c r="C359" s="4"/>
      <c r="D359" s="259"/>
      <c r="E359" s="44"/>
      <c r="F359" s="44"/>
      <c r="G359" s="44"/>
      <c r="H359" s="44"/>
      <c r="I359" s="44"/>
      <c r="J359" s="44"/>
      <c r="K359" s="44"/>
      <c r="L359" s="44"/>
      <c r="M359" s="44"/>
      <c r="N359" s="269"/>
      <c r="O359" s="4"/>
      <c r="P359" s="3"/>
      <c r="Q359" s="3"/>
      <c r="R359" s="3"/>
      <c r="S359" s="3"/>
      <c r="T359" s="3"/>
      <c r="U359" s="3"/>
    </row>
    <row r="360" spans="1:21" ht="15.75" customHeight="1" x14ac:dyDescent="0.2">
      <c r="A360" s="4"/>
      <c r="B360" s="258"/>
      <c r="C360" s="4"/>
      <c r="D360" s="259"/>
      <c r="E360" s="44"/>
      <c r="F360" s="44"/>
      <c r="G360" s="44"/>
      <c r="H360" s="44"/>
      <c r="I360" s="44"/>
      <c r="J360" s="44"/>
      <c r="K360" s="44"/>
      <c r="L360" s="44"/>
      <c r="M360" s="44"/>
      <c r="N360" s="269"/>
      <c r="O360" s="4"/>
      <c r="P360" s="3"/>
      <c r="Q360" s="3"/>
      <c r="R360" s="3"/>
      <c r="S360" s="3"/>
      <c r="T360" s="3"/>
      <c r="U360" s="3"/>
    </row>
    <row r="361" spans="1:21" ht="15.75" customHeight="1" x14ac:dyDescent="0.2">
      <c r="A361" s="4"/>
      <c r="B361" s="258"/>
      <c r="C361" s="4"/>
      <c r="D361" s="259"/>
      <c r="E361" s="44"/>
      <c r="F361" s="44"/>
      <c r="G361" s="44"/>
      <c r="H361" s="44"/>
      <c r="I361" s="44"/>
      <c r="J361" s="44"/>
      <c r="K361" s="44"/>
      <c r="L361" s="44"/>
      <c r="M361" s="44"/>
      <c r="N361" s="269"/>
      <c r="O361" s="4"/>
      <c r="P361" s="3"/>
      <c r="Q361" s="3"/>
      <c r="R361" s="3"/>
      <c r="S361" s="3"/>
      <c r="T361" s="3"/>
      <c r="U361" s="3"/>
    </row>
    <row r="362" spans="1:21" ht="15.75" customHeight="1" x14ac:dyDescent="0.2">
      <c r="A362" s="4"/>
      <c r="B362" s="258"/>
      <c r="C362" s="4"/>
      <c r="D362" s="259"/>
      <c r="E362" s="44"/>
      <c r="F362" s="44"/>
      <c r="G362" s="44"/>
      <c r="H362" s="44"/>
      <c r="I362" s="44"/>
      <c r="J362" s="44"/>
      <c r="K362" s="44"/>
      <c r="L362" s="44"/>
      <c r="M362" s="44"/>
      <c r="N362" s="269"/>
      <c r="O362" s="4"/>
      <c r="P362" s="3"/>
      <c r="Q362" s="3"/>
      <c r="R362" s="3"/>
      <c r="S362" s="3"/>
      <c r="T362" s="3"/>
      <c r="U362" s="3"/>
    </row>
    <row r="363" spans="1:21" ht="15.75" customHeight="1" x14ac:dyDescent="0.2">
      <c r="A363" s="4"/>
      <c r="B363" s="258"/>
      <c r="C363" s="4"/>
      <c r="D363" s="259"/>
      <c r="E363" s="44"/>
      <c r="F363" s="44"/>
      <c r="G363" s="44"/>
      <c r="H363" s="44"/>
      <c r="I363" s="44"/>
      <c r="J363" s="44"/>
      <c r="K363" s="44"/>
      <c r="L363" s="44"/>
      <c r="M363" s="44"/>
      <c r="N363" s="269"/>
      <c r="O363" s="4"/>
      <c r="P363" s="3"/>
      <c r="Q363" s="3"/>
      <c r="R363" s="3"/>
      <c r="S363" s="3"/>
      <c r="T363" s="3"/>
      <c r="U363" s="3"/>
    </row>
    <row r="364" spans="1:21" ht="15.75" customHeight="1" x14ac:dyDescent="0.2">
      <c r="A364" s="4"/>
      <c r="B364" s="258"/>
      <c r="C364" s="4"/>
      <c r="D364" s="259"/>
      <c r="E364" s="44"/>
      <c r="F364" s="44"/>
      <c r="G364" s="44"/>
      <c r="H364" s="44"/>
      <c r="I364" s="44"/>
      <c r="J364" s="44"/>
      <c r="K364" s="44"/>
      <c r="L364" s="44"/>
      <c r="M364" s="44"/>
      <c r="N364" s="269"/>
      <c r="O364" s="4"/>
      <c r="P364" s="3"/>
      <c r="Q364" s="3"/>
      <c r="R364" s="3"/>
      <c r="S364" s="3"/>
      <c r="T364" s="3"/>
      <c r="U364" s="3"/>
    </row>
    <row r="365" spans="1:21" ht="15.75" customHeight="1" x14ac:dyDescent="0.2">
      <c r="A365" s="4"/>
      <c r="B365" s="258"/>
      <c r="C365" s="4"/>
      <c r="D365" s="259"/>
      <c r="E365" s="44"/>
      <c r="F365" s="44"/>
      <c r="G365" s="44"/>
      <c r="H365" s="44"/>
      <c r="I365" s="44"/>
      <c r="J365" s="44"/>
      <c r="K365" s="44"/>
      <c r="L365" s="44"/>
      <c r="M365" s="44"/>
      <c r="N365" s="269"/>
      <c r="O365" s="4"/>
      <c r="P365" s="3"/>
      <c r="Q365" s="3"/>
      <c r="R365" s="3"/>
      <c r="S365" s="3"/>
      <c r="T365" s="3"/>
      <c r="U365" s="3"/>
    </row>
    <row r="366" spans="1:21" ht="15.75" customHeight="1" x14ac:dyDescent="0.2">
      <c r="A366" s="4"/>
      <c r="B366" s="258"/>
      <c r="C366" s="4"/>
      <c r="D366" s="259"/>
      <c r="E366" s="44"/>
      <c r="F366" s="44"/>
      <c r="G366" s="44"/>
      <c r="H366" s="44"/>
      <c r="I366" s="44"/>
      <c r="J366" s="44"/>
      <c r="K366" s="44"/>
      <c r="L366" s="44"/>
      <c r="M366" s="44"/>
      <c r="N366" s="269"/>
      <c r="O366" s="4"/>
      <c r="P366" s="3"/>
      <c r="Q366" s="3"/>
      <c r="R366" s="3"/>
      <c r="S366" s="3"/>
      <c r="T366" s="3"/>
      <c r="U366" s="3"/>
    </row>
    <row r="367" spans="1:21" ht="15.75" customHeight="1" x14ac:dyDescent="0.2">
      <c r="A367" s="4"/>
      <c r="B367" s="258"/>
      <c r="C367" s="4"/>
      <c r="D367" s="259"/>
      <c r="E367" s="44"/>
      <c r="F367" s="44"/>
      <c r="G367" s="44"/>
      <c r="H367" s="44"/>
      <c r="I367" s="44"/>
      <c r="J367" s="44"/>
      <c r="K367" s="44"/>
      <c r="L367" s="44"/>
      <c r="M367" s="44"/>
      <c r="N367" s="269"/>
      <c r="O367" s="4"/>
      <c r="P367" s="3"/>
      <c r="Q367" s="3"/>
      <c r="R367" s="3"/>
      <c r="S367" s="3"/>
      <c r="T367" s="3"/>
      <c r="U367" s="3"/>
    </row>
    <row r="368" spans="1:21" ht="15.75" customHeight="1" x14ac:dyDescent="0.2">
      <c r="A368" s="4"/>
      <c r="B368" s="258"/>
      <c r="C368" s="4"/>
      <c r="D368" s="259"/>
      <c r="E368" s="44"/>
      <c r="F368" s="44"/>
      <c r="G368" s="44"/>
      <c r="H368" s="44"/>
      <c r="I368" s="44"/>
      <c r="J368" s="44"/>
      <c r="K368" s="44"/>
      <c r="L368" s="44"/>
      <c r="M368" s="44"/>
      <c r="N368" s="269"/>
      <c r="O368" s="4"/>
      <c r="P368" s="3"/>
      <c r="Q368" s="3"/>
      <c r="R368" s="3"/>
      <c r="S368" s="3"/>
      <c r="T368" s="3"/>
      <c r="U368" s="3"/>
    </row>
    <row r="369" spans="1:21" ht="15.75" customHeight="1" x14ac:dyDescent="0.2">
      <c r="A369" s="4"/>
      <c r="B369" s="258"/>
      <c r="C369" s="4"/>
      <c r="D369" s="259"/>
      <c r="E369" s="44"/>
      <c r="F369" s="44"/>
      <c r="G369" s="44"/>
      <c r="H369" s="44"/>
      <c r="I369" s="44"/>
      <c r="J369" s="44"/>
      <c r="K369" s="44"/>
      <c r="L369" s="44"/>
      <c r="M369" s="44"/>
      <c r="N369" s="269"/>
      <c r="O369" s="4"/>
      <c r="P369" s="3"/>
      <c r="Q369" s="3"/>
      <c r="R369" s="3"/>
      <c r="S369" s="3"/>
      <c r="T369" s="3"/>
      <c r="U369" s="3"/>
    </row>
    <row r="370" spans="1:21" ht="15.75" customHeight="1" x14ac:dyDescent="0.2">
      <c r="A370" s="4"/>
      <c r="B370" s="258"/>
      <c r="C370" s="4"/>
      <c r="D370" s="259"/>
      <c r="E370" s="44"/>
      <c r="F370" s="44"/>
      <c r="G370" s="44"/>
      <c r="H370" s="44"/>
      <c r="I370" s="44"/>
      <c r="J370" s="44"/>
      <c r="K370" s="44"/>
      <c r="L370" s="44"/>
      <c r="M370" s="44"/>
      <c r="N370" s="269"/>
      <c r="O370" s="4"/>
      <c r="P370" s="3"/>
      <c r="Q370" s="3"/>
      <c r="R370" s="3"/>
      <c r="S370" s="3"/>
      <c r="T370" s="3"/>
      <c r="U370" s="3"/>
    </row>
    <row r="371" spans="1:21" ht="15.75" customHeight="1" x14ac:dyDescent="0.2">
      <c r="A371" s="4"/>
      <c r="B371" s="258"/>
      <c r="C371" s="4"/>
      <c r="D371" s="259"/>
      <c r="E371" s="44"/>
      <c r="F371" s="44"/>
      <c r="G371" s="44"/>
      <c r="H371" s="44"/>
      <c r="I371" s="44"/>
      <c r="J371" s="44"/>
      <c r="K371" s="44"/>
      <c r="L371" s="44"/>
      <c r="M371" s="44"/>
      <c r="N371" s="269"/>
      <c r="O371" s="4"/>
      <c r="P371" s="3"/>
      <c r="Q371" s="3"/>
      <c r="R371" s="3"/>
      <c r="S371" s="3"/>
      <c r="T371" s="3"/>
      <c r="U371" s="3"/>
    </row>
    <row r="372" spans="1:21" ht="15.75" customHeight="1" x14ac:dyDescent="0.2">
      <c r="A372" s="4"/>
      <c r="B372" s="258"/>
      <c r="C372" s="4"/>
      <c r="D372" s="259"/>
      <c r="E372" s="44"/>
      <c r="F372" s="44"/>
      <c r="G372" s="44"/>
      <c r="H372" s="44"/>
      <c r="I372" s="44"/>
      <c r="J372" s="44"/>
      <c r="K372" s="44"/>
      <c r="L372" s="44"/>
      <c r="M372" s="44"/>
      <c r="N372" s="269"/>
      <c r="O372" s="4"/>
      <c r="P372" s="3"/>
      <c r="Q372" s="3"/>
      <c r="R372" s="3"/>
      <c r="S372" s="3"/>
      <c r="T372" s="3"/>
      <c r="U372" s="3"/>
    </row>
    <row r="373" spans="1:21" ht="15.75" customHeight="1" x14ac:dyDescent="0.2">
      <c r="A373" s="4"/>
      <c r="B373" s="258"/>
      <c r="C373" s="4"/>
      <c r="D373" s="259"/>
      <c r="E373" s="44"/>
      <c r="F373" s="44"/>
      <c r="G373" s="44"/>
      <c r="H373" s="44"/>
      <c r="I373" s="44"/>
      <c r="J373" s="44"/>
      <c r="K373" s="44"/>
      <c r="L373" s="44"/>
      <c r="M373" s="44"/>
      <c r="N373" s="269"/>
      <c r="O373" s="4"/>
      <c r="P373" s="3"/>
      <c r="Q373" s="3"/>
      <c r="R373" s="3"/>
      <c r="S373" s="3"/>
      <c r="T373" s="3"/>
      <c r="U373" s="3"/>
    </row>
    <row r="374" spans="1:21" ht="15.75" customHeight="1" x14ac:dyDescent="0.2">
      <c r="A374" s="4"/>
      <c r="B374" s="258"/>
      <c r="C374" s="4"/>
      <c r="D374" s="259"/>
      <c r="E374" s="44"/>
      <c r="F374" s="44"/>
      <c r="G374" s="44"/>
      <c r="H374" s="44"/>
      <c r="I374" s="44"/>
      <c r="J374" s="44"/>
      <c r="K374" s="44"/>
      <c r="L374" s="44"/>
      <c r="M374" s="44"/>
      <c r="N374" s="269"/>
      <c r="O374" s="4"/>
      <c r="P374" s="3"/>
      <c r="Q374" s="3"/>
      <c r="R374" s="3"/>
      <c r="S374" s="3"/>
      <c r="T374" s="3"/>
      <c r="U374" s="3"/>
    </row>
    <row r="375" spans="1:21" ht="15.75" customHeight="1" x14ac:dyDescent="0.2">
      <c r="A375" s="4"/>
      <c r="B375" s="258"/>
      <c r="C375" s="4"/>
      <c r="D375" s="259"/>
      <c r="E375" s="44"/>
      <c r="F375" s="44"/>
      <c r="G375" s="44"/>
      <c r="H375" s="44"/>
      <c r="I375" s="44"/>
      <c r="J375" s="44"/>
      <c r="K375" s="44"/>
      <c r="L375" s="44"/>
      <c r="M375" s="44"/>
      <c r="N375" s="269"/>
      <c r="O375" s="4"/>
      <c r="P375" s="3"/>
      <c r="Q375" s="3"/>
      <c r="R375" s="3"/>
      <c r="S375" s="3"/>
      <c r="T375" s="3"/>
      <c r="U375" s="3"/>
    </row>
    <row r="376" spans="1:21" ht="15.75" customHeight="1" x14ac:dyDescent="0.2">
      <c r="A376" s="4"/>
      <c r="B376" s="258"/>
      <c r="C376" s="4"/>
      <c r="D376" s="259"/>
      <c r="E376" s="44"/>
      <c r="F376" s="44"/>
      <c r="G376" s="44"/>
      <c r="H376" s="44"/>
      <c r="I376" s="44"/>
      <c r="J376" s="44"/>
      <c r="K376" s="44"/>
      <c r="L376" s="44"/>
      <c r="M376" s="44"/>
      <c r="N376" s="269"/>
      <c r="O376" s="4"/>
      <c r="P376" s="3"/>
      <c r="Q376" s="3"/>
      <c r="R376" s="3"/>
      <c r="S376" s="3"/>
      <c r="T376" s="3"/>
      <c r="U376" s="3"/>
    </row>
    <row r="377" spans="1:21" ht="15.75" customHeight="1" x14ac:dyDescent="0.2">
      <c r="A377" s="4"/>
      <c r="B377" s="258"/>
      <c r="C377" s="4"/>
      <c r="D377" s="259"/>
      <c r="E377" s="44"/>
      <c r="F377" s="44"/>
      <c r="G377" s="44"/>
      <c r="H377" s="44"/>
      <c r="I377" s="44"/>
      <c r="J377" s="44"/>
      <c r="K377" s="44"/>
      <c r="L377" s="44"/>
      <c r="M377" s="44"/>
      <c r="N377" s="269"/>
      <c r="O377" s="4"/>
      <c r="P377" s="3"/>
      <c r="Q377" s="3"/>
      <c r="R377" s="3"/>
      <c r="S377" s="3"/>
      <c r="T377" s="3"/>
      <c r="U377" s="3"/>
    </row>
    <row r="378" spans="1:21" ht="15.75" customHeight="1" x14ac:dyDescent="0.2">
      <c r="A378" s="4"/>
      <c r="B378" s="258"/>
      <c r="C378" s="4"/>
      <c r="D378" s="259"/>
      <c r="E378" s="44"/>
      <c r="F378" s="44"/>
      <c r="G378" s="44"/>
      <c r="H378" s="44"/>
      <c r="I378" s="44"/>
      <c r="J378" s="44"/>
      <c r="K378" s="44"/>
      <c r="L378" s="44"/>
      <c r="M378" s="44"/>
      <c r="N378" s="269"/>
      <c r="O378" s="4"/>
      <c r="P378" s="3"/>
      <c r="Q378" s="3"/>
      <c r="R378" s="3"/>
      <c r="S378" s="3"/>
      <c r="T378" s="3"/>
      <c r="U378" s="3"/>
    </row>
    <row r="379" spans="1:21" ht="15.75" customHeight="1" x14ac:dyDescent="0.2">
      <c r="A379" s="4"/>
      <c r="B379" s="258"/>
      <c r="C379" s="4"/>
      <c r="D379" s="259"/>
      <c r="E379" s="44"/>
      <c r="F379" s="44"/>
      <c r="G379" s="44"/>
      <c r="H379" s="44"/>
      <c r="I379" s="44"/>
      <c r="J379" s="44"/>
      <c r="K379" s="44"/>
      <c r="L379" s="44"/>
      <c r="M379" s="44"/>
      <c r="N379" s="269"/>
      <c r="O379" s="4"/>
      <c r="P379" s="3"/>
      <c r="Q379" s="3"/>
      <c r="R379" s="3"/>
      <c r="S379" s="3"/>
      <c r="T379" s="3"/>
      <c r="U379" s="3"/>
    </row>
    <row r="380" spans="1:21" ht="15.75" customHeight="1" x14ac:dyDescent="0.2">
      <c r="A380" s="4"/>
      <c r="B380" s="258"/>
      <c r="C380" s="4"/>
      <c r="D380" s="259"/>
      <c r="E380" s="44"/>
      <c r="F380" s="44"/>
      <c r="G380" s="44"/>
      <c r="H380" s="44"/>
      <c r="I380" s="44"/>
      <c r="J380" s="44"/>
      <c r="K380" s="44"/>
      <c r="L380" s="44"/>
      <c r="M380" s="44"/>
      <c r="N380" s="269"/>
      <c r="O380" s="4"/>
      <c r="P380" s="3"/>
      <c r="Q380" s="3"/>
      <c r="R380" s="3"/>
      <c r="S380" s="3"/>
      <c r="T380" s="3"/>
      <c r="U380" s="3"/>
    </row>
    <row r="381" spans="1:21" ht="15.75" customHeight="1" x14ac:dyDescent="0.2">
      <c r="A381" s="4"/>
      <c r="B381" s="258"/>
      <c r="C381" s="4"/>
      <c r="D381" s="259"/>
      <c r="E381" s="44"/>
      <c r="F381" s="44"/>
      <c r="G381" s="44"/>
      <c r="H381" s="44"/>
      <c r="I381" s="44"/>
      <c r="J381" s="44"/>
      <c r="K381" s="44"/>
      <c r="L381" s="44"/>
      <c r="M381" s="44"/>
      <c r="N381" s="269"/>
      <c r="O381" s="4"/>
      <c r="P381" s="3"/>
      <c r="Q381" s="3"/>
      <c r="R381" s="3"/>
      <c r="S381" s="3"/>
      <c r="T381" s="3"/>
      <c r="U381" s="3"/>
    </row>
    <row r="382" spans="1:21" ht="15.75" customHeight="1" x14ac:dyDescent="0.2">
      <c r="A382" s="4"/>
      <c r="B382" s="258"/>
      <c r="C382" s="4"/>
      <c r="D382" s="259"/>
      <c r="E382" s="44"/>
      <c r="F382" s="44"/>
      <c r="G382" s="44"/>
      <c r="H382" s="44"/>
      <c r="I382" s="44"/>
      <c r="J382" s="44"/>
      <c r="K382" s="44"/>
      <c r="L382" s="44"/>
      <c r="M382" s="44"/>
      <c r="N382" s="269"/>
      <c r="O382" s="4"/>
      <c r="P382" s="3"/>
      <c r="Q382" s="3"/>
      <c r="R382" s="3"/>
      <c r="S382" s="3"/>
      <c r="T382" s="3"/>
      <c r="U382" s="3"/>
    </row>
    <row r="383" spans="1:21" ht="15.75" customHeight="1" x14ac:dyDescent="0.2">
      <c r="A383" s="4"/>
      <c r="B383" s="3"/>
      <c r="C383" s="4"/>
      <c r="D383" s="259"/>
      <c r="E383" s="44"/>
      <c r="F383" s="44"/>
      <c r="G383" s="44"/>
      <c r="H383" s="44"/>
      <c r="I383" s="44"/>
      <c r="J383" s="44"/>
      <c r="K383" s="44"/>
      <c r="L383" s="44"/>
      <c r="M383" s="44"/>
      <c r="N383" s="269"/>
      <c r="O383" s="4"/>
      <c r="P383" s="3"/>
      <c r="Q383" s="3"/>
      <c r="R383" s="3"/>
      <c r="S383" s="3"/>
      <c r="T383" s="3"/>
      <c r="U383" s="3"/>
    </row>
    <row r="384" spans="1:21" ht="15.75" customHeight="1" x14ac:dyDescent="0.2">
      <c r="A384" s="4"/>
      <c r="B384" s="3"/>
      <c r="C384" s="4"/>
      <c r="D384" s="259"/>
      <c r="E384" s="44"/>
      <c r="F384" s="44"/>
      <c r="G384" s="44"/>
      <c r="H384" s="44"/>
      <c r="I384" s="44"/>
      <c r="J384" s="44"/>
      <c r="K384" s="44"/>
      <c r="L384" s="44"/>
      <c r="M384" s="44"/>
      <c r="N384" s="269"/>
      <c r="O384" s="4"/>
      <c r="P384" s="3"/>
      <c r="Q384" s="3"/>
      <c r="R384" s="3"/>
      <c r="S384" s="3"/>
      <c r="T384" s="3"/>
      <c r="U384" s="3"/>
    </row>
    <row r="385" spans="1:21" ht="15.75" customHeight="1" x14ac:dyDescent="0.2">
      <c r="A385" s="4"/>
      <c r="B385" s="3"/>
      <c r="C385" s="4"/>
      <c r="D385" s="259"/>
      <c r="E385" s="44"/>
      <c r="F385" s="44"/>
      <c r="G385" s="44"/>
      <c r="H385" s="44"/>
      <c r="I385" s="44"/>
      <c r="J385" s="44"/>
      <c r="K385" s="44"/>
      <c r="L385" s="44"/>
      <c r="M385" s="44"/>
      <c r="N385" s="269"/>
      <c r="O385" s="4"/>
      <c r="P385" s="3"/>
      <c r="Q385" s="3"/>
      <c r="R385" s="3"/>
      <c r="S385" s="3"/>
      <c r="T385" s="3"/>
      <c r="U385" s="3"/>
    </row>
    <row r="386" spans="1:21" ht="15.75" customHeight="1" x14ac:dyDescent="0.2">
      <c r="A386" s="4"/>
      <c r="B386" s="3"/>
      <c r="C386" s="4"/>
      <c r="D386" s="259"/>
      <c r="E386" s="44"/>
      <c r="F386" s="44"/>
      <c r="G386" s="44"/>
      <c r="H386" s="44"/>
      <c r="I386" s="44"/>
      <c r="J386" s="44"/>
      <c r="K386" s="44"/>
      <c r="L386" s="44"/>
      <c r="M386" s="44"/>
      <c r="N386" s="269"/>
      <c r="O386" s="4"/>
      <c r="P386" s="3"/>
      <c r="Q386" s="3"/>
      <c r="R386" s="3"/>
      <c r="S386" s="3"/>
      <c r="T386" s="3"/>
      <c r="U386" s="3"/>
    </row>
    <row r="387" spans="1:21" ht="15.75" customHeight="1" x14ac:dyDescent="0.2">
      <c r="A387" s="4"/>
      <c r="B387" s="3"/>
      <c r="C387" s="4"/>
      <c r="D387" s="259"/>
      <c r="E387" s="44"/>
      <c r="F387" s="44"/>
      <c r="G387" s="44"/>
      <c r="H387" s="44"/>
      <c r="I387" s="44"/>
      <c r="J387" s="44"/>
      <c r="K387" s="44"/>
      <c r="L387" s="44"/>
      <c r="M387" s="44"/>
      <c r="N387" s="269"/>
      <c r="O387" s="4"/>
      <c r="P387" s="3"/>
      <c r="Q387" s="3"/>
      <c r="R387" s="3"/>
      <c r="S387" s="3"/>
      <c r="T387" s="3"/>
      <c r="U387" s="3"/>
    </row>
    <row r="388" spans="1:21" ht="15.75" customHeight="1" x14ac:dyDescent="0.2">
      <c r="A388" s="53"/>
    </row>
    <row r="389" spans="1:21" ht="15.75" customHeight="1" x14ac:dyDescent="0.2">
      <c r="A389" s="53"/>
    </row>
    <row r="390" spans="1:21" ht="15.75" customHeight="1" x14ac:dyDescent="0.2">
      <c r="A390" s="53"/>
    </row>
    <row r="391" spans="1:21" ht="15.75" customHeight="1" x14ac:dyDescent="0.2">
      <c r="A391" s="53"/>
    </row>
    <row r="392" spans="1:21" ht="15.75" customHeight="1" x14ac:dyDescent="0.2">
      <c r="A392" s="53"/>
    </row>
    <row r="393" spans="1:21" ht="15.75" customHeight="1" x14ac:dyDescent="0.2">
      <c r="A393" s="53"/>
    </row>
    <row r="394" spans="1:21" ht="15.75" customHeight="1" x14ac:dyDescent="0.2">
      <c r="A394" s="53"/>
    </row>
    <row r="395" spans="1:21" ht="15.75" customHeight="1" x14ac:dyDescent="0.2">
      <c r="A395" s="53"/>
    </row>
    <row r="396" spans="1:21" ht="15.75" customHeight="1" x14ac:dyDescent="0.2">
      <c r="A396" s="53"/>
    </row>
    <row r="397" spans="1:21" ht="15.75" customHeight="1" x14ac:dyDescent="0.2">
      <c r="A397" s="53"/>
    </row>
    <row r="398" spans="1:21" ht="15.75" customHeight="1" x14ac:dyDescent="0.2">
      <c r="A398" s="53"/>
    </row>
    <row r="399" spans="1:21" ht="15.75" customHeight="1" x14ac:dyDescent="0.2">
      <c r="A399" s="53"/>
    </row>
    <row r="400" spans="1:21" ht="15.75" customHeight="1" x14ac:dyDescent="0.2">
      <c r="A400" s="53"/>
    </row>
    <row r="401" spans="1:1" ht="15.75" customHeight="1" x14ac:dyDescent="0.2">
      <c r="A401" s="53"/>
    </row>
    <row r="402" spans="1:1" ht="15.75" customHeight="1" x14ac:dyDescent="0.2">
      <c r="A402" s="53"/>
    </row>
    <row r="403" spans="1:1" ht="15.75" customHeight="1" x14ac:dyDescent="0.2">
      <c r="A403" s="53"/>
    </row>
    <row r="404" spans="1:1" ht="15.75" customHeight="1" x14ac:dyDescent="0.2">
      <c r="A404" s="53"/>
    </row>
    <row r="405" spans="1:1" ht="15.75" customHeight="1" x14ac:dyDescent="0.2">
      <c r="A405" s="53"/>
    </row>
    <row r="406" spans="1:1" ht="15.75" customHeight="1" x14ac:dyDescent="0.2">
      <c r="A406" s="53"/>
    </row>
    <row r="407" spans="1:1" ht="15.75" customHeight="1" x14ac:dyDescent="0.2">
      <c r="A407" s="53"/>
    </row>
    <row r="408" spans="1:1" ht="15.75" customHeight="1" x14ac:dyDescent="0.2">
      <c r="A408" s="53"/>
    </row>
    <row r="409" spans="1:1" ht="15.75" customHeight="1" x14ac:dyDescent="0.2">
      <c r="A409" s="53"/>
    </row>
    <row r="410" spans="1:1" ht="15.75" customHeight="1" x14ac:dyDescent="0.2">
      <c r="A410" s="53"/>
    </row>
    <row r="411" spans="1:1" ht="15.75" customHeight="1" x14ac:dyDescent="0.2">
      <c r="A411" s="53"/>
    </row>
    <row r="412" spans="1:1" ht="15.75" customHeight="1" x14ac:dyDescent="0.2">
      <c r="A412" s="53"/>
    </row>
    <row r="413" spans="1:1" ht="15.75" customHeight="1" x14ac:dyDescent="0.2">
      <c r="A413" s="53"/>
    </row>
    <row r="414" spans="1:1" ht="15.75" customHeight="1" x14ac:dyDescent="0.2">
      <c r="A414" s="53"/>
    </row>
    <row r="415" spans="1:1" ht="15.75" customHeight="1" x14ac:dyDescent="0.2">
      <c r="A415" s="53"/>
    </row>
    <row r="416" spans="1:1" ht="15.75" customHeight="1" x14ac:dyDescent="0.2">
      <c r="A416" s="53"/>
    </row>
    <row r="417" spans="1:1" ht="15.75" customHeight="1" x14ac:dyDescent="0.2">
      <c r="A417" s="53"/>
    </row>
    <row r="418" spans="1:1" ht="15.75" customHeight="1" x14ac:dyDescent="0.2">
      <c r="A418" s="53"/>
    </row>
    <row r="419" spans="1:1" ht="15.75" customHeight="1" x14ac:dyDescent="0.2">
      <c r="A419" s="53"/>
    </row>
    <row r="420" spans="1:1" ht="15.75" customHeight="1" x14ac:dyDescent="0.2">
      <c r="A420" s="53"/>
    </row>
    <row r="421" spans="1:1" ht="15.75" customHeight="1" x14ac:dyDescent="0.2">
      <c r="A421" s="53"/>
    </row>
    <row r="422" spans="1:1" ht="15.75" customHeight="1" x14ac:dyDescent="0.2">
      <c r="A422" s="53"/>
    </row>
    <row r="423" spans="1:1" ht="15.75" customHeight="1" x14ac:dyDescent="0.2">
      <c r="A423" s="53"/>
    </row>
    <row r="424" spans="1:1" ht="15.75" customHeight="1" x14ac:dyDescent="0.2">
      <c r="A424" s="53"/>
    </row>
    <row r="425" spans="1:1" ht="15.75" customHeight="1" x14ac:dyDescent="0.2">
      <c r="A425" s="53"/>
    </row>
    <row r="426" spans="1:1" ht="15.75" customHeight="1" x14ac:dyDescent="0.2">
      <c r="A426" s="53"/>
    </row>
    <row r="427" spans="1:1" ht="15.75" customHeight="1" x14ac:dyDescent="0.2">
      <c r="A427" s="53"/>
    </row>
    <row r="428" spans="1:1" ht="15.75" customHeight="1" x14ac:dyDescent="0.2">
      <c r="A428" s="53"/>
    </row>
    <row r="429" spans="1:1" ht="15.75" customHeight="1" x14ac:dyDescent="0.2">
      <c r="A429" s="53"/>
    </row>
    <row r="430" spans="1:1" ht="15.75" customHeight="1" x14ac:dyDescent="0.2">
      <c r="A430" s="53"/>
    </row>
    <row r="431" spans="1:1" ht="15.75" customHeight="1" x14ac:dyDescent="0.2">
      <c r="A431" s="53"/>
    </row>
    <row r="432" spans="1:1" ht="15.75" customHeight="1" x14ac:dyDescent="0.2">
      <c r="A432" s="53"/>
    </row>
    <row r="433" spans="1:1" ht="15.75" customHeight="1" x14ac:dyDescent="0.2">
      <c r="A433" s="53"/>
    </row>
    <row r="434" spans="1:1" ht="15.75" customHeight="1" x14ac:dyDescent="0.2">
      <c r="A434" s="53"/>
    </row>
    <row r="435" spans="1:1" ht="15.75" customHeight="1" x14ac:dyDescent="0.2">
      <c r="A435" s="53"/>
    </row>
    <row r="436" spans="1:1" ht="15.75" customHeight="1" x14ac:dyDescent="0.2">
      <c r="A436" s="53"/>
    </row>
    <row r="437" spans="1:1" ht="15.75" customHeight="1" x14ac:dyDescent="0.2">
      <c r="A437" s="53"/>
    </row>
    <row r="438" spans="1:1" ht="15.75" customHeight="1" x14ac:dyDescent="0.2">
      <c r="A438" s="53"/>
    </row>
    <row r="439" spans="1:1" ht="15.75" customHeight="1" x14ac:dyDescent="0.2">
      <c r="A439" s="53"/>
    </row>
    <row r="440" spans="1:1" ht="15.75" customHeight="1" x14ac:dyDescent="0.2">
      <c r="A440" s="53"/>
    </row>
    <row r="441" spans="1:1" ht="15.75" customHeight="1" x14ac:dyDescent="0.2">
      <c r="A441" s="53"/>
    </row>
    <row r="442" spans="1:1" ht="15.75" customHeight="1" x14ac:dyDescent="0.2">
      <c r="A442" s="53"/>
    </row>
    <row r="443" spans="1:1" ht="15.75" customHeight="1" x14ac:dyDescent="0.2">
      <c r="A443" s="53"/>
    </row>
    <row r="444" spans="1:1" ht="15.75" customHeight="1" x14ac:dyDescent="0.2">
      <c r="A444" s="53"/>
    </row>
    <row r="445" spans="1:1" ht="15.75" customHeight="1" x14ac:dyDescent="0.2">
      <c r="A445" s="53"/>
    </row>
    <row r="446" spans="1:1" ht="15.75" customHeight="1" x14ac:dyDescent="0.2">
      <c r="A446" s="53"/>
    </row>
    <row r="447" spans="1:1" ht="15.75" customHeight="1" x14ac:dyDescent="0.2">
      <c r="A447" s="53"/>
    </row>
    <row r="448" spans="1:1" ht="15.75" customHeight="1" x14ac:dyDescent="0.2">
      <c r="A448" s="53"/>
    </row>
    <row r="449" spans="1:1" ht="15.75" customHeight="1" x14ac:dyDescent="0.2">
      <c r="A449" s="53"/>
    </row>
    <row r="450" spans="1:1" ht="15.75" customHeight="1" x14ac:dyDescent="0.2">
      <c r="A450" s="53"/>
    </row>
    <row r="451" spans="1:1" ht="15.75" customHeight="1" x14ac:dyDescent="0.2">
      <c r="A451" s="53"/>
    </row>
    <row r="452" spans="1:1" ht="15.75" customHeight="1" x14ac:dyDescent="0.2">
      <c r="A452" s="53"/>
    </row>
    <row r="453" spans="1:1" ht="15.75" customHeight="1" x14ac:dyDescent="0.2">
      <c r="A453" s="53"/>
    </row>
    <row r="454" spans="1:1" ht="15.75" customHeight="1" x14ac:dyDescent="0.2">
      <c r="A454" s="53"/>
    </row>
    <row r="455" spans="1:1" ht="15.75" customHeight="1" x14ac:dyDescent="0.2">
      <c r="A455" s="53"/>
    </row>
    <row r="456" spans="1:1" ht="15.75" customHeight="1" x14ac:dyDescent="0.2">
      <c r="A456" s="53"/>
    </row>
    <row r="457" spans="1:1" ht="15.75" customHeight="1" x14ac:dyDescent="0.2">
      <c r="A457" s="53"/>
    </row>
    <row r="458" spans="1:1" ht="15.75" customHeight="1" x14ac:dyDescent="0.2">
      <c r="A458" s="53"/>
    </row>
    <row r="459" spans="1:1" ht="15.75" customHeight="1" x14ac:dyDescent="0.2">
      <c r="A459" s="53"/>
    </row>
    <row r="460" spans="1:1" ht="15.75" customHeight="1" x14ac:dyDescent="0.2">
      <c r="A460" s="53"/>
    </row>
    <row r="461" spans="1:1" ht="15.75" customHeight="1" x14ac:dyDescent="0.2">
      <c r="A461" s="53"/>
    </row>
    <row r="462" spans="1:1" ht="15.75" customHeight="1" x14ac:dyDescent="0.2">
      <c r="A462" s="53"/>
    </row>
    <row r="463" spans="1:1" ht="15.75" customHeight="1" x14ac:dyDescent="0.2">
      <c r="A463" s="53"/>
    </row>
    <row r="464" spans="1:1" ht="15.75" customHeight="1" x14ac:dyDescent="0.2">
      <c r="A464" s="53"/>
    </row>
    <row r="465" spans="1:1" ht="15.75" customHeight="1" x14ac:dyDescent="0.2">
      <c r="A465" s="53"/>
    </row>
    <row r="466" spans="1:1" ht="15.75" customHeight="1" x14ac:dyDescent="0.2">
      <c r="A466" s="53"/>
    </row>
    <row r="467" spans="1:1" ht="15.75" customHeight="1" x14ac:dyDescent="0.2">
      <c r="A467" s="53"/>
    </row>
    <row r="468" spans="1:1" ht="15.75" customHeight="1" x14ac:dyDescent="0.2">
      <c r="A468" s="53"/>
    </row>
    <row r="469" spans="1:1" ht="15.75" customHeight="1" x14ac:dyDescent="0.2">
      <c r="A469" s="53"/>
    </row>
    <row r="470" spans="1:1" ht="15.75" customHeight="1" x14ac:dyDescent="0.2">
      <c r="A470" s="53"/>
    </row>
    <row r="471" spans="1:1" ht="15.75" customHeight="1" x14ac:dyDescent="0.2">
      <c r="A471" s="53"/>
    </row>
    <row r="472" spans="1:1" ht="15.75" customHeight="1" x14ac:dyDescent="0.2">
      <c r="A472" s="53"/>
    </row>
    <row r="473" spans="1:1" ht="15.75" customHeight="1" x14ac:dyDescent="0.2">
      <c r="A473" s="53"/>
    </row>
    <row r="474" spans="1:1" ht="15.75" customHeight="1" x14ac:dyDescent="0.2">
      <c r="A474" s="53"/>
    </row>
    <row r="475" spans="1:1" ht="15.75" customHeight="1" x14ac:dyDescent="0.2">
      <c r="A475" s="53"/>
    </row>
    <row r="476" spans="1:1" ht="15.75" customHeight="1" x14ac:dyDescent="0.2">
      <c r="A476" s="53"/>
    </row>
    <row r="477" spans="1:1" ht="15.75" customHeight="1" x14ac:dyDescent="0.2">
      <c r="A477" s="53"/>
    </row>
    <row r="478" spans="1:1" ht="15.75" customHeight="1" x14ac:dyDescent="0.2">
      <c r="A478" s="53"/>
    </row>
    <row r="479" spans="1:1" ht="15.75" customHeight="1" x14ac:dyDescent="0.2">
      <c r="A479" s="53"/>
    </row>
    <row r="480" spans="1:1" ht="15.75" customHeight="1" x14ac:dyDescent="0.2">
      <c r="A480" s="53"/>
    </row>
    <row r="481" spans="1:1" ht="15.75" customHeight="1" x14ac:dyDescent="0.2">
      <c r="A481" s="53"/>
    </row>
    <row r="482" spans="1:1" ht="15.75" customHeight="1" x14ac:dyDescent="0.2">
      <c r="A482" s="53"/>
    </row>
    <row r="483" spans="1:1" ht="15.75" customHeight="1" x14ac:dyDescent="0.2">
      <c r="A483" s="53"/>
    </row>
    <row r="484" spans="1:1" ht="15.75" customHeight="1" x14ac:dyDescent="0.2">
      <c r="A484" s="53"/>
    </row>
    <row r="485" spans="1:1" ht="15.75" customHeight="1" x14ac:dyDescent="0.2">
      <c r="A485" s="53"/>
    </row>
    <row r="486" spans="1:1" ht="15.75" customHeight="1" x14ac:dyDescent="0.2">
      <c r="A486" s="53"/>
    </row>
    <row r="487" spans="1:1" ht="15.75" customHeight="1" x14ac:dyDescent="0.2">
      <c r="A487" s="53"/>
    </row>
    <row r="488" spans="1:1" ht="15.75" customHeight="1" x14ac:dyDescent="0.2">
      <c r="A488" s="53"/>
    </row>
    <row r="489" spans="1:1" ht="15.75" customHeight="1" x14ac:dyDescent="0.2">
      <c r="A489" s="53"/>
    </row>
    <row r="490" spans="1:1" ht="15.75" customHeight="1" x14ac:dyDescent="0.2">
      <c r="A490" s="53"/>
    </row>
    <row r="491" spans="1:1" ht="15.75" customHeight="1" x14ac:dyDescent="0.2">
      <c r="A491" s="53"/>
    </row>
    <row r="492" spans="1:1" ht="15.75" customHeight="1" x14ac:dyDescent="0.2">
      <c r="A492" s="53"/>
    </row>
    <row r="493" spans="1:1" ht="15.75" customHeight="1" x14ac:dyDescent="0.2">
      <c r="A493" s="53"/>
    </row>
    <row r="494" spans="1:1" ht="15.75" customHeight="1" x14ac:dyDescent="0.2">
      <c r="A494" s="53"/>
    </row>
    <row r="495" spans="1:1" ht="15.75" customHeight="1" x14ac:dyDescent="0.2">
      <c r="A495" s="53"/>
    </row>
    <row r="496" spans="1:1" ht="15.75" customHeight="1" x14ac:dyDescent="0.2">
      <c r="A496" s="53"/>
    </row>
    <row r="497" spans="1:1" ht="15.75" customHeight="1" x14ac:dyDescent="0.2">
      <c r="A497" s="53"/>
    </row>
    <row r="498" spans="1:1" ht="15.75" customHeight="1" x14ac:dyDescent="0.2">
      <c r="A498" s="53"/>
    </row>
    <row r="499" spans="1:1" ht="15.75" customHeight="1" x14ac:dyDescent="0.2">
      <c r="A499" s="53"/>
    </row>
    <row r="500" spans="1:1" ht="15.75" customHeight="1" x14ac:dyDescent="0.2">
      <c r="A500" s="53"/>
    </row>
    <row r="501" spans="1:1" ht="15.75" customHeight="1" x14ac:dyDescent="0.2">
      <c r="A501" s="53"/>
    </row>
    <row r="502" spans="1:1" ht="15.75" customHeight="1" x14ac:dyDescent="0.2">
      <c r="A502" s="53"/>
    </row>
    <row r="503" spans="1:1" ht="15.75" customHeight="1" x14ac:dyDescent="0.2">
      <c r="A503" s="53"/>
    </row>
    <row r="504" spans="1:1" ht="15.75" customHeight="1" x14ac:dyDescent="0.2">
      <c r="A504" s="53"/>
    </row>
    <row r="505" spans="1:1" ht="15.75" customHeight="1" x14ac:dyDescent="0.2">
      <c r="A505" s="53"/>
    </row>
    <row r="506" spans="1:1" ht="15.75" customHeight="1" x14ac:dyDescent="0.2">
      <c r="A506" s="53"/>
    </row>
    <row r="507" spans="1:1" ht="15.75" customHeight="1" x14ac:dyDescent="0.2">
      <c r="A507" s="53"/>
    </row>
    <row r="508" spans="1:1" ht="15.75" customHeight="1" x14ac:dyDescent="0.2">
      <c r="A508" s="53"/>
    </row>
    <row r="509" spans="1:1" ht="15.75" customHeight="1" x14ac:dyDescent="0.2">
      <c r="A509" s="53"/>
    </row>
    <row r="510" spans="1:1" ht="15.75" customHeight="1" x14ac:dyDescent="0.2">
      <c r="A510" s="53"/>
    </row>
    <row r="511" spans="1:1" ht="15.75" customHeight="1" x14ac:dyDescent="0.2">
      <c r="A511" s="53"/>
    </row>
    <row r="512" spans="1:1" ht="15.75" customHeight="1" x14ac:dyDescent="0.2">
      <c r="A512" s="53"/>
    </row>
    <row r="513" spans="1:1" ht="15.75" customHeight="1" x14ac:dyDescent="0.2">
      <c r="A513" s="53"/>
    </row>
    <row r="514" spans="1:1" ht="15.75" customHeight="1" x14ac:dyDescent="0.2">
      <c r="A514" s="53"/>
    </row>
    <row r="515" spans="1:1" ht="15.75" customHeight="1" x14ac:dyDescent="0.2">
      <c r="A515" s="53"/>
    </row>
    <row r="516" spans="1:1" ht="15.75" customHeight="1" x14ac:dyDescent="0.2">
      <c r="A516" s="53"/>
    </row>
    <row r="517" spans="1:1" ht="15.75" customHeight="1" x14ac:dyDescent="0.2">
      <c r="A517" s="53"/>
    </row>
    <row r="518" spans="1:1" ht="15.75" customHeight="1" x14ac:dyDescent="0.2">
      <c r="A518" s="53"/>
    </row>
    <row r="519" spans="1:1" ht="15.75" customHeight="1" x14ac:dyDescent="0.2">
      <c r="A519" s="53"/>
    </row>
    <row r="520" spans="1:1" ht="15.75" customHeight="1" x14ac:dyDescent="0.2">
      <c r="A520" s="53"/>
    </row>
    <row r="521" spans="1:1" ht="15.75" customHeight="1" x14ac:dyDescent="0.2">
      <c r="A521" s="53"/>
    </row>
    <row r="522" spans="1:1" ht="15.75" customHeight="1" x14ac:dyDescent="0.2">
      <c r="A522" s="53"/>
    </row>
    <row r="523" spans="1:1" ht="15.75" customHeight="1" x14ac:dyDescent="0.2">
      <c r="A523" s="53"/>
    </row>
    <row r="524" spans="1:1" ht="15.75" customHeight="1" x14ac:dyDescent="0.2">
      <c r="A524" s="53"/>
    </row>
    <row r="525" spans="1:1" ht="15.75" customHeight="1" x14ac:dyDescent="0.2">
      <c r="A525" s="53"/>
    </row>
    <row r="526" spans="1:1" ht="15.75" customHeight="1" x14ac:dyDescent="0.2">
      <c r="A526" s="53"/>
    </row>
    <row r="527" spans="1:1" ht="15.75" customHeight="1" x14ac:dyDescent="0.2">
      <c r="A527" s="53"/>
    </row>
    <row r="528" spans="1:1" ht="15.75" customHeight="1" x14ac:dyDescent="0.2">
      <c r="A528" s="53"/>
    </row>
    <row r="529" spans="1:1" ht="15.75" customHeight="1" x14ac:dyDescent="0.2">
      <c r="A529" s="53"/>
    </row>
    <row r="530" spans="1:1" ht="15.75" customHeight="1" x14ac:dyDescent="0.2">
      <c r="A530" s="53"/>
    </row>
    <row r="531" spans="1:1" ht="15.75" customHeight="1" x14ac:dyDescent="0.2">
      <c r="A531" s="53"/>
    </row>
    <row r="532" spans="1:1" ht="15.75" customHeight="1" x14ac:dyDescent="0.2">
      <c r="A532" s="53"/>
    </row>
    <row r="533" spans="1:1" ht="15.75" customHeight="1" x14ac:dyDescent="0.2">
      <c r="A533" s="53"/>
    </row>
    <row r="534" spans="1:1" ht="15.75" customHeight="1" x14ac:dyDescent="0.2">
      <c r="A534" s="53"/>
    </row>
    <row r="535" spans="1:1" ht="15.75" customHeight="1" x14ac:dyDescent="0.2">
      <c r="A535" s="53"/>
    </row>
    <row r="536" spans="1:1" ht="15.75" customHeight="1" x14ac:dyDescent="0.2">
      <c r="A536" s="53"/>
    </row>
    <row r="537" spans="1:1" ht="15.75" customHeight="1" x14ac:dyDescent="0.2">
      <c r="A537" s="53"/>
    </row>
    <row r="538" spans="1:1" ht="15.75" customHeight="1" x14ac:dyDescent="0.2">
      <c r="A538" s="53"/>
    </row>
    <row r="539" spans="1:1" ht="15.75" customHeight="1" x14ac:dyDescent="0.2">
      <c r="A539" s="53"/>
    </row>
    <row r="540" spans="1:1" ht="15.75" customHeight="1" x14ac:dyDescent="0.2">
      <c r="A540" s="53"/>
    </row>
    <row r="541" spans="1:1" ht="15.75" customHeight="1" x14ac:dyDescent="0.2">
      <c r="A541" s="53"/>
    </row>
    <row r="542" spans="1:1" ht="15.75" customHeight="1" x14ac:dyDescent="0.2">
      <c r="A542" s="53"/>
    </row>
    <row r="543" spans="1:1" ht="15.75" customHeight="1" x14ac:dyDescent="0.2">
      <c r="A543" s="53"/>
    </row>
    <row r="544" spans="1:1" ht="15.75" customHeight="1" x14ac:dyDescent="0.2">
      <c r="A544" s="53"/>
    </row>
    <row r="545" spans="1:1" ht="15.75" customHeight="1" x14ac:dyDescent="0.2">
      <c r="A545" s="53"/>
    </row>
    <row r="546" spans="1:1" ht="15.75" customHeight="1" x14ac:dyDescent="0.2">
      <c r="A546" s="53"/>
    </row>
    <row r="547" spans="1:1" ht="15.75" customHeight="1" x14ac:dyDescent="0.2">
      <c r="A547" s="53"/>
    </row>
    <row r="548" spans="1:1" ht="15.75" customHeight="1" x14ac:dyDescent="0.2">
      <c r="A548" s="53"/>
    </row>
    <row r="549" spans="1:1" ht="15.75" customHeight="1" x14ac:dyDescent="0.2">
      <c r="A549" s="53"/>
    </row>
    <row r="550" spans="1:1" ht="15.75" customHeight="1" x14ac:dyDescent="0.2">
      <c r="A550" s="53"/>
    </row>
    <row r="551" spans="1:1" ht="15.75" customHeight="1" x14ac:dyDescent="0.2">
      <c r="A551" s="53"/>
    </row>
    <row r="552" spans="1:1" ht="15.75" customHeight="1" x14ac:dyDescent="0.2">
      <c r="A552" s="53"/>
    </row>
    <row r="553" spans="1:1" ht="15.75" customHeight="1" x14ac:dyDescent="0.2">
      <c r="A553" s="53"/>
    </row>
    <row r="554" spans="1:1" ht="15.75" customHeight="1" x14ac:dyDescent="0.2">
      <c r="A554" s="53"/>
    </row>
    <row r="555" spans="1:1" ht="15.75" customHeight="1" x14ac:dyDescent="0.2">
      <c r="A555" s="53"/>
    </row>
    <row r="556" spans="1:1" ht="15.75" customHeight="1" x14ac:dyDescent="0.2">
      <c r="A556" s="53"/>
    </row>
    <row r="557" spans="1:1" ht="15.75" customHeight="1" x14ac:dyDescent="0.2">
      <c r="A557" s="53"/>
    </row>
    <row r="558" spans="1:1" ht="15.75" customHeight="1" x14ac:dyDescent="0.2">
      <c r="A558" s="53"/>
    </row>
    <row r="559" spans="1:1" ht="15.75" customHeight="1" x14ac:dyDescent="0.2">
      <c r="A559" s="53"/>
    </row>
    <row r="560" spans="1:1" ht="15.75" customHeight="1" x14ac:dyDescent="0.2">
      <c r="A560" s="53"/>
    </row>
    <row r="561" spans="1:1" ht="15.75" customHeight="1" x14ac:dyDescent="0.2">
      <c r="A561" s="53"/>
    </row>
    <row r="562" spans="1:1" ht="15.75" customHeight="1" x14ac:dyDescent="0.2">
      <c r="A562" s="53"/>
    </row>
    <row r="563" spans="1:1" ht="15.75" customHeight="1" x14ac:dyDescent="0.2">
      <c r="A563" s="53"/>
    </row>
    <row r="564" spans="1:1" ht="15.75" customHeight="1" x14ac:dyDescent="0.2">
      <c r="A564" s="53"/>
    </row>
    <row r="565" spans="1:1" ht="15.75" customHeight="1" x14ac:dyDescent="0.2">
      <c r="A565" s="53"/>
    </row>
    <row r="566" spans="1:1" ht="15.75" customHeight="1" x14ac:dyDescent="0.2">
      <c r="A566" s="53"/>
    </row>
    <row r="567" spans="1:1" ht="15.75" customHeight="1" x14ac:dyDescent="0.2">
      <c r="A567" s="53"/>
    </row>
    <row r="568" spans="1:1" ht="15.75" customHeight="1" x14ac:dyDescent="0.2">
      <c r="A568" s="53"/>
    </row>
    <row r="569" spans="1:1" ht="15.75" customHeight="1" x14ac:dyDescent="0.2">
      <c r="A569" s="53"/>
    </row>
    <row r="570" spans="1:1" ht="15.75" customHeight="1" x14ac:dyDescent="0.2">
      <c r="A570" s="53"/>
    </row>
    <row r="571" spans="1:1" ht="15.75" customHeight="1" x14ac:dyDescent="0.2">
      <c r="A571" s="53"/>
    </row>
    <row r="572" spans="1:1" ht="15.75" customHeight="1" x14ac:dyDescent="0.2">
      <c r="A572" s="53"/>
    </row>
    <row r="573" spans="1:1" ht="15.75" customHeight="1" x14ac:dyDescent="0.2">
      <c r="A573" s="53"/>
    </row>
    <row r="574" spans="1:1" ht="15.75" customHeight="1" x14ac:dyDescent="0.2">
      <c r="A574" s="53"/>
    </row>
    <row r="575" spans="1:1" ht="15.75" customHeight="1" x14ac:dyDescent="0.2">
      <c r="A575" s="53"/>
    </row>
    <row r="576" spans="1:1" ht="15.75" customHeight="1" x14ac:dyDescent="0.2">
      <c r="A576" s="53"/>
    </row>
    <row r="577" spans="1:1" ht="15.75" customHeight="1" x14ac:dyDescent="0.2">
      <c r="A577" s="53"/>
    </row>
    <row r="578" spans="1:1" ht="15.75" customHeight="1" x14ac:dyDescent="0.2">
      <c r="A578" s="53"/>
    </row>
    <row r="579" spans="1:1" ht="15.75" customHeight="1" x14ac:dyDescent="0.2">
      <c r="A579" s="53"/>
    </row>
    <row r="580" spans="1:1" ht="15.75" customHeight="1" x14ac:dyDescent="0.2">
      <c r="A580" s="53"/>
    </row>
    <row r="581" spans="1:1" ht="15.75" customHeight="1" x14ac:dyDescent="0.2">
      <c r="A581" s="53"/>
    </row>
    <row r="582" spans="1:1" ht="15.75" customHeight="1" x14ac:dyDescent="0.2">
      <c r="A582" s="53"/>
    </row>
    <row r="583" spans="1:1" ht="15.75" customHeight="1" x14ac:dyDescent="0.2">
      <c r="A583" s="53"/>
    </row>
    <row r="584" spans="1:1" ht="15.75" customHeight="1" x14ac:dyDescent="0.2">
      <c r="A584" s="53"/>
    </row>
    <row r="585" spans="1:1" ht="15.75" customHeight="1" x14ac:dyDescent="0.2">
      <c r="A585" s="53"/>
    </row>
    <row r="586" spans="1:1" ht="15.75" customHeight="1" x14ac:dyDescent="0.2">
      <c r="A586" s="53"/>
    </row>
    <row r="587" spans="1:1" ht="15.75" customHeight="1" x14ac:dyDescent="0.2">
      <c r="A587" s="53"/>
    </row>
    <row r="588" spans="1:1" ht="15.75" customHeight="1" x14ac:dyDescent="0.2">
      <c r="A588" s="53"/>
    </row>
    <row r="589" spans="1:1" ht="15.75" customHeight="1" x14ac:dyDescent="0.2">
      <c r="A589" s="53"/>
    </row>
    <row r="590" spans="1:1" ht="15.75" customHeight="1" x14ac:dyDescent="0.2">
      <c r="A590" s="53"/>
    </row>
    <row r="591" spans="1:1" ht="15.75" customHeight="1" x14ac:dyDescent="0.2">
      <c r="A591" s="53"/>
    </row>
    <row r="592" spans="1:1" ht="15.75" customHeight="1" x14ac:dyDescent="0.2">
      <c r="A592" s="53"/>
    </row>
    <row r="593" spans="1:1" ht="15.75" customHeight="1" x14ac:dyDescent="0.2">
      <c r="A593" s="53"/>
    </row>
    <row r="594" spans="1:1" ht="15.75" customHeight="1" x14ac:dyDescent="0.2">
      <c r="A594" s="53"/>
    </row>
    <row r="595" spans="1:1" ht="15.75" customHeight="1" x14ac:dyDescent="0.2">
      <c r="A595" s="53"/>
    </row>
    <row r="596" spans="1:1" ht="15.75" customHeight="1" x14ac:dyDescent="0.2">
      <c r="A596" s="53"/>
    </row>
    <row r="597" spans="1:1" ht="15.75" customHeight="1" x14ac:dyDescent="0.2">
      <c r="A597" s="53"/>
    </row>
    <row r="598" spans="1:1" ht="15.75" customHeight="1" x14ac:dyDescent="0.2">
      <c r="A598" s="53"/>
    </row>
    <row r="599" spans="1:1" ht="15.75" customHeight="1" x14ac:dyDescent="0.2">
      <c r="A599" s="53"/>
    </row>
    <row r="600" spans="1:1" ht="15.75" customHeight="1" x14ac:dyDescent="0.2">
      <c r="A600" s="53"/>
    </row>
    <row r="601" spans="1:1" ht="15.75" customHeight="1" x14ac:dyDescent="0.2">
      <c r="A601" s="53"/>
    </row>
    <row r="602" spans="1:1" ht="15.75" customHeight="1" x14ac:dyDescent="0.2">
      <c r="A602" s="53"/>
    </row>
    <row r="603" spans="1:1" ht="15.75" customHeight="1" x14ac:dyDescent="0.2">
      <c r="A603" s="53"/>
    </row>
    <row r="604" spans="1:1" ht="15.75" customHeight="1" x14ac:dyDescent="0.2">
      <c r="A604" s="53"/>
    </row>
    <row r="605" spans="1:1" ht="15.75" customHeight="1" x14ac:dyDescent="0.2">
      <c r="A605" s="53"/>
    </row>
    <row r="606" spans="1:1" ht="15.75" customHeight="1" x14ac:dyDescent="0.2">
      <c r="A606" s="53"/>
    </row>
    <row r="607" spans="1:1" ht="15.75" customHeight="1" x14ac:dyDescent="0.2">
      <c r="A607" s="53"/>
    </row>
    <row r="608" spans="1:1" ht="15.75" customHeight="1" x14ac:dyDescent="0.2">
      <c r="A608" s="53"/>
    </row>
    <row r="609" spans="1:1" ht="15.75" customHeight="1" x14ac:dyDescent="0.2">
      <c r="A609" s="53"/>
    </row>
    <row r="610" spans="1:1" ht="15.75" customHeight="1" x14ac:dyDescent="0.2">
      <c r="A610" s="53"/>
    </row>
    <row r="611" spans="1:1" ht="15.75" customHeight="1" x14ac:dyDescent="0.2">
      <c r="A611" s="53"/>
    </row>
    <row r="612" spans="1:1" ht="15.75" customHeight="1" x14ac:dyDescent="0.2">
      <c r="A612" s="53"/>
    </row>
    <row r="613" spans="1:1" ht="15.75" customHeight="1" x14ac:dyDescent="0.2">
      <c r="A613" s="53"/>
    </row>
    <row r="614" spans="1:1" ht="15.75" customHeight="1" x14ac:dyDescent="0.2">
      <c r="A614" s="53"/>
    </row>
    <row r="615" spans="1:1" ht="15.75" customHeight="1" x14ac:dyDescent="0.2">
      <c r="A615" s="53"/>
    </row>
    <row r="616" spans="1:1" ht="15.75" customHeight="1" x14ac:dyDescent="0.2">
      <c r="A616" s="53"/>
    </row>
    <row r="617" spans="1:1" ht="15.75" customHeight="1" x14ac:dyDescent="0.2">
      <c r="A617" s="53"/>
    </row>
    <row r="618" spans="1:1" ht="15.75" customHeight="1" x14ac:dyDescent="0.2">
      <c r="A618" s="53"/>
    </row>
    <row r="619" spans="1:1" ht="15.75" customHeight="1" x14ac:dyDescent="0.2">
      <c r="A619" s="53"/>
    </row>
    <row r="620" spans="1:1" ht="15.75" customHeight="1" x14ac:dyDescent="0.2">
      <c r="A620" s="53"/>
    </row>
    <row r="621" spans="1:1" ht="15.75" customHeight="1" x14ac:dyDescent="0.2">
      <c r="A621" s="53"/>
    </row>
    <row r="622" spans="1:1" ht="15.75" customHeight="1" x14ac:dyDescent="0.2">
      <c r="A622" s="53"/>
    </row>
    <row r="623" spans="1:1" ht="15.75" customHeight="1" x14ac:dyDescent="0.2">
      <c r="A623" s="53"/>
    </row>
    <row r="624" spans="1:1" ht="15.75" customHeight="1" x14ac:dyDescent="0.2">
      <c r="A624" s="53"/>
    </row>
    <row r="625" spans="1:1" ht="15.75" customHeight="1" x14ac:dyDescent="0.2">
      <c r="A625" s="53"/>
    </row>
    <row r="626" spans="1:1" ht="15.75" customHeight="1" x14ac:dyDescent="0.2">
      <c r="A626" s="53"/>
    </row>
    <row r="627" spans="1:1" ht="15.75" customHeight="1" x14ac:dyDescent="0.2">
      <c r="A627" s="53"/>
    </row>
    <row r="628" spans="1:1" ht="15.75" customHeight="1" x14ac:dyDescent="0.2">
      <c r="A628" s="53"/>
    </row>
    <row r="629" spans="1:1" ht="15.75" customHeight="1" x14ac:dyDescent="0.2">
      <c r="A629" s="53"/>
    </row>
    <row r="630" spans="1:1" ht="15.75" customHeight="1" x14ac:dyDescent="0.2">
      <c r="A630" s="53"/>
    </row>
    <row r="631" spans="1:1" ht="15.75" customHeight="1" x14ac:dyDescent="0.2">
      <c r="A631" s="53"/>
    </row>
    <row r="632" spans="1:1" ht="15.75" customHeight="1" x14ac:dyDescent="0.2">
      <c r="A632" s="53"/>
    </row>
    <row r="633" spans="1:1" ht="15.75" customHeight="1" x14ac:dyDescent="0.2">
      <c r="A633" s="53"/>
    </row>
    <row r="634" spans="1:1" ht="15.75" customHeight="1" x14ac:dyDescent="0.2">
      <c r="A634" s="53"/>
    </row>
    <row r="635" spans="1:1" ht="15.75" customHeight="1" x14ac:dyDescent="0.2">
      <c r="A635" s="53"/>
    </row>
    <row r="636" spans="1:1" ht="15.75" customHeight="1" x14ac:dyDescent="0.2">
      <c r="A636" s="53"/>
    </row>
    <row r="637" spans="1:1" ht="15.75" customHeight="1" x14ac:dyDescent="0.2">
      <c r="A637" s="53"/>
    </row>
    <row r="638" spans="1:1" ht="15.75" customHeight="1" x14ac:dyDescent="0.2">
      <c r="A638" s="53"/>
    </row>
    <row r="639" spans="1:1" ht="15.75" customHeight="1" x14ac:dyDescent="0.2">
      <c r="A639" s="53"/>
    </row>
    <row r="640" spans="1:1" ht="15.75" customHeight="1" x14ac:dyDescent="0.2">
      <c r="A640" s="53"/>
    </row>
    <row r="641" spans="1:1" ht="15.75" customHeight="1" x14ac:dyDescent="0.2">
      <c r="A641" s="53"/>
    </row>
    <row r="642" spans="1:1" ht="15.75" customHeight="1" x14ac:dyDescent="0.2">
      <c r="A642" s="53"/>
    </row>
    <row r="643" spans="1:1" ht="15.75" customHeight="1" x14ac:dyDescent="0.2">
      <c r="A643" s="53"/>
    </row>
    <row r="644" spans="1:1" ht="15.75" customHeight="1" x14ac:dyDescent="0.2">
      <c r="A644" s="53"/>
    </row>
    <row r="645" spans="1:1" ht="15.75" customHeight="1" x14ac:dyDescent="0.2">
      <c r="A645" s="53"/>
    </row>
    <row r="646" spans="1:1" ht="15.75" customHeight="1" x14ac:dyDescent="0.2">
      <c r="A646" s="53"/>
    </row>
    <row r="647" spans="1:1" ht="15.75" customHeight="1" x14ac:dyDescent="0.2">
      <c r="A647" s="53"/>
    </row>
    <row r="648" spans="1:1" ht="15.75" customHeight="1" x14ac:dyDescent="0.2">
      <c r="A648" s="53"/>
    </row>
    <row r="649" spans="1:1" ht="15.75" customHeight="1" x14ac:dyDescent="0.2">
      <c r="A649" s="53"/>
    </row>
    <row r="650" spans="1:1" ht="15.75" customHeight="1" x14ac:dyDescent="0.2">
      <c r="A650" s="53"/>
    </row>
    <row r="651" spans="1:1" ht="15.75" customHeight="1" x14ac:dyDescent="0.2">
      <c r="A651" s="53"/>
    </row>
    <row r="652" spans="1:1" ht="15.75" customHeight="1" x14ac:dyDescent="0.2">
      <c r="A652" s="53"/>
    </row>
    <row r="653" spans="1:1" ht="15.75" customHeight="1" x14ac:dyDescent="0.2">
      <c r="A653" s="53"/>
    </row>
    <row r="654" spans="1:1" ht="15.75" customHeight="1" x14ac:dyDescent="0.2">
      <c r="A654" s="53"/>
    </row>
    <row r="655" spans="1:1" ht="15.75" customHeight="1" x14ac:dyDescent="0.2">
      <c r="A655" s="53"/>
    </row>
    <row r="656" spans="1:1" ht="15.75" customHeight="1" x14ac:dyDescent="0.2">
      <c r="A656" s="53"/>
    </row>
    <row r="657" spans="1:1" ht="15.75" customHeight="1" x14ac:dyDescent="0.2">
      <c r="A657" s="53"/>
    </row>
    <row r="658" spans="1:1" ht="15.75" customHeight="1" x14ac:dyDescent="0.2">
      <c r="A658" s="53"/>
    </row>
    <row r="659" spans="1:1" ht="15.75" customHeight="1" x14ac:dyDescent="0.2">
      <c r="A659" s="53"/>
    </row>
    <row r="660" spans="1:1" ht="15.75" customHeight="1" x14ac:dyDescent="0.2">
      <c r="A660" s="53"/>
    </row>
    <row r="661" spans="1:1" ht="15.75" customHeight="1" x14ac:dyDescent="0.2">
      <c r="A661" s="53"/>
    </row>
    <row r="662" spans="1:1" ht="15.75" customHeight="1" x14ac:dyDescent="0.2">
      <c r="A662" s="53"/>
    </row>
    <row r="663" spans="1:1" ht="15.75" customHeight="1" x14ac:dyDescent="0.2">
      <c r="A663" s="53"/>
    </row>
    <row r="664" spans="1:1" ht="15.75" customHeight="1" x14ac:dyDescent="0.2">
      <c r="A664" s="53"/>
    </row>
    <row r="665" spans="1:1" ht="15.75" customHeight="1" x14ac:dyDescent="0.2">
      <c r="A665" s="53"/>
    </row>
    <row r="666" spans="1:1" ht="15.75" customHeight="1" x14ac:dyDescent="0.2">
      <c r="A666" s="53"/>
    </row>
    <row r="667" spans="1:1" ht="15.75" customHeight="1" x14ac:dyDescent="0.2">
      <c r="A667" s="53"/>
    </row>
    <row r="668" spans="1:1" ht="15.75" customHeight="1" x14ac:dyDescent="0.2">
      <c r="A668" s="53"/>
    </row>
    <row r="669" spans="1:1" ht="15.75" customHeight="1" x14ac:dyDescent="0.2">
      <c r="A669" s="53"/>
    </row>
    <row r="670" spans="1:1" ht="15.75" customHeight="1" x14ac:dyDescent="0.2">
      <c r="A670" s="53"/>
    </row>
    <row r="671" spans="1:1" ht="15.75" customHeight="1" x14ac:dyDescent="0.2">
      <c r="A671" s="53"/>
    </row>
    <row r="672" spans="1:1" ht="15.75" customHeight="1" x14ac:dyDescent="0.2">
      <c r="A672" s="53"/>
    </row>
    <row r="673" spans="1:1" ht="15.75" customHeight="1" x14ac:dyDescent="0.2">
      <c r="A673" s="53"/>
    </row>
    <row r="674" spans="1:1" ht="15.75" customHeight="1" x14ac:dyDescent="0.2">
      <c r="A674" s="53"/>
    </row>
    <row r="675" spans="1:1" ht="15.75" customHeight="1" x14ac:dyDescent="0.2">
      <c r="A675" s="53"/>
    </row>
    <row r="676" spans="1:1" ht="15.75" customHeight="1" x14ac:dyDescent="0.2">
      <c r="A676" s="53"/>
    </row>
    <row r="677" spans="1:1" ht="15.75" customHeight="1" x14ac:dyDescent="0.2">
      <c r="A677" s="53"/>
    </row>
    <row r="678" spans="1:1" ht="15.75" customHeight="1" x14ac:dyDescent="0.2">
      <c r="A678" s="53"/>
    </row>
    <row r="679" spans="1:1" ht="15.75" customHeight="1" x14ac:dyDescent="0.2">
      <c r="A679" s="53"/>
    </row>
    <row r="680" spans="1:1" ht="15.75" customHeight="1" x14ac:dyDescent="0.2">
      <c r="A680" s="53"/>
    </row>
    <row r="681" spans="1:1" ht="15.75" customHeight="1" x14ac:dyDescent="0.2">
      <c r="A681" s="53"/>
    </row>
    <row r="682" spans="1:1" ht="15.75" customHeight="1" x14ac:dyDescent="0.2">
      <c r="A682" s="53"/>
    </row>
    <row r="683" spans="1:1" ht="15.75" customHeight="1" x14ac:dyDescent="0.2">
      <c r="A683" s="53"/>
    </row>
    <row r="684" spans="1:1" ht="15.75" customHeight="1" x14ac:dyDescent="0.2">
      <c r="A684" s="53"/>
    </row>
    <row r="685" spans="1:1" ht="15.75" customHeight="1" x14ac:dyDescent="0.2">
      <c r="A685" s="53"/>
    </row>
    <row r="686" spans="1:1" ht="15.75" customHeight="1" x14ac:dyDescent="0.2">
      <c r="A686" s="53"/>
    </row>
    <row r="687" spans="1:1" ht="15.75" customHeight="1" x14ac:dyDescent="0.2">
      <c r="A687" s="53"/>
    </row>
    <row r="688" spans="1:1" ht="15.75" customHeight="1" x14ac:dyDescent="0.2">
      <c r="A688" s="53"/>
    </row>
    <row r="689" spans="1:1" ht="15.75" customHeight="1" x14ac:dyDescent="0.2">
      <c r="A689" s="53"/>
    </row>
    <row r="690" spans="1:1" ht="15.75" customHeight="1" x14ac:dyDescent="0.2">
      <c r="A690" s="53"/>
    </row>
    <row r="691" spans="1:1" ht="15.75" customHeight="1" x14ac:dyDescent="0.2">
      <c r="A691" s="53"/>
    </row>
    <row r="692" spans="1:1" ht="15.75" customHeight="1" x14ac:dyDescent="0.2">
      <c r="A692" s="53"/>
    </row>
    <row r="693" spans="1:1" ht="15.75" customHeight="1" x14ac:dyDescent="0.2">
      <c r="A693" s="53"/>
    </row>
    <row r="694" spans="1:1" ht="15.75" customHeight="1" x14ac:dyDescent="0.2">
      <c r="A694" s="53"/>
    </row>
    <row r="695" spans="1:1" ht="15.75" customHeight="1" x14ac:dyDescent="0.2">
      <c r="A695" s="53"/>
    </row>
    <row r="696" spans="1:1" ht="15.75" customHeight="1" x14ac:dyDescent="0.2">
      <c r="A696" s="53"/>
    </row>
    <row r="697" spans="1:1" ht="15.75" customHeight="1" x14ac:dyDescent="0.2">
      <c r="A697" s="53"/>
    </row>
    <row r="698" spans="1:1" ht="15.75" customHeight="1" x14ac:dyDescent="0.2">
      <c r="A698" s="53"/>
    </row>
    <row r="699" spans="1:1" ht="15.75" customHeight="1" x14ac:dyDescent="0.2">
      <c r="A699" s="53"/>
    </row>
    <row r="700" spans="1:1" ht="15.75" customHeight="1" x14ac:dyDescent="0.2">
      <c r="A700" s="53"/>
    </row>
    <row r="701" spans="1:1" ht="15.75" customHeight="1" x14ac:dyDescent="0.2">
      <c r="A701" s="53"/>
    </row>
    <row r="702" spans="1:1" ht="15.75" customHeight="1" x14ac:dyDescent="0.2">
      <c r="A702" s="53"/>
    </row>
    <row r="703" spans="1:1" ht="15.75" customHeight="1" x14ac:dyDescent="0.2">
      <c r="A703" s="53"/>
    </row>
    <row r="704" spans="1:1" ht="15.75" customHeight="1" x14ac:dyDescent="0.2">
      <c r="A704" s="53"/>
    </row>
    <row r="705" spans="1:1" ht="15.75" customHeight="1" x14ac:dyDescent="0.2">
      <c r="A705" s="53"/>
    </row>
    <row r="706" spans="1:1" ht="15.75" customHeight="1" x14ac:dyDescent="0.2">
      <c r="A706" s="53"/>
    </row>
    <row r="707" spans="1:1" ht="15.75" customHeight="1" x14ac:dyDescent="0.2">
      <c r="A707" s="53"/>
    </row>
    <row r="708" spans="1:1" ht="15.75" customHeight="1" x14ac:dyDescent="0.2">
      <c r="A708" s="53"/>
    </row>
    <row r="709" spans="1:1" ht="15.75" customHeight="1" x14ac:dyDescent="0.2">
      <c r="A709" s="53"/>
    </row>
    <row r="710" spans="1:1" ht="15.75" customHeight="1" x14ac:dyDescent="0.2">
      <c r="A710" s="53"/>
    </row>
    <row r="711" spans="1:1" ht="15.75" customHeight="1" x14ac:dyDescent="0.2">
      <c r="A711" s="53"/>
    </row>
    <row r="712" spans="1:1" ht="15.75" customHeight="1" x14ac:dyDescent="0.2">
      <c r="A712" s="53"/>
    </row>
    <row r="713" spans="1:1" ht="15.75" customHeight="1" x14ac:dyDescent="0.2">
      <c r="A713" s="53"/>
    </row>
    <row r="714" spans="1:1" ht="15.75" customHeight="1" x14ac:dyDescent="0.2">
      <c r="A714" s="53"/>
    </row>
    <row r="715" spans="1:1" ht="15.75" customHeight="1" x14ac:dyDescent="0.2">
      <c r="A715" s="53"/>
    </row>
    <row r="716" spans="1:1" ht="15.75" customHeight="1" x14ac:dyDescent="0.2">
      <c r="A716" s="53"/>
    </row>
    <row r="717" spans="1:1" ht="15.75" customHeight="1" x14ac:dyDescent="0.2">
      <c r="A717" s="53"/>
    </row>
    <row r="718" spans="1:1" ht="15.75" customHeight="1" x14ac:dyDescent="0.2">
      <c r="A718" s="53"/>
    </row>
    <row r="719" spans="1:1" ht="15.75" customHeight="1" x14ac:dyDescent="0.2">
      <c r="A719" s="53"/>
    </row>
    <row r="720" spans="1:1" ht="15.75" customHeight="1" x14ac:dyDescent="0.2">
      <c r="A720" s="53"/>
    </row>
    <row r="721" spans="1:1" ht="15.75" customHeight="1" x14ac:dyDescent="0.2">
      <c r="A721" s="53"/>
    </row>
    <row r="722" spans="1:1" ht="15.75" customHeight="1" x14ac:dyDescent="0.2">
      <c r="A722" s="53"/>
    </row>
    <row r="723" spans="1:1" ht="15.75" customHeight="1" x14ac:dyDescent="0.2">
      <c r="A723" s="53"/>
    </row>
    <row r="724" spans="1:1" ht="15.75" customHeight="1" x14ac:dyDescent="0.2">
      <c r="A724" s="53"/>
    </row>
    <row r="725" spans="1:1" ht="15.75" customHeight="1" x14ac:dyDescent="0.2">
      <c r="A725" s="53"/>
    </row>
    <row r="726" spans="1:1" ht="15.75" customHeight="1" x14ac:dyDescent="0.2">
      <c r="A726" s="53"/>
    </row>
    <row r="727" spans="1:1" ht="15.75" customHeight="1" x14ac:dyDescent="0.2">
      <c r="A727" s="53"/>
    </row>
    <row r="728" spans="1:1" ht="15.75" customHeight="1" x14ac:dyDescent="0.2">
      <c r="A728" s="53"/>
    </row>
    <row r="729" spans="1:1" ht="15.75" customHeight="1" x14ac:dyDescent="0.2">
      <c r="A729" s="53"/>
    </row>
    <row r="730" spans="1:1" ht="15.75" customHeight="1" x14ac:dyDescent="0.2">
      <c r="A730" s="53"/>
    </row>
    <row r="731" spans="1:1" ht="15.75" customHeight="1" x14ac:dyDescent="0.2">
      <c r="A731" s="53"/>
    </row>
    <row r="732" spans="1:1" ht="15.75" customHeight="1" x14ac:dyDescent="0.2">
      <c r="A732" s="53"/>
    </row>
    <row r="733" spans="1:1" ht="15.75" customHeight="1" x14ac:dyDescent="0.2">
      <c r="A733" s="53"/>
    </row>
    <row r="734" spans="1:1" ht="15.75" customHeight="1" x14ac:dyDescent="0.2">
      <c r="A734" s="53"/>
    </row>
    <row r="735" spans="1:1" ht="15.75" customHeight="1" x14ac:dyDescent="0.2">
      <c r="A735" s="53"/>
    </row>
    <row r="736" spans="1:1" ht="15.75" customHeight="1" x14ac:dyDescent="0.2">
      <c r="A736" s="53"/>
    </row>
    <row r="737" spans="1:1" ht="15.75" customHeight="1" x14ac:dyDescent="0.2">
      <c r="A737" s="53"/>
    </row>
    <row r="738" spans="1:1" ht="15.75" customHeight="1" x14ac:dyDescent="0.2">
      <c r="A738" s="53"/>
    </row>
    <row r="739" spans="1:1" ht="15.75" customHeight="1" x14ac:dyDescent="0.2">
      <c r="A739" s="53"/>
    </row>
    <row r="740" spans="1:1" ht="15.75" customHeight="1" x14ac:dyDescent="0.2">
      <c r="A740" s="53"/>
    </row>
    <row r="741" spans="1:1" ht="15.75" customHeight="1" x14ac:dyDescent="0.2">
      <c r="A741" s="53"/>
    </row>
    <row r="742" spans="1:1" ht="15.75" customHeight="1" x14ac:dyDescent="0.2">
      <c r="A742" s="53"/>
    </row>
    <row r="743" spans="1:1" ht="15.75" customHeight="1" x14ac:dyDescent="0.2">
      <c r="A743" s="53"/>
    </row>
    <row r="744" spans="1:1" ht="15.75" customHeight="1" x14ac:dyDescent="0.2">
      <c r="A744" s="53"/>
    </row>
    <row r="745" spans="1:1" ht="15.75" customHeight="1" x14ac:dyDescent="0.2">
      <c r="A745" s="53"/>
    </row>
    <row r="746" spans="1:1" ht="15.75" customHeight="1" x14ac:dyDescent="0.2">
      <c r="A746" s="53"/>
    </row>
    <row r="747" spans="1:1" ht="15.75" customHeight="1" x14ac:dyDescent="0.2">
      <c r="A747" s="53"/>
    </row>
    <row r="748" spans="1:1" ht="15.75" customHeight="1" x14ac:dyDescent="0.2">
      <c r="A748" s="53"/>
    </row>
    <row r="749" spans="1:1" ht="15.75" customHeight="1" x14ac:dyDescent="0.2">
      <c r="A749" s="53"/>
    </row>
    <row r="750" spans="1:1" ht="15.75" customHeight="1" x14ac:dyDescent="0.2">
      <c r="A750" s="53"/>
    </row>
    <row r="751" spans="1:1" ht="15.75" customHeight="1" x14ac:dyDescent="0.2">
      <c r="A751" s="53"/>
    </row>
    <row r="752" spans="1:1" ht="15.75" customHeight="1" x14ac:dyDescent="0.2">
      <c r="A752" s="53"/>
    </row>
    <row r="753" spans="1:1" ht="15.75" customHeight="1" x14ac:dyDescent="0.2">
      <c r="A753" s="53"/>
    </row>
    <row r="754" spans="1:1" ht="15.75" customHeight="1" x14ac:dyDescent="0.2">
      <c r="A754" s="53"/>
    </row>
    <row r="755" spans="1:1" ht="15.75" customHeight="1" x14ac:dyDescent="0.2">
      <c r="A755" s="53"/>
    </row>
    <row r="756" spans="1:1" ht="15.75" customHeight="1" x14ac:dyDescent="0.2">
      <c r="A756" s="53"/>
    </row>
    <row r="757" spans="1:1" ht="15.75" customHeight="1" x14ac:dyDescent="0.2">
      <c r="A757" s="53"/>
    </row>
    <row r="758" spans="1:1" ht="15.75" customHeight="1" x14ac:dyDescent="0.2">
      <c r="A758" s="53"/>
    </row>
    <row r="759" spans="1:1" ht="15.75" customHeight="1" x14ac:dyDescent="0.2">
      <c r="A759" s="53"/>
    </row>
    <row r="760" spans="1:1" ht="15.75" customHeight="1" x14ac:dyDescent="0.2">
      <c r="A760" s="53"/>
    </row>
    <row r="761" spans="1:1" ht="15.75" customHeight="1" x14ac:dyDescent="0.2">
      <c r="A761" s="53"/>
    </row>
    <row r="762" spans="1:1" ht="15.75" customHeight="1" x14ac:dyDescent="0.2">
      <c r="A762" s="53"/>
    </row>
    <row r="763" spans="1:1" ht="15.75" customHeight="1" x14ac:dyDescent="0.2">
      <c r="A763" s="53"/>
    </row>
    <row r="764" spans="1:1" ht="15.75" customHeight="1" x14ac:dyDescent="0.2">
      <c r="A764" s="53"/>
    </row>
    <row r="765" spans="1:1" ht="15.75" customHeight="1" x14ac:dyDescent="0.2">
      <c r="A765" s="53"/>
    </row>
    <row r="766" spans="1:1" ht="15.75" customHeight="1" x14ac:dyDescent="0.2">
      <c r="A766" s="53"/>
    </row>
    <row r="767" spans="1:1" ht="15.75" customHeight="1" x14ac:dyDescent="0.2">
      <c r="A767" s="53"/>
    </row>
    <row r="768" spans="1:1" ht="15.75" customHeight="1" x14ac:dyDescent="0.2">
      <c r="A768" s="53"/>
    </row>
    <row r="769" spans="1:1" ht="15.75" customHeight="1" x14ac:dyDescent="0.2">
      <c r="A769" s="53"/>
    </row>
    <row r="770" spans="1:1" ht="15.75" customHeight="1" x14ac:dyDescent="0.2">
      <c r="A770" s="53"/>
    </row>
    <row r="771" spans="1:1" ht="15.75" customHeight="1" x14ac:dyDescent="0.2">
      <c r="A771" s="53"/>
    </row>
    <row r="772" spans="1:1" ht="15.75" customHeight="1" x14ac:dyDescent="0.2">
      <c r="A772" s="53"/>
    </row>
    <row r="773" spans="1:1" ht="15.75" customHeight="1" x14ac:dyDescent="0.2">
      <c r="A773" s="53"/>
    </row>
    <row r="774" spans="1:1" ht="15.75" customHeight="1" x14ac:dyDescent="0.2">
      <c r="A774" s="53"/>
    </row>
    <row r="775" spans="1:1" ht="15.75" customHeight="1" x14ac:dyDescent="0.2">
      <c r="A775" s="53"/>
    </row>
    <row r="776" spans="1:1" ht="15.75" customHeight="1" x14ac:dyDescent="0.2">
      <c r="A776" s="53"/>
    </row>
    <row r="777" spans="1:1" ht="15.75" customHeight="1" x14ac:dyDescent="0.2">
      <c r="A777" s="53"/>
    </row>
    <row r="778" spans="1:1" ht="15.75" customHeight="1" x14ac:dyDescent="0.2">
      <c r="A778" s="53"/>
    </row>
    <row r="779" spans="1:1" ht="15.75" customHeight="1" x14ac:dyDescent="0.2">
      <c r="A779" s="53"/>
    </row>
    <row r="780" spans="1:1" ht="15.75" customHeight="1" x14ac:dyDescent="0.2">
      <c r="A780" s="53"/>
    </row>
    <row r="781" spans="1:1" ht="15.75" customHeight="1" x14ac:dyDescent="0.2">
      <c r="A781" s="53"/>
    </row>
    <row r="782" spans="1:1" ht="15.75" customHeight="1" x14ac:dyDescent="0.2">
      <c r="A782" s="53"/>
    </row>
    <row r="783" spans="1:1" ht="15.75" customHeight="1" x14ac:dyDescent="0.2">
      <c r="A783" s="53"/>
    </row>
    <row r="784" spans="1:1" ht="15.75" customHeight="1" x14ac:dyDescent="0.2">
      <c r="A784" s="53"/>
    </row>
    <row r="785" spans="1:1" ht="15.75" customHeight="1" x14ac:dyDescent="0.2">
      <c r="A785" s="53"/>
    </row>
    <row r="786" spans="1:1" ht="15.75" customHeight="1" x14ac:dyDescent="0.2">
      <c r="A786" s="53"/>
    </row>
    <row r="787" spans="1:1" ht="15.75" customHeight="1" x14ac:dyDescent="0.2">
      <c r="A787" s="53"/>
    </row>
    <row r="788" spans="1:1" ht="15.75" customHeight="1" x14ac:dyDescent="0.2">
      <c r="A788" s="53"/>
    </row>
    <row r="789" spans="1:1" ht="15.75" customHeight="1" x14ac:dyDescent="0.2">
      <c r="A789" s="53"/>
    </row>
    <row r="790" spans="1:1" ht="15.75" customHeight="1" x14ac:dyDescent="0.2">
      <c r="A790" s="53"/>
    </row>
    <row r="791" spans="1:1" ht="15.75" customHeight="1" x14ac:dyDescent="0.2">
      <c r="A791" s="53"/>
    </row>
    <row r="792" spans="1:1" ht="15.75" customHeight="1" x14ac:dyDescent="0.2">
      <c r="A792" s="53"/>
    </row>
    <row r="793" spans="1:1" ht="15.75" customHeight="1" x14ac:dyDescent="0.2">
      <c r="A793" s="53"/>
    </row>
    <row r="794" spans="1:1" ht="15.75" customHeight="1" x14ac:dyDescent="0.2">
      <c r="A794" s="53"/>
    </row>
    <row r="795" spans="1:1" ht="15.75" customHeight="1" x14ac:dyDescent="0.2">
      <c r="A795" s="53"/>
    </row>
    <row r="796" spans="1:1" ht="15.75" customHeight="1" x14ac:dyDescent="0.2">
      <c r="A796" s="53"/>
    </row>
    <row r="797" spans="1:1" ht="15.75" customHeight="1" x14ac:dyDescent="0.2">
      <c r="A797" s="53"/>
    </row>
    <row r="798" spans="1:1" ht="15.75" customHeight="1" x14ac:dyDescent="0.2">
      <c r="A798" s="53"/>
    </row>
    <row r="799" spans="1:1" ht="15.75" customHeight="1" x14ac:dyDescent="0.2">
      <c r="A799" s="53"/>
    </row>
    <row r="800" spans="1:1" ht="15.75" customHeight="1" x14ac:dyDescent="0.2">
      <c r="A800" s="53"/>
    </row>
    <row r="801" spans="1:1" ht="15.75" customHeight="1" x14ac:dyDescent="0.2">
      <c r="A801" s="53"/>
    </row>
    <row r="802" spans="1:1" ht="15.75" customHeight="1" x14ac:dyDescent="0.2">
      <c r="A802" s="53"/>
    </row>
    <row r="803" spans="1:1" ht="15.75" customHeight="1" x14ac:dyDescent="0.2">
      <c r="A803" s="53"/>
    </row>
    <row r="804" spans="1:1" ht="15.75" customHeight="1" x14ac:dyDescent="0.2">
      <c r="A804" s="53"/>
    </row>
    <row r="805" spans="1:1" ht="15.75" customHeight="1" x14ac:dyDescent="0.2">
      <c r="A805" s="53"/>
    </row>
    <row r="806" spans="1:1" ht="15.75" customHeight="1" x14ac:dyDescent="0.2">
      <c r="A806" s="53"/>
    </row>
    <row r="807" spans="1:1" ht="15.75" customHeight="1" x14ac:dyDescent="0.2">
      <c r="A807" s="53"/>
    </row>
    <row r="808" spans="1:1" ht="15.75" customHeight="1" x14ac:dyDescent="0.2">
      <c r="A808" s="53"/>
    </row>
    <row r="809" spans="1:1" ht="15.75" customHeight="1" x14ac:dyDescent="0.2">
      <c r="A809" s="53"/>
    </row>
    <row r="810" spans="1:1" ht="15.75" customHeight="1" x14ac:dyDescent="0.2">
      <c r="A810" s="53"/>
    </row>
    <row r="811" spans="1:1" ht="15.75" customHeight="1" x14ac:dyDescent="0.2">
      <c r="A811" s="53"/>
    </row>
    <row r="812" spans="1:1" ht="15.75" customHeight="1" x14ac:dyDescent="0.2">
      <c r="A812" s="53"/>
    </row>
    <row r="813" spans="1:1" ht="15.75" customHeight="1" x14ac:dyDescent="0.2">
      <c r="A813" s="53"/>
    </row>
    <row r="814" spans="1:1" ht="15.75" customHeight="1" x14ac:dyDescent="0.2">
      <c r="A814" s="53"/>
    </row>
    <row r="815" spans="1:1" ht="15.75" customHeight="1" x14ac:dyDescent="0.2">
      <c r="A815" s="53"/>
    </row>
    <row r="816" spans="1:1" ht="15.75" customHeight="1" x14ac:dyDescent="0.2">
      <c r="A816" s="53"/>
    </row>
    <row r="817" spans="1:1" ht="15.75" customHeight="1" x14ac:dyDescent="0.2">
      <c r="A817" s="53"/>
    </row>
    <row r="818" spans="1:1" ht="15.75" customHeight="1" x14ac:dyDescent="0.2">
      <c r="A818" s="53"/>
    </row>
    <row r="819" spans="1:1" ht="15.75" customHeight="1" x14ac:dyDescent="0.2">
      <c r="A819" s="53"/>
    </row>
    <row r="820" spans="1:1" ht="15.75" customHeight="1" x14ac:dyDescent="0.2">
      <c r="A820" s="53"/>
    </row>
    <row r="821" spans="1:1" ht="15.75" customHeight="1" x14ac:dyDescent="0.2">
      <c r="A821" s="53"/>
    </row>
    <row r="822" spans="1:1" ht="15.75" customHeight="1" x14ac:dyDescent="0.2">
      <c r="A822" s="53"/>
    </row>
    <row r="823" spans="1:1" ht="15.75" customHeight="1" x14ac:dyDescent="0.2">
      <c r="A823" s="53"/>
    </row>
    <row r="824" spans="1:1" ht="15.75" customHeight="1" x14ac:dyDescent="0.2">
      <c r="A824" s="53"/>
    </row>
    <row r="825" spans="1:1" ht="15.75" customHeight="1" x14ac:dyDescent="0.2">
      <c r="A825" s="53"/>
    </row>
    <row r="826" spans="1:1" ht="15.75" customHeight="1" x14ac:dyDescent="0.2">
      <c r="A826" s="53"/>
    </row>
    <row r="827" spans="1:1" ht="15.75" customHeight="1" x14ac:dyDescent="0.2">
      <c r="A827" s="53"/>
    </row>
    <row r="828" spans="1:1" ht="15.75" customHeight="1" x14ac:dyDescent="0.2">
      <c r="A828" s="53"/>
    </row>
    <row r="829" spans="1:1" ht="15.75" customHeight="1" x14ac:dyDescent="0.2">
      <c r="A829" s="53"/>
    </row>
    <row r="830" spans="1:1" ht="15.75" customHeight="1" x14ac:dyDescent="0.2">
      <c r="A830" s="53"/>
    </row>
    <row r="831" spans="1:1" ht="15.75" customHeight="1" x14ac:dyDescent="0.2">
      <c r="A831" s="53"/>
    </row>
    <row r="832" spans="1:1" ht="15.75" customHeight="1" x14ac:dyDescent="0.2">
      <c r="A832" s="53"/>
    </row>
    <row r="833" spans="1:1" ht="15.75" customHeight="1" x14ac:dyDescent="0.2">
      <c r="A833" s="53"/>
    </row>
    <row r="834" spans="1:1" ht="15.75" customHeight="1" x14ac:dyDescent="0.2">
      <c r="A834" s="53"/>
    </row>
    <row r="835" spans="1:1" ht="15.75" customHeight="1" x14ac:dyDescent="0.2">
      <c r="A835" s="53"/>
    </row>
    <row r="836" spans="1:1" ht="15.75" customHeight="1" x14ac:dyDescent="0.2">
      <c r="A836" s="53"/>
    </row>
    <row r="837" spans="1:1" ht="15.75" customHeight="1" x14ac:dyDescent="0.2">
      <c r="A837" s="53"/>
    </row>
    <row r="838" spans="1:1" ht="15.75" customHeight="1" x14ac:dyDescent="0.2">
      <c r="A838" s="53"/>
    </row>
    <row r="839" spans="1:1" ht="15.75" customHeight="1" x14ac:dyDescent="0.2">
      <c r="A839" s="53"/>
    </row>
    <row r="840" spans="1:1" ht="15.75" customHeight="1" x14ac:dyDescent="0.2">
      <c r="A840" s="53"/>
    </row>
    <row r="841" spans="1:1" ht="15.75" customHeight="1" x14ac:dyDescent="0.2">
      <c r="A841" s="53"/>
    </row>
    <row r="842" spans="1:1" ht="15.75" customHeight="1" x14ac:dyDescent="0.2">
      <c r="A842" s="53"/>
    </row>
    <row r="843" spans="1:1" ht="15.75" customHeight="1" x14ac:dyDescent="0.2">
      <c r="A843" s="53"/>
    </row>
    <row r="844" spans="1:1" ht="15.75" customHeight="1" x14ac:dyDescent="0.2">
      <c r="A844" s="53"/>
    </row>
    <row r="845" spans="1:1" ht="15.75" customHeight="1" x14ac:dyDescent="0.2">
      <c r="A845" s="53"/>
    </row>
    <row r="846" spans="1:1" ht="15.75" customHeight="1" x14ac:dyDescent="0.2">
      <c r="A846" s="53"/>
    </row>
    <row r="847" spans="1:1" ht="15.75" customHeight="1" x14ac:dyDescent="0.2">
      <c r="A847" s="53"/>
    </row>
    <row r="848" spans="1:1" ht="15.75" customHeight="1" x14ac:dyDescent="0.2">
      <c r="A848" s="53"/>
    </row>
    <row r="849" spans="1:1" ht="15.75" customHeight="1" x14ac:dyDescent="0.2">
      <c r="A849" s="53"/>
    </row>
    <row r="850" spans="1:1" ht="15.75" customHeight="1" x14ac:dyDescent="0.2">
      <c r="A850" s="53"/>
    </row>
    <row r="851" spans="1:1" ht="15.75" customHeight="1" x14ac:dyDescent="0.2">
      <c r="A851" s="53"/>
    </row>
    <row r="852" spans="1:1" ht="15.75" customHeight="1" x14ac:dyDescent="0.2">
      <c r="A852" s="53"/>
    </row>
    <row r="853" spans="1:1" ht="15.75" customHeight="1" x14ac:dyDescent="0.2">
      <c r="A853" s="53"/>
    </row>
    <row r="854" spans="1:1" ht="15.75" customHeight="1" x14ac:dyDescent="0.2">
      <c r="A854" s="53"/>
    </row>
    <row r="855" spans="1:1" ht="15.75" customHeight="1" x14ac:dyDescent="0.2">
      <c r="A855" s="53"/>
    </row>
    <row r="856" spans="1:1" ht="15.75" customHeight="1" x14ac:dyDescent="0.2">
      <c r="A856" s="53"/>
    </row>
    <row r="857" spans="1:1" ht="15.75" customHeight="1" x14ac:dyDescent="0.2">
      <c r="A857" s="53"/>
    </row>
    <row r="858" spans="1:1" ht="15.75" customHeight="1" x14ac:dyDescent="0.2">
      <c r="A858" s="53"/>
    </row>
    <row r="859" spans="1:1" ht="15.75" customHeight="1" x14ac:dyDescent="0.2">
      <c r="A859" s="53"/>
    </row>
    <row r="860" spans="1:1" ht="15.75" customHeight="1" x14ac:dyDescent="0.2">
      <c r="A860" s="53"/>
    </row>
    <row r="861" spans="1:1" ht="15.75" customHeight="1" x14ac:dyDescent="0.2">
      <c r="A861" s="53"/>
    </row>
    <row r="862" spans="1:1" ht="15.75" customHeight="1" x14ac:dyDescent="0.2">
      <c r="A862" s="53"/>
    </row>
    <row r="863" spans="1:1" ht="15.75" customHeight="1" x14ac:dyDescent="0.2">
      <c r="A863" s="53"/>
    </row>
    <row r="864" spans="1:1" ht="15.75" customHeight="1" x14ac:dyDescent="0.2">
      <c r="A864" s="53"/>
    </row>
    <row r="865" spans="1:1" ht="15.75" customHeight="1" x14ac:dyDescent="0.2">
      <c r="A865" s="53"/>
    </row>
    <row r="866" spans="1:1" ht="15.75" customHeight="1" x14ac:dyDescent="0.2">
      <c r="A866" s="53"/>
    </row>
    <row r="867" spans="1:1" ht="15.75" customHeight="1" x14ac:dyDescent="0.2">
      <c r="A867" s="53"/>
    </row>
    <row r="868" spans="1:1" ht="15.75" customHeight="1" x14ac:dyDescent="0.2">
      <c r="A868" s="53"/>
    </row>
    <row r="869" spans="1:1" ht="15.75" customHeight="1" x14ac:dyDescent="0.2">
      <c r="A869" s="53"/>
    </row>
    <row r="870" spans="1:1" ht="15.75" customHeight="1" x14ac:dyDescent="0.2">
      <c r="A870" s="53"/>
    </row>
    <row r="871" spans="1:1" ht="15.75" customHeight="1" x14ac:dyDescent="0.2">
      <c r="A871" s="53"/>
    </row>
    <row r="872" spans="1:1" ht="15.75" customHeight="1" x14ac:dyDescent="0.2">
      <c r="A872" s="53"/>
    </row>
    <row r="873" spans="1:1" ht="15.75" customHeight="1" x14ac:dyDescent="0.2">
      <c r="A873" s="53"/>
    </row>
    <row r="874" spans="1:1" ht="15.75" customHeight="1" x14ac:dyDescent="0.2">
      <c r="A874" s="53"/>
    </row>
    <row r="875" spans="1:1" ht="15.75" customHeight="1" x14ac:dyDescent="0.2">
      <c r="A875" s="53"/>
    </row>
    <row r="876" spans="1:1" ht="15.75" customHeight="1" x14ac:dyDescent="0.2">
      <c r="A876" s="53"/>
    </row>
    <row r="877" spans="1:1" ht="15.75" customHeight="1" x14ac:dyDescent="0.2">
      <c r="A877" s="53"/>
    </row>
    <row r="878" spans="1:1" ht="15.75" customHeight="1" x14ac:dyDescent="0.2">
      <c r="A878" s="53"/>
    </row>
    <row r="879" spans="1:1" ht="15.75" customHeight="1" x14ac:dyDescent="0.2">
      <c r="A879" s="53"/>
    </row>
    <row r="880" spans="1:1" ht="15.75" customHeight="1" x14ac:dyDescent="0.2">
      <c r="A880" s="53"/>
    </row>
    <row r="881" spans="1:1" ht="15.75" customHeight="1" x14ac:dyDescent="0.2">
      <c r="A881" s="53"/>
    </row>
    <row r="882" spans="1:1" ht="15.75" customHeight="1" x14ac:dyDescent="0.2">
      <c r="A882" s="53"/>
    </row>
    <row r="883" spans="1:1" ht="15.75" customHeight="1" x14ac:dyDescent="0.2">
      <c r="A883" s="53"/>
    </row>
    <row r="884" spans="1:1" ht="15.75" customHeight="1" x14ac:dyDescent="0.2">
      <c r="A884" s="53"/>
    </row>
    <row r="885" spans="1:1" ht="15.75" customHeight="1" x14ac:dyDescent="0.2">
      <c r="A885" s="53"/>
    </row>
    <row r="886" spans="1:1" ht="15.75" customHeight="1" x14ac:dyDescent="0.2">
      <c r="A886" s="53"/>
    </row>
    <row r="887" spans="1:1" ht="15.75" customHeight="1" x14ac:dyDescent="0.2">
      <c r="A887" s="53"/>
    </row>
    <row r="888" spans="1:1" ht="15.75" customHeight="1" x14ac:dyDescent="0.2">
      <c r="A888" s="53"/>
    </row>
    <row r="889" spans="1:1" ht="15.75" customHeight="1" x14ac:dyDescent="0.2">
      <c r="A889" s="53"/>
    </row>
    <row r="890" spans="1:1" ht="15.75" customHeight="1" x14ac:dyDescent="0.2">
      <c r="A890" s="53"/>
    </row>
    <row r="891" spans="1:1" ht="15.75" customHeight="1" x14ac:dyDescent="0.2">
      <c r="A891" s="53"/>
    </row>
    <row r="892" spans="1:1" ht="15.75" customHeight="1" x14ac:dyDescent="0.2">
      <c r="A892" s="53"/>
    </row>
    <row r="893" spans="1:1" ht="15.75" customHeight="1" x14ac:dyDescent="0.2">
      <c r="A893" s="53"/>
    </row>
    <row r="894" spans="1:1" ht="15.75" customHeight="1" x14ac:dyDescent="0.2">
      <c r="A894" s="53"/>
    </row>
    <row r="895" spans="1:1" ht="15.75" customHeight="1" x14ac:dyDescent="0.2">
      <c r="A895" s="53"/>
    </row>
    <row r="896" spans="1:1" ht="15.75" customHeight="1" x14ac:dyDescent="0.2">
      <c r="A896" s="53"/>
    </row>
    <row r="897" spans="1:1" ht="15.75" customHeight="1" x14ac:dyDescent="0.2">
      <c r="A897" s="53"/>
    </row>
    <row r="898" spans="1:1" ht="15.75" customHeight="1" x14ac:dyDescent="0.2">
      <c r="A898" s="53"/>
    </row>
    <row r="899" spans="1:1" ht="15.75" customHeight="1" x14ac:dyDescent="0.2">
      <c r="A899" s="53"/>
    </row>
    <row r="900" spans="1:1" ht="15.75" customHeight="1" x14ac:dyDescent="0.2">
      <c r="A900" s="53"/>
    </row>
    <row r="901" spans="1:1" ht="15.75" customHeight="1" x14ac:dyDescent="0.2">
      <c r="A901" s="53"/>
    </row>
    <row r="902" spans="1:1" ht="15.75" customHeight="1" x14ac:dyDescent="0.2">
      <c r="A902" s="53"/>
    </row>
    <row r="903" spans="1:1" ht="15.75" customHeight="1" x14ac:dyDescent="0.2">
      <c r="A903" s="53"/>
    </row>
    <row r="904" spans="1:1" ht="15.75" customHeight="1" x14ac:dyDescent="0.2">
      <c r="A904" s="53"/>
    </row>
    <row r="905" spans="1:1" ht="15.75" customHeight="1" x14ac:dyDescent="0.2">
      <c r="A905" s="53"/>
    </row>
    <row r="906" spans="1:1" ht="15.75" customHeight="1" x14ac:dyDescent="0.2">
      <c r="A906" s="53"/>
    </row>
    <row r="907" spans="1:1" ht="15.75" customHeight="1" x14ac:dyDescent="0.2">
      <c r="A907" s="53"/>
    </row>
    <row r="908" spans="1:1" ht="15.75" customHeight="1" x14ac:dyDescent="0.2">
      <c r="A908" s="53"/>
    </row>
    <row r="909" spans="1:1" ht="15.75" customHeight="1" x14ac:dyDescent="0.2">
      <c r="A909" s="53"/>
    </row>
    <row r="910" spans="1:1" ht="15.75" customHeight="1" x14ac:dyDescent="0.2">
      <c r="A910" s="53"/>
    </row>
    <row r="911" spans="1:1" ht="15.75" customHeight="1" x14ac:dyDescent="0.2">
      <c r="A911" s="53"/>
    </row>
    <row r="912" spans="1:1" ht="15.75" customHeight="1" x14ac:dyDescent="0.2">
      <c r="A912" s="53"/>
    </row>
    <row r="913" spans="1:1" ht="15.75" customHeight="1" x14ac:dyDescent="0.2">
      <c r="A913" s="53"/>
    </row>
    <row r="914" spans="1:1" ht="15.75" customHeight="1" x14ac:dyDescent="0.2">
      <c r="A914" s="53"/>
    </row>
    <row r="915" spans="1:1" ht="15.75" customHeight="1" x14ac:dyDescent="0.2">
      <c r="A915" s="53"/>
    </row>
    <row r="916" spans="1:1" ht="15.75" customHeight="1" x14ac:dyDescent="0.2">
      <c r="A916" s="53"/>
    </row>
    <row r="917" spans="1:1" ht="15.75" customHeight="1" x14ac:dyDescent="0.2">
      <c r="A917" s="53"/>
    </row>
    <row r="918" spans="1:1" ht="15.75" customHeight="1" x14ac:dyDescent="0.2">
      <c r="A918" s="53"/>
    </row>
    <row r="919" spans="1:1" ht="15.75" customHeight="1" x14ac:dyDescent="0.2">
      <c r="A919" s="53"/>
    </row>
    <row r="920" spans="1:1" ht="15.75" customHeight="1" x14ac:dyDescent="0.2">
      <c r="A920" s="53"/>
    </row>
    <row r="921" spans="1:1" ht="15.75" customHeight="1" x14ac:dyDescent="0.2">
      <c r="A921" s="53"/>
    </row>
    <row r="922" spans="1:1" ht="15.75" customHeight="1" x14ac:dyDescent="0.2">
      <c r="A922" s="53"/>
    </row>
    <row r="923" spans="1:1" ht="15.75" customHeight="1" x14ac:dyDescent="0.2">
      <c r="A923" s="53"/>
    </row>
    <row r="924" spans="1:1" ht="15.75" customHeight="1" x14ac:dyDescent="0.2">
      <c r="A924" s="53"/>
    </row>
    <row r="925" spans="1:1" ht="15.75" customHeight="1" x14ac:dyDescent="0.2">
      <c r="A925" s="53"/>
    </row>
    <row r="926" spans="1:1" ht="15.75" customHeight="1" x14ac:dyDescent="0.2">
      <c r="A926" s="53"/>
    </row>
    <row r="927" spans="1:1" ht="15.75" customHeight="1" x14ac:dyDescent="0.2">
      <c r="A927" s="53"/>
    </row>
    <row r="928" spans="1:1" ht="15.75" customHeight="1" x14ac:dyDescent="0.2">
      <c r="A928" s="53"/>
    </row>
    <row r="929" spans="1:1" ht="15.75" customHeight="1" x14ac:dyDescent="0.2">
      <c r="A929" s="53"/>
    </row>
    <row r="930" spans="1:1" ht="15.75" customHeight="1" x14ac:dyDescent="0.2">
      <c r="A930" s="53"/>
    </row>
    <row r="931" spans="1:1" ht="15.75" customHeight="1" x14ac:dyDescent="0.2">
      <c r="A931" s="53"/>
    </row>
    <row r="932" spans="1:1" ht="15.75" customHeight="1" x14ac:dyDescent="0.2">
      <c r="A932" s="53"/>
    </row>
    <row r="933" spans="1:1" ht="15.75" customHeight="1" x14ac:dyDescent="0.2">
      <c r="A933" s="53"/>
    </row>
    <row r="934" spans="1:1" ht="15.75" customHeight="1" x14ac:dyDescent="0.2">
      <c r="A934" s="53"/>
    </row>
    <row r="935" spans="1:1" ht="15.75" customHeight="1" x14ac:dyDescent="0.2">
      <c r="A935" s="53"/>
    </row>
    <row r="936" spans="1:1" ht="15.75" customHeight="1" x14ac:dyDescent="0.2">
      <c r="A936" s="53"/>
    </row>
    <row r="937" spans="1:1" ht="15.75" customHeight="1" x14ac:dyDescent="0.2">
      <c r="A937" s="53"/>
    </row>
    <row r="938" spans="1:1" ht="15.75" customHeight="1" x14ac:dyDescent="0.2">
      <c r="A938" s="53"/>
    </row>
    <row r="939" spans="1:1" ht="15.75" customHeight="1" x14ac:dyDescent="0.2">
      <c r="A939" s="53"/>
    </row>
    <row r="940" spans="1:1" ht="15.75" customHeight="1" x14ac:dyDescent="0.2">
      <c r="A940" s="53"/>
    </row>
    <row r="941" spans="1:1" ht="15.75" customHeight="1" x14ac:dyDescent="0.2">
      <c r="A941" s="53"/>
    </row>
    <row r="942" spans="1:1" ht="15.75" customHeight="1" x14ac:dyDescent="0.2">
      <c r="A942" s="53"/>
    </row>
    <row r="943" spans="1:1" ht="15.75" customHeight="1" x14ac:dyDescent="0.2">
      <c r="A943" s="53"/>
    </row>
    <row r="944" spans="1:1" ht="15.75" customHeight="1" x14ac:dyDescent="0.2">
      <c r="A944" s="53"/>
    </row>
    <row r="945" spans="1:1" ht="15.75" customHeight="1" x14ac:dyDescent="0.2">
      <c r="A945" s="53"/>
    </row>
    <row r="946" spans="1:1" ht="15.75" customHeight="1" x14ac:dyDescent="0.2">
      <c r="A946" s="53"/>
    </row>
    <row r="947" spans="1:1" ht="15.75" customHeight="1" x14ac:dyDescent="0.2">
      <c r="A947" s="53"/>
    </row>
    <row r="948" spans="1:1" ht="15.75" customHeight="1" x14ac:dyDescent="0.2">
      <c r="A948" s="53"/>
    </row>
    <row r="949" spans="1:1" ht="15.75" customHeight="1" x14ac:dyDescent="0.2">
      <c r="A949" s="53"/>
    </row>
    <row r="950" spans="1:1" ht="15.75" customHeight="1" x14ac:dyDescent="0.2">
      <c r="A950" s="53"/>
    </row>
    <row r="951" spans="1:1" ht="15.75" customHeight="1" x14ac:dyDescent="0.2">
      <c r="A951" s="53"/>
    </row>
    <row r="952" spans="1:1" ht="15.75" customHeight="1" x14ac:dyDescent="0.2">
      <c r="A952" s="53"/>
    </row>
    <row r="953" spans="1:1" ht="15.75" customHeight="1" x14ac:dyDescent="0.2">
      <c r="A953" s="53"/>
    </row>
    <row r="954" spans="1:1" ht="15.75" customHeight="1" x14ac:dyDescent="0.2">
      <c r="A954" s="53"/>
    </row>
    <row r="955" spans="1:1" ht="15.75" customHeight="1" x14ac:dyDescent="0.2">
      <c r="A955" s="53"/>
    </row>
    <row r="956" spans="1:1" ht="15.75" customHeight="1" x14ac:dyDescent="0.2">
      <c r="A956" s="53"/>
    </row>
    <row r="957" spans="1:1" ht="15.75" customHeight="1" x14ac:dyDescent="0.2">
      <c r="A957" s="53"/>
    </row>
    <row r="958" spans="1:1" ht="15.75" customHeight="1" x14ac:dyDescent="0.2">
      <c r="A958" s="53"/>
    </row>
    <row r="959" spans="1:1" ht="15.75" customHeight="1" x14ac:dyDescent="0.2">
      <c r="A959" s="53"/>
    </row>
    <row r="960" spans="1:1" ht="15.75" customHeight="1" x14ac:dyDescent="0.2">
      <c r="A960" s="53"/>
    </row>
    <row r="961" spans="1:1" ht="15.75" customHeight="1" x14ac:dyDescent="0.2">
      <c r="A961" s="53"/>
    </row>
    <row r="962" spans="1:1" ht="15.75" customHeight="1" x14ac:dyDescent="0.2">
      <c r="A962" s="53"/>
    </row>
    <row r="963" spans="1:1" ht="15.75" customHeight="1" x14ac:dyDescent="0.2">
      <c r="A963" s="53"/>
    </row>
    <row r="964" spans="1:1" ht="15.75" customHeight="1" x14ac:dyDescent="0.2">
      <c r="A964" s="53"/>
    </row>
    <row r="965" spans="1:1" ht="15.75" customHeight="1" x14ac:dyDescent="0.2">
      <c r="A965" s="53"/>
    </row>
    <row r="966" spans="1:1" ht="15.75" customHeight="1" x14ac:dyDescent="0.2">
      <c r="A966" s="53"/>
    </row>
    <row r="967" spans="1:1" ht="15.75" customHeight="1" x14ac:dyDescent="0.2">
      <c r="A967" s="53"/>
    </row>
    <row r="968" spans="1:1" ht="15.75" customHeight="1" x14ac:dyDescent="0.2">
      <c r="A968" s="53"/>
    </row>
    <row r="969" spans="1:1" ht="15.75" customHeight="1" x14ac:dyDescent="0.2">
      <c r="A969" s="53"/>
    </row>
    <row r="970" spans="1:1" ht="15.75" customHeight="1" x14ac:dyDescent="0.2">
      <c r="A970" s="53"/>
    </row>
    <row r="971" spans="1:1" ht="15.75" customHeight="1" x14ac:dyDescent="0.2">
      <c r="A971" s="53"/>
    </row>
    <row r="972" spans="1:1" ht="15.75" customHeight="1" x14ac:dyDescent="0.2">
      <c r="A972" s="53"/>
    </row>
    <row r="973" spans="1:1" ht="15.75" customHeight="1" x14ac:dyDescent="0.2">
      <c r="A973" s="53"/>
    </row>
    <row r="974" spans="1:1" ht="15.75" customHeight="1" x14ac:dyDescent="0.2">
      <c r="A974" s="53"/>
    </row>
    <row r="975" spans="1:1" ht="15.75" customHeight="1" x14ac:dyDescent="0.2">
      <c r="A975" s="53"/>
    </row>
    <row r="976" spans="1:1" ht="15.75" customHeight="1" x14ac:dyDescent="0.2">
      <c r="A976" s="53"/>
    </row>
    <row r="977" spans="1:1" ht="15.75" customHeight="1" x14ac:dyDescent="0.2">
      <c r="A977" s="53"/>
    </row>
    <row r="978" spans="1:1" ht="15.75" customHeight="1" x14ac:dyDescent="0.2">
      <c r="A978" s="53"/>
    </row>
    <row r="979" spans="1:1" ht="15.75" customHeight="1" x14ac:dyDescent="0.2">
      <c r="A979" s="53"/>
    </row>
    <row r="980" spans="1:1" ht="15.75" customHeight="1" x14ac:dyDescent="0.2">
      <c r="A980" s="53"/>
    </row>
    <row r="981" spans="1:1" ht="15.75" customHeight="1" x14ac:dyDescent="0.2">
      <c r="A981" s="53"/>
    </row>
    <row r="982" spans="1:1" ht="15.75" customHeight="1" x14ac:dyDescent="0.2">
      <c r="A982" s="53"/>
    </row>
    <row r="983" spans="1:1" ht="15.75" customHeight="1" x14ac:dyDescent="0.2">
      <c r="A983" s="53"/>
    </row>
    <row r="984" spans="1:1" ht="15.75" customHeight="1" x14ac:dyDescent="0.2">
      <c r="A984" s="53"/>
    </row>
    <row r="985" spans="1:1" ht="15.75" customHeight="1" x14ac:dyDescent="0.2">
      <c r="A985" s="53"/>
    </row>
    <row r="986" spans="1:1" ht="15.75" customHeight="1" x14ac:dyDescent="0.2">
      <c r="A986" s="53"/>
    </row>
    <row r="987" spans="1:1" ht="15.75" customHeight="1" x14ac:dyDescent="0.2">
      <c r="A987" s="53"/>
    </row>
    <row r="988" spans="1:1" ht="15.75" customHeight="1" x14ac:dyDescent="0.2">
      <c r="A988" s="53"/>
    </row>
    <row r="989" spans="1:1" ht="15.75" customHeight="1" x14ac:dyDescent="0.2">
      <c r="A989" s="53"/>
    </row>
    <row r="990" spans="1:1" ht="15.75" customHeight="1" x14ac:dyDescent="0.2">
      <c r="A990" s="53"/>
    </row>
    <row r="991" spans="1:1" ht="15.75" customHeight="1" x14ac:dyDescent="0.2">
      <c r="A991" s="53"/>
    </row>
    <row r="992" spans="1:1" ht="15.75" customHeight="1" x14ac:dyDescent="0.2">
      <c r="A992" s="53"/>
    </row>
    <row r="993" spans="1:1" ht="15.75" customHeight="1" x14ac:dyDescent="0.2">
      <c r="A993" s="53"/>
    </row>
    <row r="994" spans="1:1" ht="15.75" customHeight="1" x14ac:dyDescent="0.2">
      <c r="A994" s="53"/>
    </row>
    <row r="995" spans="1:1" ht="15.75" customHeight="1" x14ac:dyDescent="0.2">
      <c r="A995" s="53"/>
    </row>
    <row r="996" spans="1:1" ht="15.75" customHeight="1" x14ac:dyDescent="0.2">
      <c r="A996" s="53"/>
    </row>
    <row r="997" spans="1:1" ht="15.75" customHeight="1" x14ac:dyDescent="0.2">
      <c r="A997" s="53"/>
    </row>
    <row r="998" spans="1:1" ht="15.75" customHeight="1" x14ac:dyDescent="0.2">
      <c r="A998" s="53"/>
    </row>
    <row r="999" spans="1:1" ht="15.75" customHeight="1" x14ac:dyDescent="0.2">
      <c r="A999" s="53"/>
    </row>
    <row r="1000" spans="1:1" ht="15.75" customHeight="1" x14ac:dyDescent="0.2">
      <c r="A1000" s="53"/>
    </row>
  </sheetData>
  <mergeCells count="28">
    <mergeCell ref="A182:C182"/>
    <mergeCell ref="C9:C11"/>
    <mergeCell ref="D9:D11"/>
    <mergeCell ref="E56:G57"/>
    <mergeCell ref="E83:G85"/>
    <mergeCell ref="A94:D94"/>
    <mergeCell ref="A108:D108"/>
    <mergeCell ref="E159:G159"/>
    <mergeCell ref="A9:A11"/>
    <mergeCell ref="O9:O11"/>
    <mergeCell ref="H10:J10"/>
    <mergeCell ref="A148:D148"/>
    <mergeCell ref="A181:C181"/>
    <mergeCell ref="A1:O1"/>
    <mergeCell ref="A2:C2"/>
    <mergeCell ref="A3:C3"/>
    <mergeCell ref="A4:C4"/>
    <mergeCell ref="A5:C5"/>
    <mergeCell ref="K35:M35"/>
    <mergeCell ref="K56:M57"/>
    <mergeCell ref="K83:M85"/>
    <mergeCell ref="B9:B11"/>
    <mergeCell ref="E10:G10"/>
    <mergeCell ref="E9:G9"/>
    <mergeCell ref="H9:J9"/>
    <mergeCell ref="K9:M9"/>
    <mergeCell ref="N9:N11"/>
    <mergeCell ref="K10:M10"/>
  </mergeCells>
  <pageMargins left="0" right="0" top="0.35433070866141736" bottom="0.35433070866141736" header="0" footer="0"/>
  <pageSetup paperSize="9" scale="56"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Z1000"/>
  <sheetViews>
    <sheetView showGridLines="0" workbookViewId="0"/>
  </sheetViews>
  <sheetFormatPr baseColWidth="10" defaultColWidth="14.5" defaultRowHeight="15" customHeight="1" x14ac:dyDescent="0.2"/>
  <cols>
    <col min="1" max="1" width="11.6640625" customWidth="1"/>
    <col min="2" max="2" width="6.5" customWidth="1"/>
    <col min="3" max="3" width="39.6640625" customWidth="1"/>
    <col min="4" max="4" width="104.33203125" customWidth="1"/>
    <col min="5" max="5" width="15" customWidth="1"/>
    <col min="6" max="24" width="4.5" customWidth="1"/>
    <col min="25" max="26" width="9.5" customWidth="1"/>
  </cols>
  <sheetData>
    <row r="1" spans="1:26" ht="84.75" customHeight="1" x14ac:dyDescent="0.2">
      <c r="A1" s="427" t="s">
        <v>312</v>
      </c>
      <c r="B1" s="389"/>
      <c r="C1" s="389"/>
      <c r="D1" s="389"/>
      <c r="E1" s="270"/>
      <c r="F1" s="270"/>
      <c r="G1" s="270"/>
      <c r="H1" s="270"/>
      <c r="I1" s="270"/>
      <c r="J1" s="270"/>
      <c r="K1" s="270"/>
      <c r="L1" s="270"/>
      <c r="M1" s="270"/>
      <c r="N1" s="270"/>
      <c r="O1" s="270"/>
      <c r="P1" s="270"/>
      <c r="Q1" s="270"/>
      <c r="R1" s="270"/>
      <c r="S1" s="270"/>
      <c r="T1" s="270"/>
      <c r="U1" s="270"/>
      <c r="V1" s="270"/>
      <c r="W1" s="270"/>
      <c r="X1" s="270"/>
      <c r="Y1" s="270"/>
      <c r="Z1" s="270"/>
    </row>
    <row r="2" spans="1:26" ht="45" customHeight="1" x14ac:dyDescent="0.25">
      <c r="A2" s="428" t="s">
        <v>313</v>
      </c>
      <c r="B2" s="389"/>
      <c r="C2" s="389"/>
      <c r="D2" s="389"/>
      <c r="E2" s="270"/>
      <c r="F2" s="270"/>
      <c r="G2" s="270"/>
      <c r="H2" s="270"/>
      <c r="I2" s="270"/>
      <c r="J2" s="270"/>
      <c r="K2" s="270"/>
      <c r="L2" s="270"/>
      <c r="M2" s="270"/>
      <c r="N2" s="270"/>
      <c r="O2" s="270"/>
      <c r="P2" s="270"/>
      <c r="Q2" s="270"/>
      <c r="R2" s="270"/>
      <c r="S2" s="270"/>
      <c r="T2" s="270"/>
      <c r="U2" s="270"/>
      <c r="V2" s="270"/>
      <c r="W2" s="270"/>
      <c r="X2" s="270"/>
      <c r="Y2" s="270"/>
      <c r="Z2" s="270"/>
    </row>
    <row r="3" spans="1:26" ht="25.5" customHeight="1" x14ac:dyDescent="0.25">
      <c r="A3" s="429" t="s">
        <v>314</v>
      </c>
      <c r="B3" s="389"/>
      <c r="C3" s="389"/>
      <c r="D3" s="389"/>
      <c r="E3" s="270"/>
      <c r="F3" s="270"/>
      <c r="G3" s="270"/>
      <c r="H3" s="270"/>
      <c r="I3" s="270"/>
      <c r="J3" s="270"/>
      <c r="K3" s="270"/>
      <c r="L3" s="270"/>
      <c r="M3" s="270"/>
      <c r="N3" s="270"/>
      <c r="O3" s="270"/>
      <c r="P3" s="270"/>
      <c r="Q3" s="270"/>
      <c r="R3" s="270"/>
      <c r="S3" s="270"/>
      <c r="T3" s="270"/>
      <c r="U3" s="270"/>
      <c r="V3" s="270"/>
      <c r="W3" s="270"/>
      <c r="X3" s="270"/>
      <c r="Y3" s="270"/>
      <c r="Z3" s="270"/>
    </row>
    <row r="4" spans="1:26" x14ac:dyDescent="0.2">
      <c r="A4" s="270"/>
      <c r="B4" s="270"/>
      <c r="C4" s="270"/>
      <c r="D4" s="271"/>
      <c r="E4" s="270"/>
      <c r="F4" s="270"/>
      <c r="G4" s="270"/>
      <c r="H4" s="270"/>
      <c r="I4" s="270"/>
      <c r="J4" s="270"/>
      <c r="K4" s="270"/>
      <c r="L4" s="270"/>
      <c r="M4" s="270"/>
      <c r="N4" s="270"/>
      <c r="O4" s="270"/>
      <c r="P4" s="270"/>
      <c r="Q4" s="270"/>
      <c r="R4" s="270"/>
      <c r="S4" s="270"/>
      <c r="T4" s="270"/>
      <c r="U4" s="270"/>
      <c r="V4" s="270"/>
      <c r="W4" s="270"/>
      <c r="X4" s="270"/>
      <c r="Y4" s="270"/>
      <c r="Z4" s="270"/>
    </row>
    <row r="5" spans="1:26" ht="26.25" customHeight="1" x14ac:dyDescent="0.2">
      <c r="A5" s="430" t="s">
        <v>315</v>
      </c>
      <c r="B5" s="432" t="s">
        <v>39</v>
      </c>
      <c r="C5" s="434" t="s">
        <v>316</v>
      </c>
      <c r="D5" s="272"/>
      <c r="E5" s="270"/>
      <c r="F5" s="270"/>
      <c r="G5" s="270"/>
      <c r="H5" s="270"/>
      <c r="I5" s="270"/>
      <c r="J5" s="270"/>
      <c r="K5" s="270"/>
      <c r="L5" s="270"/>
      <c r="M5" s="270"/>
      <c r="N5" s="270"/>
      <c r="O5" s="270"/>
      <c r="P5" s="270"/>
      <c r="Q5" s="270"/>
      <c r="R5" s="270"/>
      <c r="S5" s="270"/>
      <c r="T5" s="270"/>
      <c r="U5" s="270"/>
      <c r="V5" s="270"/>
      <c r="W5" s="270"/>
      <c r="X5" s="270"/>
      <c r="Y5" s="270"/>
      <c r="Z5" s="270"/>
    </row>
    <row r="6" spans="1:26" ht="71.25" customHeight="1" x14ac:dyDescent="0.2">
      <c r="A6" s="416"/>
      <c r="B6" s="399"/>
      <c r="C6" s="423"/>
      <c r="D6" s="273" t="s">
        <v>317</v>
      </c>
      <c r="E6" s="270"/>
      <c r="F6" s="270"/>
      <c r="G6" s="270"/>
      <c r="H6" s="270"/>
      <c r="I6" s="270"/>
      <c r="J6" s="270"/>
      <c r="K6" s="270"/>
      <c r="L6" s="270"/>
      <c r="M6" s="270"/>
      <c r="N6" s="270"/>
      <c r="O6" s="270"/>
      <c r="P6" s="270"/>
      <c r="Q6" s="270"/>
      <c r="R6" s="270"/>
      <c r="S6" s="270"/>
      <c r="T6" s="270"/>
      <c r="U6" s="270"/>
      <c r="V6" s="270"/>
      <c r="W6" s="270"/>
      <c r="X6" s="270"/>
      <c r="Y6" s="270"/>
      <c r="Z6" s="270"/>
    </row>
    <row r="7" spans="1:26" ht="21.75" customHeight="1" x14ac:dyDescent="0.2">
      <c r="A7" s="431"/>
      <c r="B7" s="433"/>
      <c r="C7" s="435"/>
      <c r="D7" s="274"/>
      <c r="E7" s="270"/>
      <c r="F7" s="270"/>
      <c r="G7" s="270"/>
      <c r="H7" s="270"/>
      <c r="I7" s="270"/>
      <c r="J7" s="270"/>
      <c r="K7" s="270"/>
      <c r="L7" s="270"/>
      <c r="M7" s="270"/>
      <c r="N7" s="270"/>
      <c r="O7" s="270"/>
      <c r="P7" s="270"/>
      <c r="Q7" s="270"/>
      <c r="R7" s="270"/>
      <c r="S7" s="270"/>
      <c r="T7" s="270"/>
      <c r="U7" s="270"/>
      <c r="V7" s="270"/>
      <c r="W7" s="270"/>
      <c r="X7" s="270"/>
      <c r="Y7" s="270"/>
      <c r="Z7" s="270"/>
    </row>
    <row r="8" spans="1:26" ht="409.5" customHeight="1" x14ac:dyDescent="0.2">
      <c r="A8" s="436" t="s">
        <v>318</v>
      </c>
      <c r="B8" s="395"/>
      <c r="C8" s="395"/>
      <c r="D8" s="396"/>
      <c r="E8" s="270"/>
      <c r="F8" s="270"/>
      <c r="G8" s="270"/>
      <c r="H8" s="275" t="s">
        <v>1</v>
      </c>
      <c r="I8" s="270"/>
      <c r="J8" s="270"/>
      <c r="K8" s="270"/>
      <c r="L8" s="270"/>
      <c r="M8" s="270"/>
      <c r="N8" s="270"/>
      <c r="O8" s="270"/>
      <c r="P8" s="270"/>
      <c r="Q8" s="270"/>
      <c r="R8" s="270"/>
      <c r="S8" s="270"/>
      <c r="T8" s="270"/>
      <c r="U8" s="270"/>
      <c r="V8" s="270"/>
      <c r="W8" s="270"/>
      <c r="X8" s="270"/>
      <c r="Y8" s="270"/>
      <c r="Z8" s="270"/>
    </row>
    <row r="9" spans="1:26" ht="16" x14ac:dyDescent="0.2">
      <c r="A9" s="276"/>
      <c r="B9" s="276"/>
      <c r="C9" s="277" t="s">
        <v>319</v>
      </c>
      <c r="D9" s="278" t="s">
        <v>320</v>
      </c>
      <c r="E9" s="270"/>
      <c r="F9" s="270"/>
      <c r="G9" s="270"/>
      <c r="H9" s="270"/>
      <c r="I9" s="270"/>
      <c r="J9" s="270"/>
      <c r="K9" s="270"/>
      <c r="L9" s="270"/>
      <c r="M9" s="270"/>
      <c r="N9" s="270"/>
      <c r="O9" s="270"/>
      <c r="P9" s="270"/>
      <c r="Q9" s="270"/>
      <c r="R9" s="270"/>
      <c r="S9" s="270"/>
      <c r="T9" s="270"/>
      <c r="U9" s="270"/>
      <c r="V9" s="270"/>
      <c r="W9" s="270"/>
      <c r="X9" s="270"/>
      <c r="Y9" s="270"/>
      <c r="Z9" s="270"/>
    </row>
    <row r="10" spans="1:26" ht="36.75" customHeight="1" x14ac:dyDescent="0.2">
      <c r="A10" s="279"/>
      <c r="B10" s="280" t="s">
        <v>321</v>
      </c>
      <c r="C10" s="281" t="s">
        <v>17</v>
      </c>
      <c r="D10" s="437" t="s">
        <v>322</v>
      </c>
      <c r="E10" s="270"/>
      <c r="F10" s="270"/>
      <c r="G10" s="270"/>
      <c r="H10" s="270"/>
      <c r="I10" s="270"/>
      <c r="J10" s="270"/>
      <c r="K10" s="270"/>
      <c r="L10" s="270"/>
      <c r="M10" s="270"/>
      <c r="N10" s="270"/>
      <c r="O10" s="270"/>
      <c r="P10" s="270"/>
      <c r="Q10" s="270"/>
      <c r="R10" s="270"/>
      <c r="S10" s="270"/>
      <c r="T10" s="270"/>
      <c r="U10" s="270"/>
      <c r="V10" s="270"/>
      <c r="W10" s="270"/>
      <c r="X10" s="270"/>
      <c r="Y10" s="270"/>
      <c r="Z10" s="270"/>
    </row>
    <row r="11" spans="1:26" ht="30" customHeight="1" x14ac:dyDescent="0.2">
      <c r="A11" s="282"/>
      <c r="B11" s="283" t="s">
        <v>18</v>
      </c>
      <c r="C11" s="284" t="s">
        <v>323</v>
      </c>
      <c r="D11" s="416"/>
      <c r="E11" s="270"/>
      <c r="F11" s="270"/>
      <c r="G11" s="270"/>
      <c r="H11" s="270"/>
      <c r="I11" s="270"/>
      <c r="J11" s="270"/>
      <c r="K11" s="270"/>
      <c r="L11" s="270"/>
      <c r="M11" s="270"/>
      <c r="N11" s="270"/>
      <c r="O11" s="270"/>
      <c r="P11" s="270"/>
      <c r="Q11" s="270"/>
      <c r="R11" s="270"/>
      <c r="S11" s="270"/>
      <c r="T11" s="270"/>
      <c r="U11" s="270"/>
      <c r="V11" s="270"/>
      <c r="W11" s="270"/>
      <c r="X11" s="270"/>
      <c r="Y11" s="270"/>
      <c r="Z11" s="270"/>
    </row>
    <row r="12" spans="1:26" ht="30" customHeight="1" x14ac:dyDescent="0.2">
      <c r="A12" s="282"/>
      <c r="B12" s="285" t="s">
        <v>92</v>
      </c>
      <c r="C12" s="286" t="s">
        <v>21</v>
      </c>
      <c r="D12" s="416"/>
      <c r="E12" s="270"/>
      <c r="F12" s="270"/>
      <c r="G12" s="270"/>
      <c r="H12" s="270"/>
      <c r="I12" s="270"/>
      <c r="J12" s="270"/>
      <c r="K12" s="270"/>
      <c r="L12" s="270"/>
      <c r="M12" s="270"/>
      <c r="N12" s="270"/>
      <c r="O12" s="270"/>
      <c r="P12" s="270"/>
      <c r="Q12" s="270"/>
      <c r="R12" s="270"/>
      <c r="S12" s="270"/>
      <c r="T12" s="270"/>
      <c r="U12" s="270"/>
      <c r="V12" s="270"/>
      <c r="W12" s="270"/>
      <c r="X12" s="270"/>
      <c r="Y12" s="270"/>
      <c r="Z12" s="270"/>
    </row>
    <row r="13" spans="1:26" ht="30" customHeight="1" x14ac:dyDescent="0.2">
      <c r="A13" s="282"/>
      <c r="B13" s="287" t="s">
        <v>99</v>
      </c>
      <c r="C13" s="288" t="s">
        <v>23</v>
      </c>
      <c r="D13" s="416"/>
      <c r="E13" s="270"/>
      <c r="F13" s="270"/>
      <c r="G13" s="270"/>
      <c r="H13" s="270"/>
      <c r="I13" s="270"/>
      <c r="J13" s="270"/>
      <c r="K13" s="270"/>
      <c r="L13" s="270"/>
      <c r="M13" s="270"/>
      <c r="N13" s="270"/>
      <c r="O13" s="270"/>
      <c r="P13" s="270"/>
      <c r="Q13" s="270"/>
      <c r="R13" s="270"/>
      <c r="S13" s="270"/>
      <c r="T13" s="270"/>
      <c r="U13" s="270"/>
      <c r="V13" s="270"/>
      <c r="W13" s="270"/>
      <c r="X13" s="270"/>
      <c r="Y13" s="270"/>
      <c r="Z13" s="270"/>
    </row>
    <row r="14" spans="1:26" ht="38.25" customHeight="1" x14ac:dyDescent="0.2">
      <c r="A14" s="282"/>
      <c r="B14" s="285" t="s">
        <v>106</v>
      </c>
      <c r="C14" s="289" t="s">
        <v>25</v>
      </c>
      <c r="D14" s="416"/>
      <c r="E14" s="270"/>
      <c r="F14" s="270"/>
      <c r="G14" s="270"/>
      <c r="H14" s="270"/>
      <c r="I14" s="270"/>
      <c r="J14" s="270"/>
      <c r="K14" s="270"/>
      <c r="L14" s="270"/>
      <c r="M14" s="270"/>
      <c r="N14" s="270"/>
      <c r="O14" s="270"/>
      <c r="P14" s="270"/>
      <c r="Q14" s="270"/>
      <c r="R14" s="270"/>
      <c r="S14" s="270"/>
      <c r="T14" s="270"/>
      <c r="U14" s="270"/>
      <c r="V14" s="270"/>
      <c r="W14" s="270"/>
      <c r="X14" s="270"/>
      <c r="Y14" s="270"/>
      <c r="Z14" s="270"/>
    </row>
    <row r="15" spans="1:26" ht="30" customHeight="1" x14ac:dyDescent="0.2">
      <c r="A15" s="282"/>
      <c r="B15" s="285" t="s">
        <v>324</v>
      </c>
      <c r="C15" s="289" t="s">
        <v>25</v>
      </c>
      <c r="D15" s="416"/>
      <c r="E15" s="270"/>
      <c r="F15" s="270"/>
      <c r="G15" s="270"/>
      <c r="H15" s="270"/>
      <c r="I15" s="270"/>
      <c r="J15" s="270"/>
      <c r="K15" s="270"/>
      <c r="L15" s="270"/>
      <c r="M15" s="270"/>
      <c r="N15" s="270"/>
      <c r="O15" s="270"/>
      <c r="P15" s="270"/>
      <c r="Q15" s="270"/>
      <c r="R15" s="270"/>
      <c r="S15" s="270"/>
      <c r="T15" s="270"/>
      <c r="U15" s="270"/>
      <c r="V15" s="270"/>
      <c r="W15" s="270"/>
      <c r="X15" s="270"/>
      <c r="Y15" s="270"/>
      <c r="Z15" s="270"/>
    </row>
    <row r="16" spans="1:26" ht="30" customHeight="1" x14ac:dyDescent="0.2">
      <c r="A16" s="282"/>
      <c r="B16" s="287" t="s">
        <v>325</v>
      </c>
      <c r="C16" s="290" t="s">
        <v>28</v>
      </c>
      <c r="D16" s="416"/>
      <c r="E16" s="270"/>
      <c r="F16" s="270"/>
      <c r="G16" s="270"/>
      <c r="H16" s="270"/>
      <c r="I16" s="270"/>
      <c r="J16" s="270"/>
      <c r="K16" s="270"/>
      <c r="L16" s="270"/>
      <c r="M16" s="270"/>
      <c r="N16" s="270"/>
      <c r="O16" s="270"/>
      <c r="P16" s="270"/>
      <c r="Q16" s="270"/>
      <c r="R16" s="270"/>
      <c r="S16" s="270"/>
      <c r="T16" s="270"/>
      <c r="U16" s="270"/>
      <c r="V16" s="270"/>
      <c r="W16" s="270"/>
      <c r="X16" s="270"/>
      <c r="Y16" s="270"/>
      <c r="Z16" s="270"/>
    </row>
    <row r="17" spans="1:26" ht="63" customHeight="1" x14ac:dyDescent="0.2">
      <c r="A17" s="291"/>
      <c r="B17" s="292" t="s">
        <v>326</v>
      </c>
      <c r="C17" s="293" t="s">
        <v>30</v>
      </c>
      <c r="D17" s="431"/>
      <c r="E17" s="270"/>
      <c r="F17" s="270"/>
      <c r="G17" s="270"/>
      <c r="H17" s="270"/>
      <c r="I17" s="270"/>
      <c r="J17" s="270"/>
      <c r="K17" s="270"/>
      <c r="L17" s="270"/>
      <c r="M17" s="270"/>
      <c r="N17" s="270"/>
      <c r="O17" s="270"/>
      <c r="P17" s="270"/>
      <c r="Q17" s="270"/>
      <c r="R17" s="270"/>
      <c r="S17" s="270"/>
      <c r="T17" s="270"/>
      <c r="U17" s="270"/>
      <c r="V17" s="270"/>
      <c r="W17" s="270"/>
      <c r="X17" s="270"/>
      <c r="Y17" s="270"/>
      <c r="Z17" s="270"/>
    </row>
    <row r="18" spans="1:26" x14ac:dyDescent="0.2">
      <c r="A18" s="294" t="s">
        <v>327</v>
      </c>
      <c r="B18" s="295"/>
      <c r="C18" s="296"/>
      <c r="D18" s="297"/>
      <c r="E18" s="270"/>
      <c r="F18" s="270"/>
      <c r="G18" s="270"/>
      <c r="H18" s="270"/>
      <c r="I18" s="270"/>
      <c r="J18" s="270"/>
      <c r="K18" s="270"/>
      <c r="L18" s="270"/>
      <c r="M18" s="270"/>
      <c r="N18" s="270"/>
      <c r="O18" s="270"/>
      <c r="P18" s="270"/>
      <c r="Q18" s="270"/>
      <c r="R18" s="270"/>
      <c r="S18" s="270"/>
      <c r="T18" s="270"/>
      <c r="U18" s="270"/>
      <c r="V18" s="270"/>
      <c r="W18" s="270"/>
      <c r="X18" s="270"/>
      <c r="Y18" s="270"/>
      <c r="Z18" s="270"/>
    </row>
    <row r="19" spans="1:26" ht="39" customHeight="1" x14ac:dyDescent="0.2">
      <c r="A19" s="298"/>
      <c r="B19" s="299"/>
      <c r="C19" s="300" t="s">
        <v>328</v>
      </c>
      <c r="D19" s="301" t="s">
        <v>329</v>
      </c>
      <c r="E19" s="270"/>
      <c r="F19" s="270"/>
      <c r="G19" s="270"/>
      <c r="H19" s="270"/>
      <c r="I19" s="270"/>
      <c r="J19" s="270"/>
      <c r="K19" s="270"/>
      <c r="L19" s="270"/>
      <c r="M19" s="270"/>
      <c r="N19" s="270"/>
      <c r="O19" s="270"/>
      <c r="P19" s="270"/>
      <c r="Q19" s="270"/>
      <c r="R19" s="270"/>
      <c r="S19" s="270"/>
      <c r="T19" s="270"/>
      <c r="U19" s="270"/>
      <c r="V19" s="270"/>
      <c r="W19" s="270"/>
      <c r="X19" s="270"/>
      <c r="Y19" s="270"/>
      <c r="Z19" s="270"/>
    </row>
    <row r="20" spans="1:26" ht="105.75" customHeight="1" x14ac:dyDescent="0.2">
      <c r="A20" s="302" t="s">
        <v>54</v>
      </c>
      <c r="B20" s="303">
        <v>1</v>
      </c>
      <c r="C20" s="83" t="s">
        <v>55</v>
      </c>
      <c r="D20" s="304" t="s">
        <v>330</v>
      </c>
      <c r="E20" s="270"/>
      <c r="F20" s="270"/>
      <c r="G20" s="270"/>
      <c r="H20" s="270"/>
      <c r="I20" s="270"/>
      <c r="J20" s="270"/>
      <c r="K20" s="270"/>
      <c r="L20" s="270"/>
      <c r="M20" s="270"/>
      <c r="N20" s="270"/>
      <c r="O20" s="270"/>
      <c r="P20" s="270"/>
      <c r="Q20" s="270"/>
      <c r="R20" s="270"/>
      <c r="S20" s="270"/>
      <c r="T20" s="270"/>
      <c r="U20" s="270"/>
      <c r="V20" s="305"/>
      <c r="W20" s="305"/>
      <c r="X20" s="305"/>
      <c r="Y20" s="270"/>
      <c r="Z20" s="270"/>
    </row>
    <row r="21" spans="1:26" ht="38.25" customHeight="1" x14ac:dyDescent="0.2">
      <c r="A21" s="306" t="s">
        <v>57</v>
      </c>
      <c r="B21" s="307" t="s">
        <v>58</v>
      </c>
      <c r="C21" s="90" t="s">
        <v>59</v>
      </c>
      <c r="D21" s="438" t="s">
        <v>331</v>
      </c>
      <c r="E21" s="270"/>
      <c r="F21" s="270"/>
      <c r="G21" s="270"/>
      <c r="H21" s="270"/>
      <c r="I21" s="270"/>
      <c r="J21" s="270"/>
      <c r="K21" s="270"/>
      <c r="L21" s="270"/>
      <c r="M21" s="270"/>
      <c r="N21" s="270"/>
      <c r="O21" s="270"/>
      <c r="P21" s="270"/>
      <c r="Q21" s="270"/>
      <c r="R21" s="270"/>
      <c r="S21" s="270"/>
      <c r="T21" s="270"/>
      <c r="U21" s="270"/>
      <c r="V21" s="305"/>
      <c r="W21" s="305"/>
      <c r="X21" s="305"/>
      <c r="Y21" s="270"/>
      <c r="Z21" s="270"/>
    </row>
    <row r="22" spans="1:26" ht="84.75" customHeight="1" x14ac:dyDescent="0.2">
      <c r="A22" s="308" t="s">
        <v>60</v>
      </c>
      <c r="B22" s="285" t="s">
        <v>61</v>
      </c>
      <c r="C22" s="309" t="s">
        <v>62</v>
      </c>
      <c r="D22" s="416"/>
      <c r="E22" s="270"/>
      <c r="F22" s="270"/>
      <c r="G22" s="270"/>
      <c r="H22" s="270"/>
      <c r="I22" s="270"/>
      <c r="J22" s="270"/>
      <c r="K22" s="270"/>
      <c r="L22" s="270"/>
      <c r="M22" s="270"/>
      <c r="N22" s="270"/>
      <c r="O22" s="270"/>
      <c r="P22" s="270"/>
      <c r="Q22" s="270"/>
      <c r="R22" s="270"/>
      <c r="S22" s="270"/>
      <c r="T22" s="270"/>
      <c r="U22" s="270"/>
      <c r="V22" s="305"/>
      <c r="W22" s="305"/>
      <c r="X22" s="305"/>
      <c r="Y22" s="270"/>
      <c r="Z22" s="270"/>
    </row>
    <row r="23" spans="1:26" ht="87" customHeight="1" x14ac:dyDescent="0.2">
      <c r="A23" s="308" t="s">
        <v>60</v>
      </c>
      <c r="B23" s="285" t="s">
        <v>64</v>
      </c>
      <c r="C23" s="309" t="s">
        <v>62</v>
      </c>
      <c r="D23" s="416"/>
      <c r="E23" s="270"/>
      <c r="F23" s="270"/>
      <c r="G23" s="270"/>
      <c r="H23" s="270"/>
      <c r="I23" s="270"/>
      <c r="J23" s="270"/>
      <c r="K23" s="270"/>
      <c r="L23" s="270"/>
      <c r="M23" s="270"/>
      <c r="N23" s="270"/>
      <c r="O23" s="270"/>
      <c r="P23" s="270"/>
      <c r="Q23" s="270"/>
      <c r="R23" s="270"/>
      <c r="S23" s="270"/>
      <c r="T23" s="270"/>
      <c r="U23" s="270"/>
      <c r="V23" s="305"/>
      <c r="W23" s="305"/>
      <c r="X23" s="305"/>
      <c r="Y23" s="270"/>
      <c r="Z23" s="270"/>
    </row>
    <row r="24" spans="1:26" ht="75" customHeight="1" x14ac:dyDescent="0.2">
      <c r="A24" s="310" t="s">
        <v>60</v>
      </c>
      <c r="B24" s="287" t="s">
        <v>65</v>
      </c>
      <c r="C24" s="309" t="s">
        <v>62</v>
      </c>
      <c r="D24" s="431"/>
      <c r="E24" s="270"/>
      <c r="F24" s="270"/>
      <c r="G24" s="270"/>
      <c r="H24" s="270"/>
      <c r="I24" s="270"/>
      <c r="J24" s="270"/>
      <c r="K24" s="270"/>
      <c r="L24" s="270"/>
      <c r="M24" s="270"/>
      <c r="N24" s="270"/>
      <c r="O24" s="270"/>
      <c r="P24" s="270"/>
      <c r="Q24" s="270"/>
      <c r="R24" s="270"/>
      <c r="S24" s="270"/>
      <c r="T24" s="270"/>
      <c r="U24" s="270"/>
      <c r="V24" s="305"/>
      <c r="W24" s="305"/>
      <c r="X24" s="305"/>
      <c r="Y24" s="270"/>
      <c r="Z24" s="270"/>
    </row>
    <row r="25" spans="1:26" ht="49.5" customHeight="1" x14ac:dyDescent="0.2">
      <c r="A25" s="306" t="s">
        <v>57</v>
      </c>
      <c r="B25" s="307" t="s">
        <v>66</v>
      </c>
      <c r="C25" s="116" t="s">
        <v>67</v>
      </c>
      <c r="D25" s="438" t="s">
        <v>332</v>
      </c>
      <c r="E25" s="305"/>
      <c r="F25" s="305"/>
      <c r="G25" s="305"/>
      <c r="H25" s="305"/>
      <c r="I25" s="305"/>
      <c r="J25" s="305"/>
      <c r="K25" s="305"/>
      <c r="L25" s="305"/>
      <c r="M25" s="305"/>
      <c r="N25" s="305"/>
      <c r="O25" s="305"/>
      <c r="P25" s="305"/>
      <c r="Q25" s="305"/>
      <c r="R25" s="305"/>
      <c r="S25" s="305"/>
      <c r="T25" s="305"/>
      <c r="U25" s="305"/>
      <c r="V25" s="305"/>
      <c r="W25" s="305"/>
      <c r="X25" s="305"/>
      <c r="Y25" s="270"/>
      <c r="Z25" s="270"/>
    </row>
    <row r="26" spans="1:26" ht="86.25" customHeight="1" x14ac:dyDescent="0.2">
      <c r="A26" s="308" t="s">
        <v>60</v>
      </c>
      <c r="B26" s="285" t="s">
        <v>68</v>
      </c>
      <c r="C26" s="311" t="s">
        <v>62</v>
      </c>
      <c r="D26" s="416"/>
      <c r="E26" s="305"/>
      <c r="F26" s="305"/>
      <c r="G26" s="305"/>
      <c r="H26" s="305"/>
      <c r="I26" s="305"/>
      <c r="J26" s="305"/>
      <c r="K26" s="305"/>
      <c r="L26" s="305"/>
      <c r="M26" s="305"/>
      <c r="N26" s="305"/>
      <c r="O26" s="305"/>
      <c r="P26" s="305"/>
      <c r="Q26" s="305"/>
      <c r="R26" s="305"/>
      <c r="S26" s="305"/>
      <c r="T26" s="305"/>
      <c r="U26" s="305"/>
      <c r="V26" s="305"/>
      <c r="W26" s="305"/>
      <c r="X26" s="305"/>
      <c r="Y26" s="270"/>
      <c r="Z26" s="270"/>
    </row>
    <row r="27" spans="1:26" ht="132" customHeight="1" x14ac:dyDescent="0.2">
      <c r="A27" s="308" t="s">
        <v>60</v>
      </c>
      <c r="B27" s="285" t="s">
        <v>69</v>
      </c>
      <c r="C27" s="311" t="s">
        <v>62</v>
      </c>
      <c r="D27" s="416"/>
      <c r="E27" s="305"/>
      <c r="F27" s="305"/>
      <c r="G27" s="305"/>
      <c r="H27" s="305"/>
      <c r="I27" s="305"/>
      <c r="J27" s="305"/>
      <c r="K27" s="305"/>
      <c r="L27" s="305"/>
      <c r="M27" s="305"/>
      <c r="N27" s="305"/>
      <c r="O27" s="305"/>
      <c r="P27" s="305"/>
      <c r="Q27" s="305"/>
      <c r="R27" s="305"/>
      <c r="S27" s="305"/>
      <c r="T27" s="305"/>
      <c r="U27" s="305"/>
      <c r="V27" s="305"/>
      <c r="W27" s="305"/>
      <c r="X27" s="305"/>
      <c r="Y27" s="270"/>
      <c r="Z27" s="270"/>
    </row>
    <row r="28" spans="1:26" ht="64.5" customHeight="1" x14ac:dyDescent="0.2">
      <c r="A28" s="312" t="s">
        <v>60</v>
      </c>
      <c r="B28" s="287" t="s">
        <v>70</v>
      </c>
      <c r="C28" s="311" t="s">
        <v>62</v>
      </c>
      <c r="D28" s="431"/>
      <c r="E28" s="305"/>
      <c r="F28" s="305"/>
      <c r="G28" s="305"/>
      <c r="H28" s="305"/>
      <c r="I28" s="305"/>
      <c r="J28" s="305"/>
      <c r="K28" s="305"/>
      <c r="L28" s="305"/>
      <c r="M28" s="305"/>
      <c r="N28" s="305"/>
      <c r="O28" s="305"/>
      <c r="P28" s="305"/>
      <c r="Q28" s="305"/>
      <c r="R28" s="305"/>
      <c r="S28" s="305"/>
      <c r="T28" s="305"/>
      <c r="U28" s="305"/>
      <c r="V28" s="305"/>
      <c r="W28" s="305"/>
      <c r="X28" s="305"/>
      <c r="Y28" s="270"/>
      <c r="Z28" s="270"/>
    </row>
    <row r="29" spans="1:26" ht="90" customHeight="1" x14ac:dyDescent="0.2">
      <c r="A29" s="306" t="s">
        <v>57</v>
      </c>
      <c r="B29" s="307" t="s">
        <v>71</v>
      </c>
      <c r="C29" s="128" t="s">
        <v>72</v>
      </c>
      <c r="D29" s="438" t="s">
        <v>333</v>
      </c>
      <c r="E29" s="305"/>
      <c r="F29" s="305"/>
      <c r="G29" s="305"/>
      <c r="H29" s="305"/>
      <c r="I29" s="305"/>
      <c r="J29" s="305"/>
      <c r="K29" s="305"/>
      <c r="L29" s="305"/>
      <c r="M29" s="305"/>
      <c r="N29" s="305"/>
      <c r="O29" s="305"/>
      <c r="P29" s="305"/>
      <c r="Q29" s="305"/>
      <c r="R29" s="305"/>
      <c r="S29" s="305"/>
      <c r="T29" s="305"/>
      <c r="U29" s="305"/>
      <c r="V29" s="305"/>
      <c r="W29" s="305"/>
      <c r="X29" s="305"/>
      <c r="Y29" s="270"/>
      <c r="Z29" s="270"/>
    </row>
    <row r="30" spans="1:26" ht="60" customHeight="1" x14ac:dyDescent="0.2">
      <c r="A30" s="312" t="s">
        <v>60</v>
      </c>
      <c r="B30" s="285" t="s">
        <v>73</v>
      </c>
      <c r="C30" s="309" t="s">
        <v>62</v>
      </c>
      <c r="D30" s="416"/>
      <c r="E30" s="305"/>
      <c r="F30" s="305"/>
      <c r="G30" s="305"/>
      <c r="H30" s="305"/>
      <c r="I30" s="305"/>
      <c r="J30" s="305"/>
      <c r="K30" s="305"/>
      <c r="L30" s="305"/>
      <c r="M30" s="305"/>
      <c r="N30" s="305"/>
      <c r="O30" s="305"/>
      <c r="P30" s="305"/>
      <c r="Q30" s="305"/>
      <c r="R30" s="305"/>
      <c r="S30" s="305"/>
      <c r="T30" s="305"/>
      <c r="U30" s="305"/>
      <c r="V30" s="305"/>
      <c r="W30" s="305"/>
      <c r="X30" s="305"/>
      <c r="Y30" s="270"/>
      <c r="Z30" s="270"/>
    </row>
    <row r="31" spans="1:26" ht="58.5" customHeight="1" x14ac:dyDescent="0.2">
      <c r="A31" s="312" t="s">
        <v>60</v>
      </c>
      <c r="B31" s="285" t="s">
        <v>74</v>
      </c>
      <c r="C31" s="309" t="s">
        <v>62</v>
      </c>
      <c r="D31" s="416"/>
      <c r="E31" s="305"/>
      <c r="F31" s="305"/>
      <c r="G31" s="305"/>
      <c r="H31" s="305"/>
      <c r="I31" s="305"/>
      <c r="J31" s="305"/>
      <c r="K31" s="305"/>
      <c r="L31" s="305"/>
      <c r="M31" s="305"/>
      <c r="N31" s="305"/>
      <c r="O31" s="305"/>
      <c r="P31" s="305"/>
      <c r="Q31" s="305"/>
      <c r="R31" s="305"/>
      <c r="S31" s="305"/>
      <c r="T31" s="305"/>
      <c r="U31" s="305"/>
      <c r="V31" s="305"/>
      <c r="W31" s="305"/>
      <c r="X31" s="305"/>
      <c r="Y31" s="270"/>
      <c r="Z31" s="270"/>
    </row>
    <row r="32" spans="1:26" ht="156.75" customHeight="1" x14ac:dyDescent="0.2">
      <c r="A32" s="312" t="s">
        <v>60</v>
      </c>
      <c r="B32" s="292" t="s">
        <v>75</v>
      </c>
      <c r="C32" s="309" t="s">
        <v>62</v>
      </c>
      <c r="D32" s="431"/>
      <c r="E32" s="305"/>
      <c r="F32" s="305"/>
      <c r="G32" s="305"/>
      <c r="H32" s="305"/>
      <c r="I32" s="305"/>
      <c r="J32" s="305"/>
      <c r="K32" s="305"/>
      <c r="L32" s="305"/>
      <c r="M32" s="305"/>
      <c r="N32" s="305"/>
      <c r="O32" s="305"/>
      <c r="P32" s="305"/>
      <c r="Q32" s="305"/>
      <c r="R32" s="305"/>
      <c r="S32" s="305"/>
      <c r="T32" s="305"/>
      <c r="U32" s="305"/>
      <c r="V32" s="305"/>
      <c r="W32" s="305"/>
      <c r="X32" s="305"/>
      <c r="Y32" s="270"/>
      <c r="Z32" s="270"/>
    </row>
    <row r="33" spans="1:26" ht="65.25" customHeight="1" x14ac:dyDescent="0.2">
      <c r="A33" s="306" t="s">
        <v>57</v>
      </c>
      <c r="B33" s="307" t="s">
        <v>76</v>
      </c>
      <c r="C33" s="116" t="s">
        <v>77</v>
      </c>
      <c r="D33" s="438" t="s">
        <v>334</v>
      </c>
      <c r="E33" s="305"/>
      <c r="F33" s="305"/>
      <c r="G33" s="305"/>
      <c r="H33" s="305"/>
      <c r="I33" s="305"/>
      <c r="J33" s="305"/>
      <c r="K33" s="305"/>
      <c r="L33" s="305"/>
      <c r="M33" s="305"/>
      <c r="N33" s="305"/>
      <c r="O33" s="305"/>
      <c r="P33" s="305"/>
      <c r="Q33" s="305"/>
      <c r="R33" s="305"/>
      <c r="S33" s="305"/>
      <c r="T33" s="305"/>
      <c r="U33" s="305"/>
      <c r="V33" s="305"/>
      <c r="W33" s="305"/>
      <c r="X33" s="305"/>
      <c r="Y33" s="270"/>
      <c r="Z33" s="270"/>
    </row>
    <row r="34" spans="1:26" ht="48.75" customHeight="1" x14ac:dyDescent="0.2">
      <c r="A34" s="312" t="s">
        <v>60</v>
      </c>
      <c r="B34" s="283" t="s">
        <v>78</v>
      </c>
      <c r="C34" s="309" t="s">
        <v>79</v>
      </c>
      <c r="D34" s="416"/>
      <c r="E34" s="305"/>
      <c r="F34" s="305"/>
      <c r="G34" s="305"/>
      <c r="H34" s="305"/>
      <c r="I34" s="305"/>
      <c r="J34" s="305"/>
      <c r="K34" s="305"/>
      <c r="L34" s="305"/>
      <c r="M34" s="305"/>
      <c r="N34" s="305"/>
      <c r="O34" s="305"/>
      <c r="P34" s="305"/>
      <c r="Q34" s="305"/>
      <c r="R34" s="305"/>
      <c r="S34" s="305"/>
      <c r="T34" s="305"/>
      <c r="U34" s="305"/>
      <c r="V34" s="305"/>
      <c r="W34" s="305"/>
      <c r="X34" s="305"/>
      <c r="Y34" s="270"/>
      <c r="Z34" s="270"/>
    </row>
    <row r="35" spans="1:26" ht="48.75" customHeight="1" x14ac:dyDescent="0.2">
      <c r="A35" s="312" t="s">
        <v>60</v>
      </c>
      <c r="B35" s="285" t="s">
        <v>80</v>
      </c>
      <c r="C35" s="309" t="s">
        <v>81</v>
      </c>
      <c r="D35" s="416"/>
      <c r="E35" s="305"/>
      <c r="F35" s="305"/>
      <c r="G35" s="305"/>
      <c r="H35" s="305"/>
      <c r="I35" s="305"/>
      <c r="J35" s="305"/>
      <c r="K35" s="305"/>
      <c r="L35" s="305"/>
      <c r="M35" s="305"/>
      <c r="N35" s="305"/>
      <c r="O35" s="305"/>
      <c r="P35" s="305"/>
      <c r="Q35" s="305"/>
      <c r="R35" s="305"/>
      <c r="S35" s="305"/>
      <c r="T35" s="305"/>
      <c r="U35" s="305"/>
      <c r="V35" s="305"/>
      <c r="W35" s="305"/>
      <c r="X35" s="305"/>
      <c r="Y35" s="270"/>
      <c r="Z35" s="270"/>
    </row>
    <row r="36" spans="1:26" ht="49.5" customHeight="1" x14ac:dyDescent="0.2">
      <c r="A36" s="312" t="s">
        <v>60</v>
      </c>
      <c r="B36" s="292" t="s">
        <v>82</v>
      </c>
      <c r="C36" s="313" t="s">
        <v>72</v>
      </c>
      <c r="D36" s="431"/>
      <c r="E36" s="305"/>
      <c r="F36" s="305"/>
      <c r="G36" s="305"/>
      <c r="H36" s="305"/>
      <c r="I36" s="305"/>
      <c r="J36" s="305"/>
      <c r="K36" s="305"/>
      <c r="L36" s="305"/>
      <c r="M36" s="305"/>
      <c r="N36" s="305"/>
      <c r="O36" s="305"/>
      <c r="P36" s="305"/>
      <c r="Q36" s="305"/>
      <c r="R36" s="305"/>
      <c r="S36" s="305"/>
      <c r="T36" s="305"/>
      <c r="U36" s="305"/>
      <c r="V36" s="305"/>
      <c r="W36" s="305"/>
      <c r="X36" s="305"/>
      <c r="Y36" s="270"/>
      <c r="Z36" s="270"/>
    </row>
    <row r="37" spans="1:26" ht="39" customHeight="1" x14ac:dyDescent="0.2">
      <c r="A37" s="306" t="s">
        <v>57</v>
      </c>
      <c r="B37" s="307" t="s">
        <v>83</v>
      </c>
      <c r="C37" s="116" t="s">
        <v>84</v>
      </c>
      <c r="D37" s="438" t="s">
        <v>335</v>
      </c>
      <c r="E37" s="305"/>
      <c r="F37" s="305"/>
      <c r="G37" s="305"/>
      <c r="H37" s="305"/>
      <c r="I37" s="305"/>
      <c r="J37" s="305"/>
      <c r="K37" s="305"/>
      <c r="L37" s="305"/>
      <c r="M37" s="305"/>
      <c r="N37" s="305"/>
      <c r="O37" s="305"/>
      <c r="P37" s="305"/>
      <c r="Q37" s="305"/>
      <c r="R37" s="305"/>
      <c r="S37" s="305"/>
      <c r="T37" s="305"/>
      <c r="U37" s="305"/>
      <c r="V37" s="305"/>
      <c r="W37" s="305"/>
      <c r="X37" s="305"/>
      <c r="Y37" s="270"/>
      <c r="Z37" s="270"/>
    </row>
    <row r="38" spans="1:26" ht="69" customHeight="1" x14ac:dyDescent="0.2">
      <c r="A38" s="312" t="s">
        <v>60</v>
      </c>
      <c r="B38" s="283" t="s">
        <v>85</v>
      </c>
      <c r="C38" s="309" t="s">
        <v>86</v>
      </c>
      <c r="D38" s="416"/>
      <c r="E38" s="305"/>
      <c r="F38" s="305"/>
      <c r="G38" s="305"/>
      <c r="H38" s="305"/>
      <c r="I38" s="305"/>
      <c r="J38" s="305"/>
      <c r="K38" s="305"/>
      <c r="L38" s="305"/>
      <c r="M38" s="305"/>
      <c r="N38" s="305"/>
      <c r="O38" s="305"/>
      <c r="P38" s="305"/>
      <c r="Q38" s="305"/>
      <c r="R38" s="305"/>
      <c r="S38" s="305"/>
      <c r="T38" s="305"/>
      <c r="U38" s="305"/>
      <c r="V38" s="305"/>
      <c r="W38" s="305"/>
      <c r="X38" s="305"/>
      <c r="Y38" s="270"/>
      <c r="Z38" s="270"/>
    </row>
    <row r="39" spans="1:26" ht="98.25" customHeight="1" x14ac:dyDescent="0.2">
      <c r="A39" s="312" t="s">
        <v>60</v>
      </c>
      <c r="B39" s="285" t="s">
        <v>87</v>
      </c>
      <c r="C39" s="309" t="s">
        <v>86</v>
      </c>
      <c r="D39" s="416"/>
      <c r="E39" s="305"/>
      <c r="F39" s="305"/>
      <c r="G39" s="305"/>
      <c r="H39" s="305"/>
      <c r="I39" s="305"/>
      <c r="J39" s="305"/>
      <c r="K39" s="305"/>
      <c r="L39" s="305"/>
      <c r="M39" s="305"/>
      <c r="N39" s="305"/>
      <c r="O39" s="305"/>
      <c r="P39" s="305"/>
      <c r="Q39" s="305"/>
      <c r="R39" s="305"/>
      <c r="S39" s="305"/>
      <c r="T39" s="305"/>
      <c r="U39" s="305"/>
      <c r="V39" s="305"/>
      <c r="W39" s="305"/>
      <c r="X39" s="305"/>
      <c r="Y39" s="270"/>
      <c r="Z39" s="270"/>
    </row>
    <row r="40" spans="1:26" ht="145.5" customHeight="1" x14ac:dyDescent="0.2">
      <c r="A40" s="312" t="s">
        <v>60</v>
      </c>
      <c r="B40" s="292" t="s">
        <v>88</v>
      </c>
      <c r="C40" s="309" t="s">
        <v>86</v>
      </c>
      <c r="D40" s="431"/>
      <c r="E40" s="305"/>
      <c r="F40" s="305"/>
      <c r="G40" s="305"/>
      <c r="H40" s="305"/>
      <c r="I40" s="305"/>
      <c r="J40" s="305"/>
      <c r="K40" s="305"/>
      <c r="L40" s="305"/>
      <c r="M40" s="305"/>
      <c r="N40" s="305"/>
      <c r="O40" s="305"/>
      <c r="P40" s="305"/>
      <c r="Q40" s="305"/>
      <c r="R40" s="305"/>
      <c r="S40" s="305"/>
      <c r="T40" s="305"/>
      <c r="U40" s="305"/>
      <c r="V40" s="305"/>
      <c r="W40" s="305"/>
      <c r="X40" s="305"/>
      <c r="Y40" s="270"/>
      <c r="Z40" s="270"/>
    </row>
    <row r="41" spans="1:26" ht="30" customHeight="1" x14ac:dyDescent="0.2">
      <c r="A41" s="314" t="s">
        <v>336</v>
      </c>
      <c r="B41" s="315"/>
      <c r="C41" s="315"/>
      <c r="D41" s="316" t="s">
        <v>337</v>
      </c>
      <c r="E41" s="305"/>
      <c r="F41" s="305"/>
      <c r="G41" s="305"/>
      <c r="H41" s="305"/>
      <c r="I41" s="305"/>
      <c r="J41" s="305"/>
      <c r="K41" s="305"/>
      <c r="L41" s="305"/>
      <c r="M41" s="305"/>
      <c r="N41" s="305"/>
      <c r="O41" s="305"/>
      <c r="P41" s="305"/>
      <c r="Q41" s="305"/>
      <c r="R41" s="305"/>
      <c r="S41" s="305"/>
      <c r="T41" s="305"/>
      <c r="U41" s="305"/>
      <c r="V41" s="305"/>
      <c r="W41" s="305"/>
      <c r="X41" s="305"/>
      <c r="Y41" s="270"/>
      <c r="Z41" s="270"/>
    </row>
    <row r="42" spans="1:26" ht="126.75" customHeight="1" x14ac:dyDescent="0.2">
      <c r="A42" s="317" t="s">
        <v>54</v>
      </c>
      <c r="B42" s="318">
        <v>2</v>
      </c>
      <c r="C42" s="151" t="s">
        <v>91</v>
      </c>
      <c r="D42" s="319" t="s">
        <v>338</v>
      </c>
      <c r="E42" s="305"/>
      <c r="F42" s="305"/>
      <c r="G42" s="305"/>
      <c r="H42" s="305"/>
      <c r="I42" s="305"/>
      <c r="J42" s="305"/>
      <c r="K42" s="305"/>
      <c r="L42" s="305"/>
      <c r="M42" s="305"/>
      <c r="N42" s="305"/>
      <c r="O42" s="305"/>
      <c r="P42" s="305"/>
      <c r="Q42" s="305"/>
      <c r="R42" s="305"/>
      <c r="S42" s="305"/>
      <c r="T42" s="305"/>
      <c r="U42" s="305"/>
      <c r="V42" s="305"/>
      <c r="W42" s="305"/>
      <c r="X42" s="305"/>
      <c r="Y42" s="270"/>
      <c r="Z42" s="270"/>
    </row>
    <row r="43" spans="1:26" ht="39.75" customHeight="1" x14ac:dyDescent="0.2">
      <c r="A43" s="306" t="s">
        <v>57</v>
      </c>
      <c r="B43" s="307" t="s">
        <v>92</v>
      </c>
      <c r="C43" s="90" t="s">
        <v>93</v>
      </c>
      <c r="D43" s="438" t="s">
        <v>339</v>
      </c>
      <c r="E43" s="305"/>
      <c r="F43" s="305"/>
      <c r="G43" s="305"/>
      <c r="H43" s="305"/>
      <c r="I43" s="305"/>
      <c r="J43" s="305"/>
      <c r="K43" s="305"/>
      <c r="L43" s="305"/>
      <c r="M43" s="305"/>
      <c r="N43" s="305"/>
      <c r="O43" s="305"/>
      <c r="P43" s="305"/>
      <c r="Q43" s="305"/>
      <c r="R43" s="305"/>
      <c r="S43" s="305"/>
      <c r="T43" s="305"/>
      <c r="U43" s="305"/>
      <c r="V43" s="305"/>
      <c r="W43" s="305"/>
      <c r="X43" s="305"/>
      <c r="Y43" s="270"/>
      <c r="Z43" s="270"/>
    </row>
    <row r="44" spans="1:26" ht="39.75" customHeight="1" x14ac:dyDescent="0.2">
      <c r="A44" s="312" t="s">
        <v>60</v>
      </c>
      <c r="B44" s="285" t="s">
        <v>94</v>
      </c>
      <c r="C44" s="311" t="s">
        <v>95</v>
      </c>
      <c r="D44" s="416"/>
      <c r="E44" s="305"/>
      <c r="F44" s="305"/>
      <c r="G44" s="305"/>
      <c r="H44" s="305"/>
      <c r="I44" s="305"/>
      <c r="J44" s="305"/>
      <c r="K44" s="305"/>
      <c r="L44" s="305"/>
      <c r="M44" s="305"/>
      <c r="N44" s="305"/>
      <c r="O44" s="305"/>
      <c r="P44" s="305"/>
      <c r="Q44" s="305"/>
      <c r="R44" s="305"/>
      <c r="S44" s="305"/>
      <c r="T44" s="305"/>
      <c r="U44" s="305"/>
      <c r="V44" s="305"/>
      <c r="W44" s="305"/>
      <c r="X44" s="305"/>
      <c r="Y44" s="270"/>
      <c r="Z44" s="270"/>
    </row>
    <row r="45" spans="1:26" ht="39.75" customHeight="1" x14ac:dyDescent="0.2">
      <c r="A45" s="312" t="s">
        <v>60</v>
      </c>
      <c r="B45" s="285" t="s">
        <v>97</v>
      </c>
      <c r="C45" s="311" t="s">
        <v>95</v>
      </c>
      <c r="D45" s="416"/>
      <c r="E45" s="305"/>
      <c r="F45" s="305"/>
      <c r="G45" s="305"/>
      <c r="H45" s="305"/>
      <c r="I45" s="305"/>
      <c r="J45" s="305"/>
      <c r="K45" s="305"/>
      <c r="L45" s="305"/>
      <c r="M45" s="305"/>
      <c r="N45" s="305"/>
      <c r="O45" s="305"/>
      <c r="P45" s="305"/>
      <c r="Q45" s="305"/>
      <c r="R45" s="305"/>
      <c r="S45" s="305"/>
      <c r="T45" s="305"/>
      <c r="U45" s="305"/>
      <c r="V45" s="305"/>
      <c r="W45" s="305"/>
      <c r="X45" s="305"/>
      <c r="Y45" s="270"/>
      <c r="Z45" s="270"/>
    </row>
    <row r="46" spans="1:26" ht="76.5" customHeight="1" x14ac:dyDescent="0.2">
      <c r="A46" s="312" t="s">
        <v>60</v>
      </c>
      <c r="B46" s="292" t="s">
        <v>98</v>
      </c>
      <c r="C46" s="311" t="s">
        <v>95</v>
      </c>
      <c r="D46" s="431"/>
      <c r="E46" s="305"/>
      <c r="F46" s="305"/>
      <c r="G46" s="305"/>
      <c r="H46" s="305"/>
      <c r="I46" s="305"/>
      <c r="J46" s="305"/>
      <c r="K46" s="305"/>
      <c r="L46" s="305"/>
      <c r="M46" s="305"/>
      <c r="N46" s="305"/>
      <c r="O46" s="305"/>
      <c r="P46" s="305"/>
      <c r="Q46" s="305"/>
      <c r="R46" s="305"/>
      <c r="S46" s="305"/>
      <c r="T46" s="305"/>
      <c r="U46" s="305"/>
      <c r="V46" s="305"/>
      <c r="W46" s="305"/>
      <c r="X46" s="305"/>
      <c r="Y46" s="270"/>
      <c r="Z46" s="270"/>
    </row>
    <row r="47" spans="1:26" ht="45.75" customHeight="1" x14ac:dyDescent="0.2">
      <c r="A47" s="306" t="s">
        <v>57</v>
      </c>
      <c r="B47" s="307" t="s">
        <v>99</v>
      </c>
      <c r="C47" s="128" t="s">
        <v>100</v>
      </c>
      <c r="D47" s="438" t="s">
        <v>340</v>
      </c>
      <c r="E47" s="305"/>
      <c r="F47" s="305"/>
      <c r="G47" s="305"/>
      <c r="H47" s="305"/>
      <c r="I47" s="305"/>
      <c r="J47" s="305"/>
      <c r="K47" s="305"/>
      <c r="L47" s="305"/>
      <c r="M47" s="305"/>
      <c r="N47" s="305"/>
      <c r="O47" s="305"/>
      <c r="P47" s="305"/>
      <c r="Q47" s="305"/>
      <c r="R47" s="305"/>
      <c r="S47" s="305"/>
      <c r="T47" s="305"/>
      <c r="U47" s="305"/>
      <c r="V47" s="305"/>
      <c r="W47" s="305"/>
      <c r="X47" s="305"/>
      <c r="Y47" s="270"/>
      <c r="Z47" s="270"/>
    </row>
    <row r="48" spans="1:26" ht="45.75" customHeight="1" x14ac:dyDescent="0.2">
      <c r="A48" s="312" t="s">
        <v>60</v>
      </c>
      <c r="B48" s="285" t="s">
        <v>101</v>
      </c>
      <c r="C48" s="311" t="s">
        <v>102</v>
      </c>
      <c r="D48" s="416"/>
      <c r="E48" s="305"/>
      <c r="F48" s="305"/>
      <c r="G48" s="305"/>
      <c r="H48" s="305"/>
      <c r="I48" s="305"/>
      <c r="J48" s="305"/>
      <c r="K48" s="305"/>
      <c r="L48" s="305"/>
      <c r="M48" s="305"/>
      <c r="N48" s="305"/>
      <c r="O48" s="305"/>
      <c r="P48" s="305"/>
      <c r="Q48" s="305"/>
      <c r="R48" s="305"/>
      <c r="S48" s="305"/>
      <c r="T48" s="305"/>
      <c r="U48" s="305"/>
      <c r="V48" s="305"/>
      <c r="W48" s="305"/>
      <c r="X48" s="305"/>
      <c r="Y48" s="270"/>
      <c r="Z48" s="270"/>
    </row>
    <row r="49" spans="1:26" ht="45.75" customHeight="1" x14ac:dyDescent="0.2">
      <c r="A49" s="312" t="s">
        <v>60</v>
      </c>
      <c r="B49" s="285" t="s">
        <v>104</v>
      </c>
      <c r="C49" s="311" t="s">
        <v>102</v>
      </c>
      <c r="D49" s="416"/>
      <c r="E49" s="305"/>
      <c r="F49" s="305"/>
      <c r="G49" s="305"/>
      <c r="H49" s="305"/>
      <c r="I49" s="305"/>
      <c r="J49" s="305"/>
      <c r="K49" s="305"/>
      <c r="L49" s="305"/>
      <c r="M49" s="305"/>
      <c r="N49" s="305"/>
      <c r="O49" s="305"/>
      <c r="P49" s="305"/>
      <c r="Q49" s="305"/>
      <c r="R49" s="305"/>
      <c r="S49" s="305"/>
      <c r="T49" s="305"/>
      <c r="U49" s="305"/>
      <c r="V49" s="305"/>
      <c r="W49" s="305"/>
      <c r="X49" s="305"/>
      <c r="Y49" s="270"/>
      <c r="Z49" s="270"/>
    </row>
    <row r="50" spans="1:26" ht="90" customHeight="1" x14ac:dyDescent="0.2">
      <c r="A50" s="312" t="s">
        <v>60</v>
      </c>
      <c r="B50" s="292" t="s">
        <v>105</v>
      </c>
      <c r="C50" s="320" t="s">
        <v>102</v>
      </c>
      <c r="D50" s="431"/>
      <c r="E50" s="305"/>
      <c r="F50" s="305"/>
      <c r="G50" s="305"/>
      <c r="H50" s="305"/>
      <c r="I50" s="305"/>
      <c r="J50" s="305"/>
      <c r="K50" s="305"/>
      <c r="L50" s="305"/>
      <c r="M50" s="305"/>
      <c r="N50" s="305"/>
      <c r="O50" s="305"/>
      <c r="P50" s="305"/>
      <c r="Q50" s="305"/>
      <c r="R50" s="305"/>
      <c r="S50" s="305"/>
      <c r="T50" s="305"/>
      <c r="U50" s="305"/>
      <c r="V50" s="305"/>
      <c r="W50" s="305"/>
      <c r="X50" s="305"/>
      <c r="Y50" s="270"/>
      <c r="Z50" s="270"/>
    </row>
    <row r="51" spans="1:26" ht="39.75" customHeight="1" x14ac:dyDescent="0.2">
      <c r="A51" s="306" t="s">
        <v>57</v>
      </c>
      <c r="B51" s="307" t="s">
        <v>106</v>
      </c>
      <c r="C51" s="128" t="s">
        <v>107</v>
      </c>
      <c r="D51" s="438" t="s">
        <v>341</v>
      </c>
      <c r="E51" s="305"/>
      <c r="F51" s="305"/>
      <c r="G51" s="305"/>
      <c r="H51" s="305"/>
      <c r="I51" s="305"/>
      <c r="J51" s="305"/>
      <c r="K51" s="305"/>
      <c r="L51" s="305"/>
      <c r="M51" s="305"/>
      <c r="N51" s="305"/>
      <c r="O51" s="305"/>
      <c r="P51" s="305"/>
      <c r="Q51" s="305"/>
      <c r="R51" s="305"/>
      <c r="S51" s="305"/>
      <c r="T51" s="305"/>
      <c r="U51" s="305"/>
      <c r="V51" s="305"/>
      <c r="W51" s="305"/>
      <c r="X51" s="305"/>
      <c r="Y51" s="270"/>
      <c r="Z51" s="270"/>
    </row>
    <row r="52" spans="1:26" ht="39.75" customHeight="1" x14ac:dyDescent="0.2">
      <c r="A52" s="312" t="s">
        <v>60</v>
      </c>
      <c r="B52" s="285" t="s">
        <v>108</v>
      </c>
      <c r="C52" s="311" t="s">
        <v>109</v>
      </c>
      <c r="D52" s="416"/>
      <c r="E52" s="305"/>
      <c r="F52" s="305"/>
      <c r="G52" s="305"/>
      <c r="H52" s="305"/>
      <c r="I52" s="305"/>
      <c r="J52" s="305"/>
      <c r="K52" s="305"/>
      <c r="L52" s="305"/>
      <c r="M52" s="305"/>
      <c r="N52" s="305"/>
      <c r="O52" s="305"/>
      <c r="P52" s="305"/>
      <c r="Q52" s="305"/>
      <c r="R52" s="305"/>
      <c r="S52" s="305"/>
      <c r="T52" s="305"/>
      <c r="U52" s="305"/>
      <c r="V52" s="305"/>
      <c r="W52" s="305"/>
      <c r="X52" s="305"/>
      <c r="Y52" s="270"/>
      <c r="Z52" s="270"/>
    </row>
    <row r="53" spans="1:26" ht="39.75" customHeight="1" x14ac:dyDescent="0.2">
      <c r="A53" s="312" t="s">
        <v>60</v>
      </c>
      <c r="B53" s="285" t="s">
        <v>110</v>
      </c>
      <c r="C53" s="311" t="s">
        <v>109</v>
      </c>
      <c r="D53" s="416"/>
      <c r="E53" s="305"/>
      <c r="F53" s="305"/>
      <c r="G53" s="305"/>
      <c r="H53" s="305"/>
      <c r="I53" s="305"/>
      <c r="J53" s="305"/>
      <c r="K53" s="305"/>
      <c r="L53" s="305"/>
      <c r="M53" s="305"/>
      <c r="N53" s="305"/>
      <c r="O53" s="305"/>
      <c r="P53" s="305"/>
      <c r="Q53" s="305"/>
      <c r="R53" s="305"/>
      <c r="S53" s="305"/>
      <c r="T53" s="305"/>
      <c r="U53" s="305"/>
      <c r="V53" s="305"/>
      <c r="W53" s="305"/>
      <c r="X53" s="305"/>
      <c r="Y53" s="270"/>
      <c r="Z53" s="270"/>
    </row>
    <row r="54" spans="1:26" ht="71.25" customHeight="1" x14ac:dyDescent="0.2">
      <c r="A54" s="312" t="s">
        <v>60</v>
      </c>
      <c r="B54" s="292" t="s">
        <v>111</v>
      </c>
      <c r="C54" s="311" t="s">
        <v>109</v>
      </c>
      <c r="D54" s="431"/>
      <c r="E54" s="305"/>
      <c r="F54" s="305"/>
      <c r="G54" s="305"/>
      <c r="H54" s="305"/>
      <c r="I54" s="305"/>
      <c r="J54" s="305"/>
      <c r="K54" s="305"/>
      <c r="L54" s="305"/>
      <c r="M54" s="305"/>
      <c r="N54" s="305"/>
      <c r="O54" s="305"/>
      <c r="P54" s="305"/>
      <c r="Q54" s="305"/>
      <c r="R54" s="305"/>
      <c r="S54" s="305"/>
      <c r="T54" s="305"/>
      <c r="U54" s="305"/>
      <c r="V54" s="305"/>
      <c r="W54" s="305"/>
      <c r="X54" s="305"/>
      <c r="Y54" s="270"/>
      <c r="Z54" s="270"/>
    </row>
    <row r="55" spans="1:26" ht="41.25" customHeight="1" x14ac:dyDescent="0.2">
      <c r="A55" s="321" t="s">
        <v>342</v>
      </c>
      <c r="B55" s="322"/>
      <c r="C55" s="323"/>
      <c r="D55" s="324"/>
      <c r="E55" s="305"/>
      <c r="F55" s="305"/>
      <c r="G55" s="305"/>
      <c r="H55" s="305"/>
      <c r="I55" s="305"/>
      <c r="J55" s="305"/>
      <c r="K55" s="305"/>
      <c r="L55" s="305"/>
      <c r="M55" s="305"/>
      <c r="N55" s="305"/>
      <c r="O55" s="305"/>
      <c r="P55" s="305"/>
      <c r="Q55" s="305"/>
      <c r="R55" s="305"/>
      <c r="S55" s="305"/>
      <c r="T55" s="305"/>
      <c r="U55" s="305"/>
      <c r="V55" s="305"/>
      <c r="W55" s="305"/>
      <c r="X55" s="305"/>
      <c r="Y55" s="270"/>
      <c r="Z55" s="270"/>
    </row>
    <row r="56" spans="1:26" ht="30" customHeight="1" x14ac:dyDescent="0.2">
      <c r="A56" s="325" t="s">
        <v>54</v>
      </c>
      <c r="B56" s="318">
        <v>3</v>
      </c>
      <c r="C56" s="183" t="s">
        <v>113</v>
      </c>
      <c r="D56" s="326"/>
      <c r="E56" s="305"/>
      <c r="F56" s="305"/>
      <c r="G56" s="305"/>
      <c r="H56" s="305"/>
      <c r="I56" s="305"/>
      <c r="J56" s="305"/>
      <c r="K56" s="305"/>
      <c r="L56" s="305"/>
      <c r="M56" s="305"/>
      <c r="N56" s="305"/>
      <c r="O56" s="305"/>
      <c r="P56" s="305"/>
      <c r="Q56" s="305"/>
      <c r="R56" s="305"/>
      <c r="S56" s="305"/>
      <c r="T56" s="305"/>
      <c r="U56" s="305"/>
      <c r="V56" s="305"/>
      <c r="W56" s="305"/>
      <c r="X56" s="305"/>
      <c r="Y56" s="270"/>
      <c r="Z56" s="270"/>
    </row>
    <row r="57" spans="1:26" ht="58.5" customHeight="1" x14ac:dyDescent="0.2">
      <c r="A57" s="306" t="s">
        <v>57</v>
      </c>
      <c r="B57" s="327" t="s">
        <v>114</v>
      </c>
      <c r="C57" s="90" t="s">
        <v>115</v>
      </c>
      <c r="D57" s="438" t="s">
        <v>343</v>
      </c>
      <c r="E57" s="305"/>
      <c r="F57" s="305"/>
      <c r="G57" s="305"/>
      <c r="H57" s="305"/>
      <c r="I57" s="305"/>
      <c r="J57" s="305"/>
      <c r="K57" s="305"/>
      <c r="L57" s="305"/>
      <c r="M57" s="305"/>
      <c r="N57" s="305"/>
      <c r="O57" s="305"/>
      <c r="P57" s="305"/>
      <c r="Q57" s="305"/>
      <c r="R57" s="305"/>
      <c r="S57" s="305"/>
      <c r="T57" s="305"/>
      <c r="U57" s="305"/>
      <c r="V57" s="305"/>
      <c r="W57" s="305"/>
      <c r="X57" s="305"/>
      <c r="Y57" s="270"/>
      <c r="Z57" s="270"/>
    </row>
    <row r="58" spans="1:26" ht="58.5" customHeight="1" x14ac:dyDescent="0.2">
      <c r="A58" s="312" t="s">
        <v>60</v>
      </c>
      <c r="B58" s="285" t="s">
        <v>116</v>
      </c>
      <c r="C58" s="309" t="s">
        <v>117</v>
      </c>
      <c r="D58" s="416"/>
      <c r="E58" s="305"/>
      <c r="F58" s="305"/>
      <c r="G58" s="305"/>
      <c r="H58" s="305"/>
      <c r="I58" s="305"/>
      <c r="J58" s="305"/>
      <c r="K58" s="305"/>
      <c r="L58" s="305"/>
      <c r="M58" s="305"/>
      <c r="N58" s="305"/>
      <c r="O58" s="305"/>
      <c r="P58" s="305"/>
      <c r="Q58" s="305"/>
      <c r="R58" s="305"/>
      <c r="S58" s="305"/>
      <c r="T58" s="305"/>
      <c r="U58" s="305"/>
      <c r="V58" s="305"/>
      <c r="W58" s="305"/>
      <c r="X58" s="305"/>
      <c r="Y58" s="270"/>
      <c r="Z58" s="270"/>
    </row>
    <row r="59" spans="1:26" ht="58.5" customHeight="1" x14ac:dyDescent="0.2">
      <c r="A59" s="312" t="s">
        <v>60</v>
      </c>
      <c r="B59" s="285" t="s">
        <v>118</v>
      </c>
      <c r="C59" s="309" t="s">
        <v>117</v>
      </c>
      <c r="D59" s="416"/>
      <c r="E59" s="305"/>
      <c r="F59" s="305"/>
      <c r="G59" s="305"/>
      <c r="H59" s="305"/>
      <c r="I59" s="305"/>
      <c r="J59" s="305"/>
      <c r="K59" s="305"/>
      <c r="L59" s="305"/>
      <c r="M59" s="305"/>
      <c r="N59" s="305"/>
      <c r="O59" s="305"/>
      <c r="P59" s="305"/>
      <c r="Q59" s="305"/>
      <c r="R59" s="305"/>
      <c r="S59" s="305"/>
      <c r="T59" s="305"/>
      <c r="U59" s="305"/>
      <c r="V59" s="305"/>
      <c r="W59" s="305"/>
      <c r="X59" s="305"/>
      <c r="Y59" s="270"/>
      <c r="Z59" s="270"/>
    </row>
    <row r="60" spans="1:26" ht="155.25" customHeight="1" x14ac:dyDescent="0.2">
      <c r="A60" s="312" t="s">
        <v>60</v>
      </c>
      <c r="B60" s="287" t="s">
        <v>119</v>
      </c>
      <c r="C60" s="313" t="s">
        <v>117</v>
      </c>
      <c r="D60" s="431"/>
      <c r="E60" s="305"/>
      <c r="F60" s="305"/>
      <c r="G60" s="305"/>
      <c r="H60" s="305"/>
      <c r="I60" s="305"/>
      <c r="J60" s="305"/>
      <c r="K60" s="305"/>
      <c r="L60" s="305"/>
      <c r="M60" s="305"/>
      <c r="N60" s="305"/>
      <c r="O60" s="305"/>
      <c r="P60" s="305"/>
      <c r="Q60" s="305"/>
      <c r="R60" s="305"/>
      <c r="S60" s="305"/>
      <c r="T60" s="305"/>
      <c r="U60" s="305"/>
      <c r="V60" s="305"/>
      <c r="W60" s="305"/>
      <c r="X60" s="305"/>
      <c r="Y60" s="270"/>
      <c r="Z60" s="270"/>
    </row>
    <row r="61" spans="1:26" ht="89.25" customHeight="1" x14ac:dyDescent="0.2">
      <c r="A61" s="306" t="s">
        <v>57</v>
      </c>
      <c r="B61" s="307" t="s">
        <v>120</v>
      </c>
      <c r="C61" s="116" t="s">
        <v>344</v>
      </c>
      <c r="D61" s="438" t="s">
        <v>345</v>
      </c>
      <c r="E61" s="305"/>
      <c r="F61" s="305"/>
      <c r="G61" s="305"/>
      <c r="H61" s="305"/>
      <c r="I61" s="305"/>
      <c r="J61" s="305"/>
      <c r="K61" s="305"/>
      <c r="L61" s="305"/>
      <c r="M61" s="305"/>
      <c r="N61" s="305"/>
      <c r="O61" s="305"/>
      <c r="P61" s="305"/>
      <c r="Q61" s="305"/>
      <c r="R61" s="305"/>
      <c r="S61" s="305"/>
      <c r="T61" s="305"/>
      <c r="U61" s="305"/>
      <c r="V61" s="305"/>
      <c r="W61" s="305"/>
      <c r="X61" s="305"/>
      <c r="Y61" s="270"/>
      <c r="Z61" s="270"/>
    </row>
    <row r="62" spans="1:26" ht="46.5" customHeight="1" x14ac:dyDescent="0.2">
      <c r="A62" s="312" t="s">
        <v>60</v>
      </c>
      <c r="B62" s="285" t="s">
        <v>122</v>
      </c>
      <c r="C62" s="309" t="s">
        <v>346</v>
      </c>
      <c r="D62" s="416"/>
      <c r="E62" s="305"/>
      <c r="F62" s="305"/>
      <c r="G62" s="305"/>
      <c r="H62" s="305"/>
      <c r="I62" s="305"/>
      <c r="J62" s="305"/>
      <c r="K62" s="305"/>
      <c r="L62" s="305"/>
      <c r="M62" s="305"/>
      <c r="N62" s="305"/>
      <c r="O62" s="305"/>
      <c r="P62" s="305"/>
      <c r="Q62" s="305"/>
      <c r="R62" s="305"/>
      <c r="S62" s="305"/>
      <c r="T62" s="305"/>
      <c r="U62" s="305"/>
      <c r="V62" s="305"/>
      <c r="W62" s="305"/>
      <c r="X62" s="305"/>
      <c r="Y62" s="270"/>
      <c r="Z62" s="270"/>
    </row>
    <row r="63" spans="1:26" ht="71.25" customHeight="1" x14ac:dyDescent="0.2">
      <c r="A63" s="312" t="s">
        <v>60</v>
      </c>
      <c r="B63" s="292" t="s">
        <v>127</v>
      </c>
      <c r="C63" s="313" t="s">
        <v>347</v>
      </c>
      <c r="D63" s="431"/>
      <c r="E63" s="305"/>
      <c r="F63" s="305"/>
      <c r="G63" s="305"/>
      <c r="H63" s="305"/>
      <c r="I63" s="305"/>
      <c r="J63" s="305"/>
      <c r="K63" s="305"/>
      <c r="L63" s="305"/>
      <c r="M63" s="305"/>
      <c r="N63" s="305"/>
      <c r="O63" s="305"/>
      <c r="P63" s="305"/>
      <c r="Q63" s="305"/>
      <c r="R63" s="305"/>
      <c r="S63" s="305"/>
      <c r="T63" s="305"/>
      <c r="U63" s="305"/>
      <c r="V63" s="305"/>
      <c r="W63" s="305"/>
      <c r="X63" s="305"/>
      <c r="Y63" s="270"/>
      <c r="Z63" s="270"/>
    </row>
    <row r="64" spans="1:26" ht="48" customHeight="1" x14ac:dyDescent="0.2">
      <c r="A64" s="314" t="s">
        <v>348</v>
      </c>
      <c r="B64" s="328"/>
      <c r="C64" s="329"/>
      <c r="D64" s="324"/>
      <c r="E64" s="305"/>
      <c r="F64" s="305"/>
      <c r="G64" s="305"/>
      <c r="H64" s="305"/>
      <c r="I64" s="305"/>
      <c r="J64" s="305"/>
      <c r="K64" s="305"/>
      <c r="L64" s="305"/>
      <c r="M64" s="305"/>
      <c r="N64" s="305"/>
      <c r="O64" s="305"/>
      <c r="P64" s="305"/>
      <c r="Q64" s="305"/>
      <c r="R64" s="305"/>
      <c r="S64" s="305"/>
      <c r="T64" s="305"/>
      <c r="U64" s="305"/>
      <c r="V64" s="305"/>
      <c r="W64" s="305"/>
      <c r="X64" s="305"/>
      <c r="Y64" s="270"/>
      <c r="Z64" s="270"/>
    </row>
    <row r="65" spans="1:26" ht="198" customHeight="1" x14ac:dyDescent="0.2">
      <c r="A65" s="317" t="s">
        <v>54</v>
      </c>
      <c r="B65" s="318">
        <v>4</v>
      </c>
      <c r="C65" s="330" t="s">
        <v>130</v>
      </c>
      <c r="D65" s="331" t="s">
        <v>349</v>
      </c>
      <c r="E65" s="305"/>
      <c r="F65" s="305"/>
      <c r="G65" s="305"/>
      <c r="H65" s="305"/>
      <c r="I65" s="305"/>
      <c r="J65" s="305"/>
      <c r="K65" s="305"/>
      <c r="L65" s="305"/>
      <c r="M65" s="305"/>
      <c r="N65" s="305"/>
      <c r="O65" s="305"/>
      <c r="P65" s="305"/>
      <c r="Q65" s="305"/>
      <c r="R65" s="305"/>
      <c r="S65" s="305"/>
      <c r="T65" s="305"/>
      <c r="U65" s="305"/>
      <c r="V65" s="305"/>
      <c r="W65" s="305"/>
      <c r="X65" s="305"/>
      <c r="Y65" s="270"/>
      <c r="Z65" s="270"/>
    </row>
    <row r="66" spans="1:26" ht="45" customHeight="1" x14ac:dyDescent="0.2">
      <c r="A66" s="306" t="s">
        <v>57</v>
      </c>
      <c r="B66" s="307" t="s">
        <v>131</v>
      </c>
      <c r="C66" s="169" t="s">
        <v>132</v>
      </c>
      <c r="D66" s="438" t="s">
        <v>350</v>
      </c>
      <c r="E66" s="305"/>
      <c r="F66" s="305"/>
      <c r="G66" s="305"/>
      <c r="H66" s="305"/>
      <c r="I66" s="305"/>
      <c r="J66" s="305"/>
      <c r="K66" s="305"/>
      <c r="L66" s="305"/>
      <c r="M66" s="305"/>
      <c r="N66" s="305"/>
      <c r="O66" s="305"/>
      <c r="P66" s="305"/>
      <c r="Q66" s="305"/>
      <c r="R66" s="305"/>
      <c r="S66" s="305"/>
      <c r="T66" s="305"/>
      <c r="U66" s="305"/>
      <c r="V66" s="305"/>
      <c r="W66" s="305"/>
      <c r="X66" s="305"/>
      <c r="Y66" s="270"/>
      <c r="Z66" s="270"/>
    </row>
    <row r="67" spans="1:26" ht="45" customHeight="1" x14ac:dyDescent="0.2">
      <c r="A67" s="312" t="s">
        <v>60</v>
      </c>
      <c r="B67" s="285" t="s">
        <v>133</v>
      </c>
      <c r="C67" s="309" t="s">
        <v>134</v>
      </c>
      <c r="D67" s="416"/>
      <c r="E67" s="305"/>
      <c r="F67" s="305"/>
      <c r="G67" s="305"/>
      <c r="H67" s="305"/>
      <c r="I67" s="305"/>
      <c r="J67" s="305"/>
      <c r="K67" s="305"/>
      <c r="L67" s="305"/>
      <c r="M67" s="305"/>
      <c r="N67" s="305"/>
      <c r="O67" s="305"/>
      <c r="P67" s="305"/>
      <c r="Q67" s="305"/>
      <c r="R67" s="305"/>
      <c r="S67" s="305"/>
      <c r="T67" s="305"/>
      <c r="U67" s="305"/>
      <c r="V67" s="305"/>
      <c r="W67" s="305"/>
      <c r="X67" s="305"/>
      <c r="Y67" s="270"/>
      <c r="Z67" s="270"/>
    </row>
    <row r="68" spans="1:26" ht="45" customHeight="1" x14ac:dyDescent="0.2">
      <c r="A68" s="312" t="s">
        <v>60</v>
      </c>
      <c r="B68" s="285" t="s">
        <v>136</v>
      </c>
      <c r="C68" s="309" t="s">
        <v>134</v>
      </c>
      <c r="D68" s="416"/>
      <c r="E68" s="305"/>
      <c r="F68" s="305"/>
      <c r="G68" s="305"/>
      <c r="H68" s="305"/>
      <c r="I68" s="305"/>
      <c r="J68" s="305"/>
      <c r="K68" s="305"/>
      <c r="L68" s="305"/>
      <c r="M68" s="305"/>
      <c r="N68" s="305"/>
      <c r="O68" s="305"/>
      <c r="P68" s="305"/>
      <c r="Q68" s="305"/>
      <c r="R68" s="305"/>
      <c r="S68" s="305"/>
      <c r="T68" s="305"/>
      <c r="U68" s="305"/>
      <c r="V68" s="305"/>
      <c r="W68" s="305"/>
      <c r="X68" s="305"/>
      <c r="Y68" s="270"/>
      <c r="Z68" s="270"/>
    </row>
    <row r="69" spans="1:26" ht="285" customHeight="1" x14ac:dyDescent="0.2">
      <c r="A69" s="312" t="s">
        <v>60</v>
      </c>
      <c r="B69" s="287" t="s">
        <v>137</v>
      </c>
      <c r="C69" s="313" t="s">
        <v>134</v>
      </c>
      <c r="D69" s="431"/>
      <c r="E69" s="305"/>
      <c r="F69" s="305"/>
      <c r="G69" s="305"/>
      <c r="H69" s="305"/>
      <c r="I69" s="305"/>
      <c r="J69" s="305"/>
      <c r="K69" s="305"/>
      <c r="L69" s="305"/>
      <c r="M69" s="305"/>
      <c r="N69" s="305"/>
      <c r="O69" s="305"/>
      <c r="P69" s="305"/>
      <c r="Q69" s="305"/>
      <c r="R69" s="305"/>
      <c r="S69" s="305"/>
      <c r="T69" s="305"/>
      <c r="U69" s="305"/>
      <c r="V69" s="305"/>
      <c r="W69" s="305"/>
      <c r="X69" s="305"/>
      <c r="Y69" s="270"/>
      <c r="Z69" s="270"/>
    </row>
    <row r="70" spans="1:26" ht="51.75" customHeight="1" x14ac:dyDescent="0.2">
      <c r="A70" s="306" t="s">
        <v>57</v>
      </c>
      <c r="B70" s="307" t="s">
        <v>138</v>
      </c>
      <c r="C70" s="128" t="s">
        <v>139</v>
      </c>
      <c r="D70" s="438" t="s">
        <v>351</v>
      </c>
      <c r="E70" s="305"/>
      <c r="F70" s="305"/>
      <c r="G70" s="305"/>
      <c r="H70" s="305"/>
      <c r="I70" s="305"/>
      <c r="J70" s="305"/>
      <c r="K70" s="305"/>
      <c r="L70" s="305"/>
      <c r="M70" s="305"/>
      <c r="N70" s="305"/>
      <c r="O70" s="305"/>
      <c r="P70" s="305"/>
      <c r="Q70" s="305"/>
      <c r="R70" s="305"/>
      <c r="S70" s="305"/>
      <c r="T70" s="305"/>
      <c r="U70" s="305"/>
      <c r="V70" s="305"/>
      <c r="W70" s="305"/>
      <c r="X70" s="305"/>
      <c r="Y70" s="270"/>
      <c r="Z70" s="270"/>
    </row>
    <row r="71" spans="1:26" ht="56.25" customHeight="1" x14ac:dyDescent="0.2">
      <c r="A71" s="312" t="s">
        <v>60</v>
      </c>
      <c r="B71" s="285" t="s">
        <v>140</v>
      </c>
      <c r="C71" s="309" t="s">
        <v>117</v>
      </c>
      <c r="D71" s="416"/>
      <c r="E71" s="305"/>
      <c r="F71" s="305"/>
      <c r="G71" s="305"/>
      <c r="H71" s="305"/>
      <c r="I71" s="305"/>
      <c r="J71" s="305"/>
      <c r="K71" s="305"/>
      <c r="L71" s="305"/>
      <c r="M71" s="305"/>
      <c r="N71" s="305"/>
      <c r="O71" s="305"/>
      <c r="P71" s="305"/>
      <c r="Q71" s="305"/>
      <c r="R71" s="305"/>
      <c r="S71" s="305"/>
      <c r="T71" s="305"/>
      <c r="U71" s="305"/>
      <c r="V71" s="305"/>
      <c r="W71" s="305"/>
      <c r="X71" s="305"/>
      <c r="Y71" s="270"/>
      <c r="Z71" s="270"/>
    </row>
    <row r="72" spans="1:26" ht="56.25" customHeight="1" x14ac:dyDescent="0.2">
      <c r="A72" s="312" t="s">
        <v>60</v>
      </c>
      <c r="B72" s="285" t="s">
        <v>142</v>
      </c>
      <c r="C72" s="309" t="s">
        <v>117</v>
      </c>
      <c r="D72" s="416"/>
      <c r="E72" s="305"/>
      <c r="F72" s="305"/>
      <c r="G72" s="305"/>
      <c r="H72" s="305"/>
      <c r="I72" s="305"/>
      <c r="J72" s="305"/>
      <c r="K72" s="305"/>
      <c r="L72" s="305"/>
      <c r="M72" s="305"/>
      <c r="N72" s="305"/>
      <c r="O72" s="305"/>
      <c r="P72" s="305"/>
      <c r="Q72" s="305"/>
      <c r="R72" s="305"/>
      <c r="S72" s="305"/>
      <c r="T72" s="305"/>
      <c r="U72" s="305"/>
      <c r="V72" s="305"/>
      <c r="W72" s="305"/>
      <c r="X72" s="305"/>
      <c r="Y72" s="270"/>
      <c r="Z72" s="270"/>
    </row>
    <row r="73" spans="1:26" ht="90.75" customHeight="1" x14ac:dyDescent="0.2">
      <c r="A73" s="312" t="s">
        <v>60</v>
      </c>
      <c r="B73" s="292" t="s">
        <v>143</v>
      </c>
      <c r="C73" s="313" t="s">
        <v>117</v>
      </c>
      <c r="D73" s="431"/>
      <c r="E73" s="305"/>
      <c r="F73" s="305"/>
      <c r="G73" s="305"/>
      <c r="H73" s="305"/>
      <c r="I73" s="305"/>
      <c r="J73" s="305"/>
      <c r="K73" s="305"/>
      <c r="L73" s="305"/>
      <c r="M73" s="305"/>
      <c r="N73" s="305"/>
      <c r="O73" s="305"/>
      <c r="P73" s="305"/>
      <c r="Q73" s="305"/>
      <c r="R73" s="305"/>
      <c r="S73" s="305"/>
      <c r="T73" s="305"/>
      <c r="U73" s="305"/>
      <c r="V73" s="305"/>
      <c r="W73" s="305"/>
      <c r="X73" s="305"/>
      <c r="Y73" s="270"/>
      <c r="Z73" s="270"/>
    </row>
    <row r="74" spans="1:26" ht="51.75" customHeight="1" x14ac:dyDescent="0.2">
      <c r="A74" s="306" t="s">
        <v>57</v>
      </c>
      <c r="B74" s="307" t="s">
        <v>144</v>
      </c>
      <c r="C74" s="128" t="s">
        <v>145</v>
      </c>
      <c r="D74" s="438" t="s">
        <v>352</v>
      </c>
      <c r="E74" s="305"/>
      <c r="F74" s="305"/>
      <c r="G74" s="305"/>
      <c r="H74" s="305"/>
      <c r="I74" s="305"/>
      <c r="J74" s="305"/>
      <c r="K74" s="305"/>
      <c r="L74" s="305"/>
      <c r="M74" s="305"/>
      <c r="N74" s="305"/>
      <c r="O74" s="305"/>
      <c r="P74" s="305"/>
      <c r="Q74" s="305"/>
      <c r="R74" s="305"/>
      <c r="S74" s="305"/>
      <c r="T74" s="305"/>
      <c r="U74" s="305"/>
      <c r="V74" s="305"/>
      <c r="W74" s="305"/>
      <c r="X74" s="305"/>
      <c r="Y74" s="270"/>
      <c r="Z74" s="270"/>
    </row>
    <row r="75" spans="1:26" ht="69" customHeight="1" x14ac:dyDescent="0.2">
      <c r="A75" s="312" t="s">
        <v>60</v>
      </c>
      <c r="B75" s="285" t="s">
        <v>146</v>
      </c>
      <c r="C75" s="311" t="s">
        <v>147</v>
      </c>
      <c r="D75" s="416"/>
      <c r="E75" s="305"/>
      <c r="F75" s="305"/>
      <c r="G75" s="305"/>
      <c r="H75" s="305"/>
      <c r="I75" s="305"/>
      <c r="J75" s="305"/>
      <c r="K75" s="305"/>
      <c r="L75" s="305"/>
      <c r="M75" s="305"/>
      <c r="N75" s="305"/>
      <c r="O75" s="305"/>
      <c r="P75" s="305"/>
      <c r="Q75" s="305"/>
      <c r="R75" s="305"/>
      <c r="S75" s="305"/>
      <c r="T75" s="305"/>
      <c r="U75" s="305"/>
      <c r="V75" s="305"/>
      <c r="W75" s="305"/>
      <c r="X75" s="305"/>
      <c r="Y75" s="270"/>
      <c r="Z75" s="270"/>
    </row>
    <row r="76" spans="1:26" ht="51.75" customHeight="1" x14ac:dyDescent="0.2">
      <c r="A76" s="312" t="s">
        <v>60</v>
      </c>
      <c r="B76" s="285" t="s">
        <v>149</v>
      </c>
      <c r="C76" s="311" t="s">
        <v>147</v>
      </c>
      <c r="D76" s="416"/>
      <c r="E76" s="305"/>
      <c r="F76" s="305"/>
      <c r="G76" s="305"/>
      <c r="H76" s="305"/>
      <c r="I76" s="305"/>
      <c r="J76" s="305"/>
      <c r="K76" s="305"/>
      <c r="L76" s="305"/>
      <c r="M76" s="305"/>
      <c r="N76" s="305"/>
      <c r="O76" s="305"/>
      <c r="P76" s="305"/>
      <c r="Q76" s="305"/>
      <c r="R76" s="305"/>
      <c r="S76" s="305"/>
      <c r="T76" s="305"/>
      <c r="U76" s="305"/>
      <c r="V76" s="305"/>
      <c r="W76" s="305"/>
      <c r="X76" s="305"/>
      <c r="Y76" s="270"/>
      <c r="Z76" s="270"/>
    </row>
    <row r="77" spans="1:26" ht="299.25" customHeight="1" x14ac:dyDescent="0.2">
      <c r="A77" s="312" t="s">
        <v>60</v>
      </c>
      <c r="B77" s="292" t="s">
        <v>150</v>
      </c>
      <c r="C77" s="332" t="s">
        <v>147</v>
      </c>
      <c r="D77" s="431"/>
      <c r="E77" s="305"/>
      <c r="F77" s="305"/>
      <c r="G77" s="305"/>
      <c r="H77" s="305"/>
      <c r="I77" s="305"/>
      <c r="J77" s="305"/>
      <c r="K77" s="305"/>
      <c r="L77" s="305"/>
      <c r="M77" s="305"/>
      <c r="N77" s="305"/>
      <c r="O77" s="305"/>
      <c r="P77" s="305"/>
      <c r="Q77" s="305"/>
      <c r="R77" s="305"/>
      <c r="S77" s="305"/>
      <c r="T77" s="305"/>
      <c r="U77" s="305"/>
      <c r="V77" s="305"/>
      <c r="W77" s="305"/>
      <c r="X77" s="305"/>
      <c r="Y77" s="270"/>
      <c r="Z77" s="270"/>
    </row>
    <row r="78" spans="1:26" ht="32.25" customHeight="1" x14ac:dyDescent="0.2">
      <c r="A78" s="306" t="s">
        <v>57</v>
      </c>
      <c r="B78" s="307" t="s">
        <v>151</v>
      </c>
      <c r="C78" s="128" t="s">
        <v>152</v>
      </c>
      <c r="D78" s="438" t="s">
        <v>353</v>
      </c>
      <c r="E78" s="305"/>
      <c r="F78" s="305"/>
      <c r="G78" s="305"/>
      <c r="H78" s="305"/>
      <c r="I78" s="305"/>
      <c r="J78" s="305"/>
      <c r="K78" s="305"/>
      <c r="L78" s="305"/>
      <c r="M78" s="305"/>
      <c r="N78" s="305"/>
      <c r="O78" s="305"/>
      <c r="P78" s="305"/>
      <c r="Q78" s="305"/>
      <c r="R78" s="305"/>
      <c r="S78" s="305"/>
      <c r="T78" s="305"/>
      <c r="U78" s="305"/>
      <c r="V78" s="305"/>
      <c r="W78" s="305"/>
      <c r="X78" s="305"/>
      <c r="Y78" s="270"/>
      <c r="Z78" s="270"/>
    </row>
    <row r="79" spans="1:26" ht="42" customHeight="1" x14ac:dyDescent="0.2">
      <c r="A79" s="312" t="s">
        <v>60</v>
      </c>
      <c r="B79" s="285" t="s">
        <v>153</v>
      </c>
      <c r="C79" s="309" t="s">
        <v>154</v>
      </c>
      <c r="D79" s="416"/>
      <c r="E79" s="305"/>
      <c r="F79" s="305"/>
      <c r="G79" s="305"/>
      <c r="H79" s="305"/>
      <c r="I79" s="305"/>
      <c r="J79" s="305"/>
      <c r="K79" s="305"/>
      <c r="L79" s="305"/>
      <c r="M79" s="305"/>
      <c r="N79" s="305"/>
      <c r="O79" s="305"/>
      <c r="P79" s="305"/>
      <c r="Q79" s="305"/>
      <c r="R79" s="305"/>
      <c r="S79" s="305"/>
      <c r="T79" s="305"/>
      <c r="U79" s="305"/>
      <c r="V79" s="305"/>
      <c r="W79" s="305"/>
      <c r="X79" s="305"/>
      <c r="Y79" s="270"/>
      <c r="Z79" s="270"/>
    </row>
    <row r="80" spans="1:26" ht="186.75" customHeight="1" x14ac:dyDescent="0.2">
      <c r="A80" s="312" t="s">
        <v>60</v>
      </c>
      <c r="B80" s="285" t="s">
        <v>156</v>
      </c>
      <c r="C80" s="309" t="s">
        <v>154</v>
      </c>
      <c r="D80" s="416"/>
      <c r="E80" s="305"/>
      <c r="F80" s="305"/>
      <c r="G80" s="305"/>
      <c r="H80" s="305"/>
      <c r="I80" s="305"/>
      <c r="J80" s="305"/>
      <c r="K80" s="305"/>
      <c r="L80" s="305"/>
      <c r="M80" s="305"/>
      <c r="N80" s="305"/>
      <c r="O80" s="305"/>
      <c r="P80" s="305"/>
      <c r="Q80" s="305"/>
      <c r="R80" s="305"/>
      <c r="S80" s="305"/>
      <c r="T80" s="305"/>
      <c r="U80" s="305"/>
      <c r="V80" s="305"/>
      <c r="W80" s="305"/>
      <c r="X80" s="305"/>
      <c r="Y80" s="270"/>
      <c r="Z80" s="270"/>
    </row>
    <row r="81" spans="1:26" ht="35.25" customHeight="1" x14ac:dyDescent="0.2">
      <c r="A81" s="312" t="s">
        <v>60</v>
      </c>
      <c r="B81" s="287" t="s">
        <v>157</v>
      </c>
      <c r="C81" s="309" t="s">
        <v>154</v>
      </c>
      <c r="D81" s="431"/>
      <c r="E81" s="305"/>
      <c r="F81" s="305"/>
      <c r="G81" s="305"/>
      <c r="H81" s="305"/>
      <c r="I81" s="305"/>
      <c r="J81" s="305"/>
      <c r="K81" s="305"/>
      <c r="L81" s="305"/>
      <c r="M81" s="305"/>
      <c r="N81" s="305"/>
      <c r="O81" s="305"/>
      <c r="P81" s="305"/>
      <c r="Q81" s="305"/>
      <c r="R81" s="305"/>
      <c r="S81" s="305"/>
      <c r="T81" s="305"/>
      <c r="U81" s="305"/>
      <c r="V81" s="305"/>
      <c r="W81" s="305"/>
      <c r="X81" s="305"/>
      <c r="Y81" s="270"/>
      <c r="Z81" s="270"/>
    </row>
    <row r="82" spans="1:26" ht="40.5" customHeight="1" x14ac:dyDescent="0.2">
      <c r="A82" s="306" t="s">
        <v>57</v>
      </c>
      <c r="B82" s="307" t="s">
        <v>158</v>
      </c>
      <c r="C82" s="128" t="s">
        <v>159</v>
      </c>
      <c r="D82" s="438" t="s">
        <v>354</v>
      </c>
      <c r="E82" s="305"/>
      <c r="F82" s="305"/>
      <c r="G82" s="305"/>
      <c r="H82" s="305"/>
      <c r="I82" s="305"/>
      <c r="J82" s="305"/>
      <c r="K82" s="305"/>
      <c r="L82" s="305"/>
      <c r="M82" s="305"/>
      <c r="N82" s="305"/>
      <c r="O82" s="305"/>
      <c r="P82" s="305"/>
      <c r="Q82" s="305"/>
      <c r="R82" s="305"/>
      <c r="S82" s="305"/>
      <c r="T82" s="305"/>
      <c r="U82" s="305"/>
      <c r="V82" s="305"/>
      <c r="W82" s="305"/>
      <c r="X82" s="305"/>
      <c r="Y82" s="270"/>
      <c r="Z82" s="270"/>
    </row>
    <row r="83" spans="1:26" ht="40.5" customHeight="1" x14ac:dyDescent="0.2">
      <c r="A83" s="312" t="s">
        <v>60</v>
      </c>
      <c r="B83" s="285" t="s">
        <v>160</v>
      </c>
      <c r="C83" s="309" t="s">
        <v>154</v>
      </c>
      <c r="D83" s="416"/>
      <c r="E83" s="305"/>
      <c r="F83" s="305"/>
      <c r="G83" s="305"/>
      <c r="H83" s="305"/>
      <c r="I83" s="305"/>
      <c r="J83" s="305"/>
      <c r="K83" s="305"/>
      <c r="L83" s="305"/>
      <c r="M83" s="305"/>
      <c r="N83" s="305"/>
      <c r="O83" s="305"/>
      <c r="P83" s="305"/>
      <c r="Q83" s="305"/>
      <c r="R83" s="305"/>
      <c r="S83" s="305"/>
      <c r="T83" s="305"/>
      <c r="U83" s="305"/>
      <c r="V83" s="305"/>
      <c r="W83" s="305"/>
      <c r="X83" s="305"/>
      <c r="Y83" s="270"/>
      <c r="Z83" s="270"/>
    </row>
    <row r="84" spans="1:26" ht="165.75" customHeight="1" x14ac:dyDescent="0.2">
      <c r="A84" s="312" t="s">
        <v>60</v>
      </c>
      <c r="B84" s="285" t="s">
        <v>161</v>
      </c>
      <c r="C84" s="309" t="s">
        <v>154</v>
      </c>
      <c r="D84" s="416"/>
      <c r="E84" s="305"/>
      <c r="F84" s="305"/>
      <c r="G84" s="305"/>
      <c r="H84" s="305"/>
      <c r="I84" s="305"/>
      <c r="J84" s="305"/>
      <c r="K84" s="305"/>
      <c r="L84" s="305"/>
      <c r="M84" s="305"/>
      <c r="N84" s="305"/>
      <c r="O84" s="305"/>
      <c r="P84" s="305"/>
      <c r="Q84" s="305"/>
      <c r="R84" s="305"/>
      <c r="S84" s="305"/>
      <c r="T84" s="305"/>
      <c r="U84" s="305"/>
      <c r="V84" s="305"/>
      <c r="W84" s="305"/>
      <c r="X84" s="305"/>
      <c r="Y84" s="270"/>
      <c r="Z84" s="270"/>
    </row>
    <row r="85" spans="1:26" ht="64.5" customHeight="1" x14ac:dyDescent="0.2">
      <c r="A85" s="312" t="s">
        <v>60</v>
      </c>
      <c r="B85" s="292" t="s">
        <v>162</v>
      </c>
      <c r="C85" s="309" t="s">
        <v>154</v>
      </c>
      <c r="D85" s="431"/>
      <c r="E85" s="305"/>
      <c r="F85" s="305"/>
      <c r="G85" s="305"/>
      <c r="H85" s="305"/>
      <c r="I85" s="305"/>
      <c r="J85" s="305"/>
      <c r="K85" s="305"/>
      <c r="L85" s="305"/>
      <c r="M85" s="305"/>
      <c r="N85" s="305"/>
      <c r="O85" s="305"/>
      <c r="P85" s="305"/>
      <c r="Q85" s="305"/>
      <c r="R85" s="305"/>
      <c r="S85" s="305"/>
      <c r="T85" s="305"/>
      <c r="U85" s="305"/>
      <c r="V85" s="305"/>
      <c r="W85" s="305"/>
      <c r="X85" s="305"/>
      <c r="Y85" s="270"/>
      <c r="Z85" s="270"/>
    </row>
    <row r="86" spans="1:26" ht="19.5" customHeight="1" x14ac:dyDescent="0.2">
      <c r="A86" s="333" t="s">
        <v>355</v>
      </c>
      <c r="B86" s="315"/>
      <c r="C86" s="334"/>
      <c r="D86" s="335"/>
      <c r="E86" s="305"/>
      <c r="F86" s="305"/>
      <c r="G86" s="305"/>
      <c r="H86" s="305"/>
      <c r="I86" s="305"/>
      <c r="J86" s="305"/>
      <c r="K86" s="305"/>
      <c r="L86" s="305"/>
      <c r="M86" s="305"/>
      <c r="N86" s="305"/>
      <c r="O86" s="305"/>
      <c r="P86" s="305"/>
      <c r="Q86" s="305"/>
      <c r="R86" s="305"/>
      <c r="S86" s="305"/>
      <c r="T86" s="305"/>
      <c r="U86" s="305"/>
      <c r="V86" s="305"/>
      <c r="W86" s="305"/>
      <c r="X86" s="305"/>
      <c r="Y86" s="270"/>
      <c r="Z86" s="270"/>
    </row>
    <row r="87" spans="1:26" ht="69.75" customHeight="1" x14ac:dyDescent="0.2">
      <c r="A87" s="336" t="s">
        <v>54</v>
      </c>
      <c r="B87" s="337">
        <v>5</v>
      </c>
      <c r="C87" s="338" t="s">
        <v>164</v>
      </c>
      <c r="D87" s="339" t="s">
        <v>356</v>
      </c>
      <c r="E87" s="305"/>
      <c r="F87" s="305"/>
      <c r="G87" s="305"/>
      <c r="H87" s="305"/>
      <c r="I87" s="305"/>
      <c r="J87" s="305"/>
      <c r="K87" s="305"/>
      <c r="L87" s="305"/>
      <c r="M87" s="305"/>
      <c r="N87" s="305"/>
      <c r="O87" s="305"/>
      <c r="P87" s="305"/>
      <c r="Q87" s="305"/>
      <c r="R87" s="305"/>
      <c r="S87" s="305"/>
      <c r="T87" s="305"/>
      <c r="U87" s="305"/>
      <c r="V87" s="305"/>
      <c r="W87" s="305"/>
      <c r="X87" s="305"/>
      <c r="Y87" s="270"/>
      <c r="Z87" s="270"/>
    </row>
    <row r="88" spans="1:26" ht="62.25" customHeight="1" x14ac:dyDescent="0.2">
      <c r="A88" s="306" t="s">
        <v>57</v>
      </c>
      <c r="B88" s="307" t="s">
        <v>165</v>
      </c>
      <c r="C88" s="116" t="s">
        <v>166</v>
      </c>
      <c r="D88" s="438" t="s">
        <v>357</v>
      </c>
      <c r="E88" s="305"/>
      <c r="F88" s="305"/>
      <c r="G88" s="305"/>
      <c r="H88" s="305"/>
      <c r="I88" s="305"/>
      <c r="J88" s="305"/>
      <c r="K88" s="305"/>
      <c r="L88" s="305"/>
      <c r="M88" s="305"/>
      <c r="N88" s="305"/>
      <c r="O88" s="305"/>
      <c r="P88" s="305"/>
      <c r="Q88" s="305"/>
      <c r="R88" s="305"/>
      <c r="S88" s="305"/>
      <c r="T88" s="305"/>
      <c r="U88" s="305"/>
      <c r="V88" s="305"/>
      <c r="W88" s="305"/>
      <c r="X88" s="305"/>
      <c r="Y88" s="270"/>
      <c r="Z88" s="270"/>
    </row>
    <row r="89" spans="1:26" ht="62.25" customHeight="1" x14ac:dyDescent="0.2">
      <c r="A89" s="312" t="s">
        <v>60</v>
      </c>
      <c r="B89" s="285" t="s">
        <v>167</v>
      </c>
      <c r="C89" s="340" t="s">
        <v>168</v>
      </c>
      <c r="D89" s="416"/>
      <c r="E89" s="305"/>
      <c r="F89" s="305"/>
      <c r="G89" s="305"/>
      <c r="H89" s="305"/>
      <c r="I89" s="305"/>
      <c r="J89" s="305"/>
      <c r="K89" s="305"/>
      <c r="L89" s="305"/>
      <c r="M89" s="305"/>
      <c r="N89" s="305"/>
      <c r="O89" s="305"/>
      <c r="P89" s="305"/>
      <c r="Q89" s="305"/>
      <c r="R89" s="305"/>
      <c r="S89" s="305"/>
      <c r="T89" s="305"/>
      <c r="U89" s="305"/>
      <c r="V89" s="305"/>
      <c r="W89" s="305"/>
      <c r="X89" s="305"/>
      <c r="Y89" s="270"/>
      <c r="Z89" s="270"/>
    </row>
    <row r="90" spans="1:26" ht="62.25" customHeight="1" x14ac:dyDescent="0.2">
      <c r="A90" s="312" t="s">
        <v>60</v>
      </c>
      <c r="B90" s="285" t="s">
        <v>171</v>
      </c>
      <c r="C90" s="340" t="s">
        <v>168</v>
      </c>
      <c r="D90" s="416"/>
      <c r="E90" s="305"/>
      <c r="F90" s="305"/>
      <c r="G90" s="305"/>
      <c r="H90" s="305"/>
      <c r="I90" s="305"/>
      <c r="J90" s="305"/>
      <c r="K90" s="305"/>
      <c r="L90" s="305"/>
      <c r="M90" s="305"/>
      <c r="N90" s="305"/>
      <c r="O90" s="305"/>
      <c r="P90" s="305"/>
      <c r="Q90" s="305"/>
      <c r="R90" s="305"/>
      <c r="S90" s="305"/>
      <c r="T90" s="305"/>
      <c r="U90" s="305"/>
      <c r="V90" s="305"/>
      <c r="W90" s="305"/>
      <c r="X90" s="305"/>
      <c r="Y90" s="270"/>
      <c r="Z90" s="270"/>
    </row>
    <row r="91" spans="1:26" ht="62.25" customHeight="1" x14ac:dyDescent="0.2">
      <c r="A91" s="312" t="s">
        <v>60</v>
      </c>
      <c r="B91" s="287" t="s">
        <v>172</v>
      </c>
      <c r="C91" s="340" t="s">
        <v>168</v>
      </c>
      <c r="D91" s="431"/>
      <c r="E91" s="305"/>
      <c r="F91" s="305"/>
      <c r="G91" s="305"/>
      <c r="H91" s="305"/>
      <c r="I91" s="305"/>
      <c r="J91" s="305"/>
      <c r="K91" s="305"/>
      <c r="L91" s="305"/>
      <c r="M91" s="305"/>
      <c r="N91" s="305"/>
      <c r="O91" s="305"/>
      <c r="P91" s="305"/>
      <c r="Q91" s="305"/>
      <c r="R91" s="305"/>
      <c r="S91" s="305"/>
      <c r="T91" s="305"/>
      <c r="U91" s="305"/>
      <c r="V91" s="305"/>
      <c r="W91" s="305"/>
      <c r="X91" s="305"/>
      <c r="Y91" s="270"/>
      <c r="Z91" s="270"/>
    </row>
    <row r="92" spans="1:26" ht="45" customHeight="1" x14ac:dyDescent="0.2">
      <c r="A92" s="306" t="s">
        <v>57</v>
      </c>
      <c r="B92" s="307" t="s">
        <v>173</v>
      </c>
      <c r="C92" s="341" t="s">
        <v>174</v>
      </c>
      <c r="D92" s="438" t="s">
        <v>358</v>
      </c>
      <c r="E92" s="305"/>
      <c r="F92" s="305"/>
      <c r="G92" s="305"/>
      <c r="H92" s="305"/>
      <c r="I92" s="305"/>
      <c r="J92" s="305"/>
      <c r="K92" s="305"/>
      <c r="L92" s="305"/>
      <c r="M92" s="305"/>
      <c r="N92" s="305"/>
      <c r="O92" s="305"/>
      <c r="P92" s="305"/>
      <c r="Q92" s="305"/>
      <c r="R92" s="305"/>
      <c r="S92" s="305"/>
      <c r="T92" s="305"/>
      <c r="U92" s="305"/>
      <c r="V92" s="305"/>
      <c r="W92" s="305"/>
      <c r="X92" s="305"/>
      <c r="Y92" s="270"/>
      <c r="Z92" s="270"/>
    </row>
    <row r="93" spans="1:26" ht="45" customHeight="1" x14ac:dyDescent="0.2">
      <c r="A93" s="312" t="s">
        <v>60</v>
      </c>
      <c r="B93" s="285" t="s">
        <v>175</v>
      </c>
      <c r="C93" s="340" t="s">
        <v>359</v>
      </c>
      <c r="D93" s="416"/>
      <c r="E93" s="305"/>
      <c r="F93" s="305"/>
      <c r="G93" s="305"/>
      <c r="H93" s="305"/>
      <c r="I93" s="305"/>
      <c r="J93" s="305"/>
      <c r="K93" s="305"/>
      <c r="L93" s="305"/>
      <c r="M93" s="305"/>
      <c r="N93" s="305"/>
      <c r="O93" s="305"/>
      <c r="P93" s="305"/>
      <c r="Q93" s="305"/>
      <c r="R93" s="305"/>
      <c r="S93" s="305"/>
      <c r="T93" s="305"/>
      <c r="U93" s="305"/>
      <c r="V93" s="305"/>
      <c r="W93" s="305"/>
      <c r="X93" s="305"/>
      <c r="Y93" s="270"/>
      <c r="Z93" s="270"/>
    </row>
    <row r="94" spans="1:26" ht="45" customHeight="1" x14ac:dyDescent="0.2">
      <c r="A94" s="312" t="s">
        <v>60</v>
      </c>
      <c r="B94" s="285" t="s">
        <v>177</v>
      </c>
      <c r="C94" s="340" t="s">
        <v>359</v>
      </c>
      <c r="D94" s="416"/>
      <c r="E94" s="305"/>
      <c r="F94" s="305"/>
      <c r="G94" s="305"/>
      <c r="H94" s="305"/>
      <c r="I94" s="305"/>
      <c r="J94" s="305"/>
      <c r="K94" s="305"/>
      <c r="L94" s="305"/>
      <c r="M94" s="305"/>
      <c r="N94" s="305"/>
      <c r="O94" s="305"/>
      <c r="P94" s="305"/>
      <c r="Q94" s="305"/>
      <c r="R94" s="305"/>
      <c r="S94" s="305"/>
      <c r="T94" s="305"/>
      <c r="U94" s="305"/>
      <c r="V94" s="305"/>
      <c r="W94" s="305"/>
      <c r="X94" s="305"/>
      <c r="Y94" s="270"/>
      <c r="Z94" s="270"/>
    </row>
    <row r="95" spans="1:26" ht="69.75" customHeight="1" x14ac:dyDescent="0.2">
      <c r="A95" s="312" t="s">
        <v>60</v>
      </c>
      <c r="B95" s="287" t="s">
        <v>178</v>
      </c>
      <c r="C95" s="340" t="s">
        <v>359</v>
      </c>
      <c r="D95" s="431"/>
      <c r="E95" s="305"/>
      <c r="F95" s="305"/>
      <c r="G95" s="305"/>
      <c r="H95" s="305"/>
      <c r="I95" s="305"/>
      <c r="J95" s="305"/>
      <c r="K95" s="305"/>
      <c r="L95" s="305"/>
      <c r="M95" s="305"/>
      <c r="N95" s="305"/>
      <c r="O95" s="305"/>
      <c r="P95" s="305"/>
      <c r="Q95" s="305"/>
      <c r="R95" s="305"/>
      <c r="S95" s="305"/>
      <c r="T95" s="305"/>
      <c r="U95" s="305"/>
      <c r="V95" s="305"/>
      <c r="W95" s="305"/>
      <c r="X95" s="305"/>
      <c r="Y95" s="270"/>
      <c r="Z95" s="270"/>
    </row>
    <row r="96" spans="1:26" ht="52.5" customHeight="1" x14ac:dyDescent="0.2">
      <c r="A96" s="306" t="s">
        <v>57</v>
      </c>
      <c r="B96" s="307" t="s">
        <v>179</v>
      </c>
      <c r="C96" s="341" t="s">
        <v>180</v>
      </c>
      <c r="D96" s="438" t="s">
        <v>360</v>
      </c>
      <c r="E96" s="305"/>
      <c r="F96" s="305"/>
      <c r="G96" s="305"/>
      <c r="H96" s="305"/>
      <c r="I96" s="305"/>
      <c r="J96" s="305"/>
      <c r="K96" s="305"/>
      <c r="L96" s="305"/>
      <c r="M96" s="305"/>
      <c r="N96" s="305"/>
      <c r="O96" s="305"/>
      <c r="P96" s="305"/>
      <c r="Q96" s="305"/>
      <c r="R96" s="305"/>
      <c r="S96" s="305"/>
      <c r="T96" s="305"/>
      <c r="U96" s="305"/>
      <c r="V96" s="305"/>
      <c r="W96" s="305"/>
      <c r="X96" s="305"/>
      <c r="Y96" s="270"/>
      <c r="Z96" s="270"/>
    </row>
    <row r="97" spans="1:26" ht="51.75" customHeight="1" x14ac:dyDescent="0.2">
      <c r="A97" s="312" t="s">
        <v>60</v>
      </c>
      <c r="B97" s="285" t="s">
        <v>181</v>
      </c>
      <c r="C97" s="342" t="s">
        <v>102</v>
      </c>
      <c r="D97" s="416"/>
      <c r="E97" s="305"/>
      <c r="F97" s="305"/>
      <c r="G97" s="305"/>
      <c r="H97" s="305"/>
      <c r="I97" s="305"/>
      <c r="J97" s="305"/>
      <c r="K97" s="305"/>
      <c r="L97" s="305"/>
      <c r="M97" s="305"/>
      <c r="N97" s="305"/>
      <c r="O97" s="305"/>
      <c r="P97" s="305"/>
      <c r="Q97" s="305"/>
      <c r="R97" s="305"/>
      <c r="S97" s="305"/>
      <c r="T97" s="305"/>
      <c r="U97" s="305"/>
      <c r="V97" s="305"/>
      <c r="W97" s="305"/>
      <c r="X97" s="305"/>
      <c r="Y97" s="270"/>
      <c r="Z97" s="270"/>
    </row>
    <row r="98" spans="1:26" ht="45" customHeight="1" x14ac:dyDescent="0.2">
      <c r="A98" s="312" t="s">
        <v>60</v>
      </c>
      <c r="B98" s="285" t="s">
        <v>182</v>
      </c>
      <c r="C98" s="342" t="s">
        <v>102</v>
      </c>
      <c r="D98" s="416"/>
      <c r="E98" s="305"/>
      <c r="F98" s="305"/>
      <c r="G98" s="305"/>
      <c r="H98" s="305"/>
      <c r="I98" s="305"/>
      <c r="J98" s="305"/>
      <c r="K98" s="305"/>
      <c r="L98" s="305"/>
      <c r="M98" s="305"/>
      <c r="N98" s="305"/>
      <c r="O98" s="305"/>
      <c r="P98" s="305"/>
      <c r="Q98" s="305"/>
      <c r="R98" s="305"/>
      <c r="S98" s="305"/>
      <c r="T98" s="305"/>
      <c r="U98" s="305"/>
      <c r="V98" s="305"/>
      <c r="W98" s="305"/>
      <c r="X98" s="305"/>
      <c r="Y98" s="270"/>
      <c r="Z98" s="270"/>
    </row>
    <row r="99" spans="1:26" ht="97.5" customHeight="1" x14ac:dyDescent="0.2">
      <c r="A99" s="312" t="s">
        <v>60</v>
      </c>
      <c r="B99" s="287" t="s">
        <v>183</v>
      </c>
      <c r="C99" s="342" t="s">
        <v>102</v>
      </c>
      <c r="D99" s="431"/>
      <c r="E99" s="305"/>
      <c r="F99" s="305"/>
      <c r="G99" s="305"/>
      <c r="H99" s="305"/>
      <c r="I99" s="305"/>
      <c r="J99" s="305"/>
      <c r="K99" s="305"/>
      <c r="L99" s="305"/>
      <c r="M99" s="305"/>
      <c r="N99" s="305"/>
      <c r="O99" s="305"/>
      <c r="P99" s="305"/>
      <c r="Q99" s="305"/>
      <c r="R99" s="305"/>
      <c r="S99" s="305"/>
      <c r="T99" s="305"/>
      <c r="U99" s="305"/>
      <c r="V99" s="305"/>
      <c r="W99" s="305"/>
      <c r="X99" s="305"/>
      <c r="Y99" s="270"/>
      <c r="Z99" s="270"/>
    </row>
    <row r="100" spans="1:26" ht="73.5" customHeight="1" x14ac:dyDescent="0.2">
      <c r="A100" s="439" t="s">
        <v>184</v>
      </c>
      <c r="B100" s="395"/>
      <c r="C100" s="395"/>
      <c r="D100" s="335"/>
      <c r="E100" s="305"/>
      <c r="F100" s="305"/>
      <c r="G100" s="305"/>
      <c r="H100" s="305"/>
      <c r="I100" s="305"/>
      <c r="J100" s="305"/>
      <c r="K100" s="305"/>
      <c r="L100" s="305"/>
      <c r="M100" s="305"/>
      <c r="N100" s="305"/>
      <c r="O100" s="305"/>
      <c r="P100" s="305"/>
      <c r="Q100" s="305"/>
      <c r="R100" s="305"/>
      <c r="S100" s="305"/>
      <c r="T100" s="305"/>
      <c r="U100" s="305"/>
      <c r="V100" s="305"/>
      <c r="W100" s="305"/>
      <c r="X100" s="305"/>
      <c r="Y100" s="270"/>
      <c r="Z100" s="270"/>
    </row>
    <row r="101" spans="1:26" ht="19.5" customHeight="1" x14ac:dyDescent="0.2">
      <c r="A101" s="343" t="s">
        <v>54</v>
      </c>
      <c r="B101" s="344">
        <v>6</v>
      </c>
      <c r="C101" s="345" t="s">
        <v>185</v>
      </c>
      <c r="D101" s="346"/>
      <c r="E101" s="305"/>
      <c r="F101" s="305"/>
      <c r="G101" s="305"/>
      <c r="H101" s="305"/>
      <c r="I101" s="305"/>
      <c r="J101" s="305"/>
      <c r="K101" s="305"/>
      <c r="L101" s="305"/>
      <c r="M101" s="305"/>
      <c r="N101" s="305"/>
      <c r="O101" s="305"/>
      <c r="P101" s="305"/>
      <c r="Q101" s="305"/>
      <c r="R101" s="305"/>
      <c r="S101" s="305"/>
      <c r="T101" s="305"/>
      <c r="U101" s="305"/>
      <c r="V101" s="305"/>
      <c r="W101" s="305"/>
      <c r="X101" s="305"/>
      <c r="Y101" s="270"/>
      <c r="Z101" s="270"/>
    </row>
    <row r="102" spans="1:26" ht="24.75" customHeight="1" x14ac:dyDescent="0.2">
      <c r="A102" s="306" t="s">
        <v>57</v>
      </c>
      <c r="B102" s="307" t="s">
        <v>186</v>
      </c>
      <c r="C102" s="190" t="s">
        <v>187</v>
      </c>
      <c r="D102" s="438" t="s">
        <v>361</v>
      </c>
      <c r="E102" s="305"/>
      <c r="F102" s="305"/>
      <c r="G102" s="305"/>
      <c r="H102" s="305"/>
      <c r="I102" s="305"/>
      <c r="J102" s="305"/>
      <c r="K102" s="305"/>
      <c r="L102" s="305"/>
      <c r="M102" s="305"/>
      <c r="N102" s="305"/>
      <c r="O102" s="305"/>
      <c r="P102" s="305"/>
      <c r="Q102" s="305"/>
      <c r="R102" s="305"/>
      <c r="S102" s="305"/>
      <c r="T102" s="305"/>
      <c r="U102" s="305"/>
      <c r="V102" s="305"/>
      <c r="W102" s="305"/>
      <c r="X102" s="305"/>
      <c r="Y102" s="270"/>
      <c r="Z102" s="270"/>
    </row>
    <row r="103" spans="1:26" ht="24.75" customHeight="1" x14ac:dyDescent="0.2">
      <c r="A103" s="312" t="s">
        <v>60</v>
      </c>
      <c r="B103" s="285" t="s">
        <v>188</v>
      </c>
      <c r="C103" s="155" t="s">
        <v>189</v>
      </c>
      <c r="D103" s="416"/>
      <c r="E103" s="305"/>
      <c r="F103" s="305"/>
      <c r="G103" s="305"/>
      <c r="H103" s="305"/>
      <c r="I103" s="305"/>
      <c r="J103" s="305"/>
      <c r="K103" s="305"/>
      <c r="L103" s="305"/>
      <c r="M103" s="305"/>
      <c r="N103" s="305"/>
      <c r="O103" s="305"/>
      <c r="P103" s="305"/>
      <c r="Q103" s="305"/>
      <c r="R103" s="305"/>
      <c r="S103" s="305"/>
      <c r="T103" s="305"/>
      <c r="U103" s="305"/>
      <c r="V103" s="305"/>
      <c r="W103" s="305"/>
      <c r="X103" s="305"/>
      <c r="Y103" s="270"/>
      <c r="Z103" s="270"/>
    </row>
    <row r="104" spans="1:26" ht="24.75" customHeight="1" x14ac:dyDescent="0.2">
      <c r="A104" s="312" t="s">
        <v>60</v>
      </c>
      <c r="B104" s="285" t="s">
        <v>190</v>
      </c>
      <c r="C104" s="155" t="s">
        <v>189</v>
      </c>
      <c r="D104" s="416"/>
      <c r="E104" s="305"/>
      <c r="F104" s="305"/>
      <c r="G104" s="305"/>
      <c r="H104" s="305"/>
      <c r="I104" s="305"/>
      <c r="J104" s="305"/>
      <c r="K104" s="305"/>
      <c r="L104" s="305"/>
      <c r="M104" s="305"/>
      <c r="N104" s="305"/>
      <c r="O104" s="305"/>
      <c r="P104" s="305"/>
      <c r="Q104" s="305"/>
      <c r="R104" s="305"/>
      <c r="S104" s="305"/>
      <c r="T104" s="305"/>
      <c r="U104" s="305"/>
      <c r="V104" s="305"/>
      <c r="W104" s="305"/>
      <c r="X104" s="305"/>
      <c r="Y104" s="270"/>
      <c r="Z104" s="270"/>
    </row>
    <row r="105" spans="1:26" ht="24.75" customHeight="1" x14ac:dyDescent="0.2">
      <c r="A105" s="312" t="s">
        <v>60</v>
      </c>
      <c r="B105" s="287" t="s">
        <v>191</v>
      </c>
      <c r="C105" s="155" t="s">
        <v>189</v>
      </c>
      <c r="D105" s="416"/>
      <c r="E105" s="305"/>
      <c r="F105" s="305"/>
      <c r="G105" s="305"/>
      <c r="H105" s="305"/>
      <c r="I105" s="305"/>
      <c r="J105" s="305"/>
      <c r="K105" s="305"/>
      <c r="L105" s="305"/>
      <c r="M105" s="305"/>
      <c r="N105" s="305"/>
      <c r="O105" s="305"/>
      <c r="P105" s="305"/>
      <c r="Q105" s="305"/>
      <c r="R105" s="305"/>
      <c r="S105" s="305"/>
      <c r="T105" s="305"/>
      <c r="U105" s="305"/>
      <c r="V105" s="305"/>
      <c r="W105" s="305"/>
      <c r="X105" s="305"/>
      <c r="Y105" s="270"/>
      <c r="Z105" s="270"/>
    </row>
    <row r="106" spans="1:26" ht="24.75" customHeight="1" x14ac:dyDescent="0.2">
      <c r="A106" s="306" t="s">
        <v>57</v>
      </c>
      <c r="B106" s="307" t="s">
        <v>192</v>
      </c>
      <c r="C106" s="191" t="s">
        <v>193</v>
      </c>
      <c r="D106" s="416"/>
      <c r="E106" s="305"/>
      <c r="F106" s="305"/>
      <c r="G106" s="305"/>
      <c r="H106" s="305"/>
      <c r="I106" s="305"/>
      <c r="J106" s="305"/>
      <c r="K106" s="305"/>
      <c r="L106" s="305"/>
      <c r="M106" s="305"/>
      <c r="N106" s="305"/>
      <c r="O106" s="305"/>
      <c r="P106" s="305"/>
      <c r="Q106" s="305"/>
      <c r="R106" s="305"/>
      <c r="S106" s="305"/>
      <c r="T106" s="305"/>
      <c r="U106" s="305"/>
      <c r="V106" s="305"/>
      <c r="W106" s="305"/>
      <c r="X106" s="305"/>
      <c r="Y106" s="270"/>
      <c r="Z106" s="270"/>
    </row>
    <row r="107" spans="1:26" ht="24.75" customHeight="1" x14ac:dyDescent="0.2">
      <c r="A107" s="312" t="s">
        <v>60</v>
      </c>
      <c r="B107" s="285" t="s">
        <v>194</v>
      </c>
      <c r="C107" s="155" t="s">
        <v>189</v>
      </c>
      <c r="D107" s="416"/>
      <c r="E107" s="305"/>
      <c r="F107" s="305"/>
      <c r="G107" s="305"/>
      <c r="H107" s="305"/>
      <c r="I107" s="305"/>
      <c r="J107" s="305"/>
      <c r="K107" s="305"/>
      <c r="L107" s="305"/>
      <c r="M107" s="305"/>
      <c r="N107" s="305"/>
      <c r="O107" s="305"/>
      <c r="P107" s="305"/>
      <c r="Q107" s="305"/>
      <c r="R107" s="305"/>
      <c r="S107" s="305"/>
      <c r="T107" s="305"/>
      <c r="U107" s="305"/>
      <c r="V107" s="305"/>
      <c r="W107" s="305"/>
      <c r="X107" s="305"/>
      <c r="Y107" s="270"/>
      <c r="Z107" s="270"/>
    </row>
    <row r="108" spans="1:26" ht="24.75" customHeight="1" x14ac:dyDescent="0.2">
      <c r="A108" s="312" t="s">
        <v>60</v>
      </c>
      <c r="B108" s="285" t="s">
        <v>195</v>
      </c>
      <c r="C108" s="155" t="s">
        <v>189</v>
      </c>
      <c r="D108" s="416"/>
      <c r="E108" s="305"/>
      <c r="F108" s="305"/>
      <c r="G108" s="305"/>
      <c r="H108" s="305"/>
      <c r="I108" s="305"/>
      <c r="J108" s="305"/>
      <c r="K108" s="305"/>
      <c r="L108" s="305"/>
      <c r="M108" s="305"/>
      <c r="N108" s="305"/>
      <c r="O108" s="305"/>
      <c r="P108" s="305"/>
      <c r="Q108" s="305"/>
      <c r="R108" s="305"/>
      <c r="S108" s="305"/>
      <c r="T108" s="305"/>
      <c r="U108" s="305"/>
      <c r="V108" s="305"/>
      <c r="W108" s="305"/>
      <c r="X108" s="305"/>
      <c r="Y108" s="270"/>
      <c r="Z108" s="270"/>
    </row>
    <row r="109" spans="1:26" ht="24.75" customHeight="1" x14ac:dyDescent="0.2">
      <c r="A109" s="312" t="s">
        <v>60</v>
      </c>
      <c r="B109" s="287" t="s">
        <v>196</v>
      </c>
      <c r="C109" s="155" t="s">
        <v>189</v>
      </c>
      <c r="D109" s="416"/>
      <c r="E109" s="305"/>
      <c r="F109" s="305"/>
      <c r="G109" s="305"/>
      <c r="H109" s="305"/>
      <c r="I109" s="305"/>
      <c r="J109" s="305"/>
      <c r="K109" s="305"/>
      <c r="L109" s="305"/>
      <c r="M109" s="305"/>
      <c r="N109" s="305"/>
      <c r="O109" s="305"/>
      <c r="P109" s="305"/>
      <c r="Q109" s="305"/>
      <c r="R109" s="305"/>
      <c r="S109" s="305"/>
      <c r="T109" s="305"/>
      <c r="U109" s="305"/>
      <c r="V109" s="305"/>
      <c r="W109" s="305"/>
      <c r="X109" s="305"/>
      <c r="Y109" s="270"/>
      <c r="Z109" s="270"/>
    </row>
    <row r="110" spans="1:26" ht="24.75" customHeight="1" x14ac:dyDescent="0.2">
      <c r="A110" s="306" t="s">
        <v>57</v>
      </c>
      <c r="B110" s="307" t="s">
        <v>197</v>
      </c>
      <c r="C110" s="191" t="s">
        <v>198</v>
      </c>
      <c r="D110" s="416"/>
      <c r="E110" s="305"/>
      <c r="F110" s="305"/>
      <c r="G110" s="305"/>
      <c r="H110" s="305"/>
      <c r="I110" s="305"/>
      <c r="J110" s="305"/>
      <c r="K110" s="305"/>
      <c r="L110" s="305"/>
      <c r="M110" s="305"/>
      <c r="N110" s="305"/>
      <c r="O110" s="305"/>
      <c r="P110" s="305"/>
      <c r="Q110" s="305"/>
      <c r="R110" s="305"/>
      <c r="S110" s="305"/>
      <c r="T110" s="305"/>
      <c r="U110" s="305"/>
      <c r="V110" s="305"/>
      <c r="W110" s="305"/>
      <c r="X110" s="305"/>
      <c r="Y110" s="270"/>
      <c r="Z110" s="270"/>
    </row>
    <row r="111" spans="1:26" ht="24.75" customHeight="1" x14ac:dyDescent="0.2">
      <c r="A111" s="312" t="s">
        <v>60</v>
      </c>
      <c r="B111" s="285" t="s">
        <v>199</v>
      </c>
      <c r="C111" s="155" t="s">
        <v>189</v>
      </c>
      <c r="D111" s="416"/>
      <c r="E111" s="305"/>
      <c r="F111" s="305"/>
      <c r="G111" s="305"/>
      <c r="H111" s="305"/>
      <c r="I111" s="305"/>
      <c r="J111" s="305"/>
      <c r="K111" s="305"/>
      <c r="L111" s="305"/>
      <c r="M111" s="305"/>
      <c r="N111" s="305"/>
      <c r="O111" s="305"/>
      <c r="P111" s="305"/>
      <c r="Q111" s="305"/>
      <c r="R111" s="305"/>
      <c r="S111" s="305"/>
      <c r="T111" s="305"/>
      <c r="U111" s="305"/>
      <c r="V111" s="305"/>
      <c r="W111" s="305"/>
      <c r="X111" s="305"/>
      <c r="Y111" s="270"/>
      <c r="Z111" s="270"/>
    </row>
    <row r="112" spans="1:26" ht="24.75" customHeight="1" x14ac:dyDescent="0.2">
      <c r="A112" s="312" t="s">
        <v>60</v>
      </c>
      <c r="B112" s="285" t="s">
        <v>200</v>
      </c>
      <c r="C112" s="155" t="s">
        <v>189</v>
      </c>
      <c r="D112" s="416"/>
      <c r="E112" s="305"/>
      <c r="F112" s="305"/>
      <c r="G112" s="305"/>
      <c r="H112" s="305"/>
      <c r="I112" s="305"/>
      <c r="J112" s="305"/>
      <c r="K112" s="305"/>
      <c r="L112" s="305"/>
      <c r="M112" s="305"/>
      <c r="N112" s="305"/>
      <c r="O112" s="305"/>
      <c r="P112" s="305"/>
      <c r="Q112" s="305"/>
      <c r="R112" s="305"/>
      <c r="S112" s="305"/>
      <c r="T112" s="305"/>
      <c r="U112" s="305"/>
      <c r="V112" s="305"/>
      <c r="W112" s="305"/>
      <c r="X112" s="305"/>
      <c r="Y112" s="270"/>
      <c r="Z112" s="270"/>
    </row>
    <row r="113" spans="1:26" ht="35.25" customHeight="1" x14ac:dyDescent="0.2">
      <c r="A113" s="312" t="s">
        <v>60</v>
      </c>
      <c r="B113" s="287" t="s">
        <v>201</v>
      </c>
      <c r="C113" s="155" t="s">
        <v>189</v>
      </c>
      <c r="D113" s="431"/>
      <c r="E113" s="305"/>
      <c r="F113" s="305"/>
      <c r="G113" s="305"/>
      <c r="H113" s="305"/>
      <c r="I113" s="305"/>
      <c r="J113" s="305"/>
      <c r="K113" s="305"/>
      <c r="L113" s="305"/>
      <c r="M113" s="305"/>
      <c r="N113" s="305"/>
      <c r="O113" s="305"/>
      <c r="P113" s="305"/>
      <c r="Q113" s="305"/>
      <c r="R113" s="305"/>
      <c r="S113" s="305"/>
      <c r="T113" s="305"/>
      <c r="U113" s="305"/>
      <c r="V113" s="305"/>
      <c r="W113" s="305"/>
      <c r="X113" s="305"/>
      <c r="Y113" s="270"/>
      <c r="Z113" s="270"/>
    </row>
    <row r="114" spans="1:26" ht="15.75" customHeight="1" x14ac:dyDescent="0.2">
      <c r="A114" s="333" t="s">
        <v>202</v>
      </c>
      <c r="B114" s="315"/>
      <c r="C114" s="334"/>
      <c r="D114" s="335"/>
      <c r="E114" s="305"/>
      <c r="F114" s="305"/>
      <c r="G114" s="305"/>
      <c r="H114" s="305"/>
      <c r="I114" s="305"/>
      <c r="J114" s="305"/>
      <c r="K114" s="305"/>
      <c r="L114" s="305"/>
      <c r="M114" s="305"/>
      <c r="N114" s="305"/>
      <c r="O114" s="305"/>
      <c r="P114" s="305"/>
      <c r="Q114" s="305"/>
      <c r="R114" s="305"/>
      <c r="S114" s="305"/>
      <c r="T114" s="305"/>
      <c r="U114" s="305"/>
      <c r="V114" s="305"/>
      <c r="W114" s="305"/>
      <c r="X114" s="305"/>
      <c r="Y114" s="270"/>
      <c r="Z114" s="270"/>
    </row>
    <row r="115" spans="1:26" ht="31.5" customHeight="1" x14ac:dyDescent="0.2">
      <c r="A115" s="343" t="s">
        <v>54</v>
      </c>
      <c r="B115" s="318">
        <v>7</v>
      </c>
      <c r="C115" s="151" t="s">
        <v>203</v>
      </c>
      <c r="D115" s="326"/>
      <c r="E115" s="305"/>
      <c r="F115" s="305"/>
      <c r="G115" s="305"/>
      <c r="H115" s="305"/>
      <c r="I115" s="305"/>
      <c r="J115" s="305"/>
      <c r="K115" s="305"/>
      <c r="L115" s="305"/>
      <c r="M115" s="305"/>
      <c r="N115" s="305"/>
      <c r="O115" s="305"/>
      <c r="P115" s="305"/>
      <c r="Q115" s="305"/>
      <c r="R115" s="305"/>
      <c r="S115" s="305"/>
      <c r="T115" s="305"/>
      <c r="U115" s="305"/>
      <c r="V115" s="305"/>
      <c r="W115" s="305"/>
      <c r="X115" s="305"/>
      <c r="Y115" s="270"/>
      <c r="Z115" s="270"/>
    </row>
    <row r="116" spans="1:26" ht="31.5" customHeight="1" x14ac:dyDescent="0.2">
      <c r="A116" s="312" t="s">
        <v>60</v>
      </c>
      <c r="B116" s="285" t="s">
        <v>204</v>
      </c>
      <c r="C116" s="155" t="s">
        <v>205</v>
      </c>
      <c r="D116" s="440" t="s">
        <v>362</v>
      </c>
      <c r="E116" s="305"/>
      <c r="F116" s="305"/>
      <c r="G116" s="305"/>
      <c r="H116" s="305"/>
      <c r="I116" s="305"/>
      <c r="J116" s="305"/>
      <c r="K116" s="305"/>
      <c r="L116" s="305"/>
      <c r="M116" s="305"/>
      <c r="N116" s="305"/>
      <c r="O116" s="305"/>
      <c r="P116" s="305"/>
      <c r="Q116" s="305"/>
      <c r="R116" s="305"/>
      <c r="S116" s="305"/>
      <c r="T116" s="305"/>
      <c r="U116" s="305"/>
      <c r="V116" s="305"/>
      <c r="W116" s="305"/>
      <c r="X116" s="305"/>
      <c r="Y116" s="270"/>
      <c r="Z116" s="270"/>
    </row>
    <row r="117" spans="1:26" ht="31.5" customHeight="1" x14ac:dyDescent="0.2">
      <c r="A117" s="312" t="s">
        <v>60</v>
      </c>
      <c r="B117" s="285" t="s">
        <v>206</v>
      </c>
      <c r="C117" s="155" t="s">
        <v>207</v>
      </c>
      <c r="D117" s="416"/>
      <c r="E117" s="305"/>
      <c r="F117" s="305"/>
      <c r="G117" s="305"/>
      <c r="H117" s="305"/>
      <c r="I117" s="305"/>
      <c r="J117" s="305"/>
      <c r="K117" s="305"/>
      <c r="L117" s="305"/>
      <c r="M117" s="305"/>
      <c r="N117" s="305"/>
      <c r="O117" s="305"/>
      <c r="P117" s="305"/>
      <c r="Q117" s="305"/>
      <c r="R117" s="305"/>
      <c r="S117" s="305"/>
      <c r="T117" s="305"/>
      <c r="U117" s="305"/>
      <c r="V117" s="305"/>
      <c r="W117" s="305"/>
      <c r="X117" s="305"/>
      <c r="Y117" s="270"/>
      <c r="Z117" s="270"/>
    </row>
    <row r="118" spans="1:26" ht="31.5" customHeight="1" x14ac:dyDescent="0.2">
      <c r="A118" s="312" t="s">
        <v>60</v>
      </c>
      <c r="B118" s="285" t="s">
        <v>208</v>
      </c>
      <c r="C118" s="155" t="s">
        <v>209</v>
      </c>
      <c r="D118" s="416"/>
      <c r="E118" s="305"/>
      <c r="F118" s="305"/>
      <c r="G118" s="305"/>
      <c r="H118" s="305"/>
      <c r="I118" s="305"/>
      <c r="J118" s="305"/>
      <c r="K118" s="305"/>
      <c r="L118" s="305"/>
      <c r="M118" s="305"/>
      <c r="N118" s="305"/>
      <c r="O118" s="305"/>
      <c r="P118" s="305"/>
      <c r="Q118" s="305"/>
      <c r="R118" s="305"/>
      <c r="S118" s="305"/>
      <c r="T118" s="305"/>
      <c r="U118" s="305"/>
      <c r="V118" s="305"/>
      <c r="W118" s="305"/>
      <c r="X118" s="305"/>
      <c r="Y118" s="270"/>
      <c r="Z118" s="270"/>
    </row>
    <row r="119" spans="1:26" ht="31.5" customHeight="1" x14ac:dyDescent="0.2">
      <c r="A119" s="312" t="s">
        <v>60</v>
      </c>
      <c r="B119" s="285" t="s">
        <v>210</v>
      </c>
      <c r="C119" s="155" t="s">
        <v>211</v>
      </c>
      <c r="D119" s="416"/>
      <c r="E119" s="305"/>
      <c r="F119" s="305"/>
      <c r="G119" s="305"/>
      <c r="H119" s="305"/>
      <c r="I119" s="305"/>
      <c r="J119" s="305"/>
      <c r="K119" s="305"/>
      <c r="L119" s="305"/>
      <c r="M119" s="305"/>
      <c r="N119" s="305"/>
      <c r="O119" s="305"/>
      <c r="P119" s="305"/>
      <c r="Q119" s="305"/>
      <c r="R119" s="305"/>
      <c r="S119" s="305"/>
      <c r="T119" s="305"/>
      <c r="U119" s="305"/>
      <c r="V119" s="305"/>
      <c r="W119" s="305"/>
      <c r="X119" s="305"/>
      <c r="Y119" s="270"/>
      <c r="Z119" s="270"/>
    </row>
    <row r="120" spans="1:26" ht="31.5" customHeight="1" x14ac:dyDescent="0.2">
      <c r="A120" s="312" t="s">
        <v>60</v>
      </c>
      <c r="B120" s="285" t="s">
        <v>212</v>
      </c>
      <c r="C120" s="155" t="s">
        <v>213</v>
      </c>
      <c r="D120" s="416"/>
      <c r="E120" s="305"/>
      <c r="F120" s="305"/>
      <c r="G120" s="305"/>
      <c r="H120" s="305"/>
      <c r="I120" s="305"/>
      <c r="J120" s="305"/>
      <c r="K120" s="305"/>
      <c r="L120" s="305"/>
      <c r="M120" s="305"/>
      <c r="N120" s="305"/>
      <c r="O120" s="305"/>
      <c r="P120" s="305"/>
      <c r="Q120" s="305"/>
      <c r="R120" s="305"/>
      <c r="S120" s="305"/>
      <c r="T120" s="305"/>
      <c r="U120" s="305"/>
      <c r="V120" s="305"/>
      <c r="W120" s="305"/>
      <c r="X120" s="305"/>
      <c r="Y120" s="270"/>
      <c r="Z120" s="270"/>
    </row>
    <row r="121" spans="1:26" ht="42" customHeight="1" x14ac:dyDescent="0.2">
      <c r="A121" s="312" t="s">
        <v>60</v>
      </c>
      <c r="B121" s="285" t="s">
        <v>214</v>
      </c>
      <c r="C121" s="155" t="s">
        <v>213</v>
      </c>
      <c r="D121" s="416"/>
      <c r="E121" s="305"/>
      <c r="F121" s="305"/>
      <c r="G121" s="305"/>
      <c r="H121" s="305"/>
      <c r="I121" s="305"/>
      <c r="J121" s="305"/>
      <c r="K121" s="305"/>
      <c r="L121" s="305"/>
      <c r="M121" s="305"/>
      <c r="N121" s="305"/>
      <c r="O121" s="305"/>
      <c r="P121" s="305"/>
      <c r="Q121" s="305"/>
      <c r="R121" s="305"/>
      <c r="S121" s="305"/>
      <c r="T121" s="305"/>
      <c r="U121" s="305"/>
      <c r="V121" s="305"/>
      <c r="W121" s="305"/>
      <c r="X121" s="305"/>
      <c r="Y121" s="270"/>
      <c r="Z121" s="270"/>
    </row>
    <row r="122" spans="1:26" ht="31.5" customHeight="1" x14ac:dyDescent="0.2">
      <c r="A122" s="312" t="s">
        <v>60</v>
      </c>
      <c r="B122" s="285" t="s">
        <v>215</v>
      </c>
      <c r="C122" s="155" t="s">
        <v>216</v>
      </c>
      <c r="D122" s="416"/>
      <c r="E122" s="305"/>
      <c r="F122" s="305"/>
      <c r="G122" s="305"/>
      <c r="H122" s="305"/>
      <c r="I122" s="305"/>
      <c r="J122" s="305"/>
      <c r="K122" s="305"/>
      <c r="L122" s="305"/>
      <c r="M122" s="305"/>
      <c r="N122" s="305"/>
      <c r="O122" s="305"/>
      <c r="P122" s="305"/>
      <c r="Q122" s="305"/>
      <c r="R122" s="305"/>
      <c r="S122" s="305"/>
      <c r="T122" s="305"/>
      <c r="U122" s="305"/>
      <c r="V122" s="305"/>
      <c r="W122" s="305"/>
      <c r="X122" s="305"/>
      <c r="Y122" s="270"/>
      <c r="Z122" s="270"/>
    </row>
    <row r="123" spans="1:26" ht="31.5" customHeight="1" x14ac:dyDescent="0.2">
      <c r="A123" s="312" t="s">
        <v>60</v>
      </c>
      <c r="B123" s="285" t="s">
        <v>217</v>
      </c>
      <c r="C123" s="155" t="s">
        <v>218</v>
      </c>
      <c r="D123" s="416"/>
      <c r="E123" s="305"/>
      <c r="F123" s="305"/>
      <c r="G123" s="305"/>
      <c r="H123" s="305"/>
      <c r="I123" s="305"/>
      <c r="J123" s="305"/>
      <c r="K123" s="305"/>
      <c r="L123" s="305"/>
      <c r="M123" s="305"/>
      <c r="N123" s="305"/>
      <c r="O123" s="305"/>
      <c r="P123" s="305"/>
      <c r="Q123" s="305"/>
      <c r="R123" s="305"/>
      <c r="S123" s="305"/>
      <c r="T123" s="305"/>
      <c r="U123" s="305"/>
      <c r="V123" s="305"/>
      <c r="W123" s="305"/>
      <c r="X123" s="305"/>
      <c r="Y123" s="270"/>
      <c r="Z123" s="270"/>
    </row>
    <row r="124" spans="1:26" ht="31.5" customHeight="1" x14ac:dyDescent="0.2">
      <c r="A124" s="312" t="s">
        <v>60</v>
      </c>
      <c r="B124" s="285" t="s">
        <v>219</v>
      </c>
      <c r="C124" s="138" t="s">
        <v>220</v>
      </c>
      <c r="D124" s="416"/>
      <c r="E124" s="305"/>
      <c r="F124" s="305"/>
      <c r="G124" s="305"/>
      <c r="H124" s="305"/>
      <c r="I124" s="305"/>
      <c r="J124" s="305"/>
      <c r="K124" s="305"/>
      <c r="L124" s="305"/>
      <c r="M124" s="305"/>
      <c r="N124" s="305"/>
      <c r="O124" s="305"/>
      <c r="P124" s="305"/>
      <c r="Q124" s="305"/>
      <c r="R124" s="305"/>
      <c r="S124" s="305"/>
      <c r="T124" s="305"/>
      <c r="U124" s="305"/>
      <c r="V124" s="305"/>
      <c r="W124" s="305"/>
      <c r="X124" s="305"/>
      <c r="Y124" s="270"/>
      <c r="Z124" s="270"/>
    </row>
    <row r="125" spans="1:26" ht="31.5" customHeight="1" x14ac:dyDescent="0.2">
      <c r="A125" s="312" t="s">
        <v>60</v>
      </c>
      <c r="B125" s="285" t="s">
        <v>221</v>
      </c>
      <c r="C125" s="138" t="s">
        <v>222</v>
      </c>
      <c r="D125" s="416"/>
      <c r="E125" s="305"/>
      <c r="F125" s="305"/>
      <c r="G125" s="305"/>
      <c r="H125" s="305"/>
      <c r="I125" s="305"/>
      <c r="J125" s="305"/>
      <c r="K125" s="305"/>
      <c r="L125" s="305"/>
      <c r="M125" s="305"/>
      <c r="N125" s="305"/>
      <c r="O125" s="305"/>
      <c r="P125" s="305"/>
      <c r="Q125" s="305"/>
      <c r="R125" s="305"/>
      <c r="S125" s="305"/>
      <c r="T125" s="305"/>
      <c r="U125" s="305"/>
      <c r="V125" s="305"/>
      <c r="W125" s="305"/>
      <c r="X125" s="305"/>
      <c r="Y125" s="270"/>
      <c r="Z125" s="270"/>
    </row>
    <row r="126" spans="1:26" ht="117.75" customHeight="1" x14ac:dyDescent="0.2">
      <c r="A126" s="312" t="s">
        <v>60</v>
      </c>
      <c r="B126" s="287" t="s">
        <v>223</v>
      </c>
      <c r="C126" s="192" t="s">
        <v>224</v>
      </c>
      <c r="D126" s="416"/>
      <c r="E126" s="305"/>
      <c r="F126" s="305"/>
      <c r="G126" s="305"/>
      <c r="H126" s="305"/>
      <c r="I126" s="305"/>
      <c r="J126" s="305"/>
      <c r="K126" s="305"/>
      <c r="L126" s="305"/>
      <c r="M126" s="305"/>
      <c r="N126" s="305"/>
      <c r="O126" s="305"/>
      <c r="P126" s="305"/>
      <c r="Q126" s="305"/>
      <c r="R126" s="305"/>
      <c r="S126" s="305"/>
      <c r="T126" s="305"/>
      <c r="U126" s="305"/>
      <c r="V126" s="305"/>
      <c r="W126" s="305"/>
      <c r="X126" s="305"/>
      <c r="Y126" s="270"/>
      <c r="Z126" s="270"/>
    </row>
    <row r="127" spans="1:26" ht="36.75" customHeight="1" x14ac:dyDescent="0.2">
      <c r="A127" s="441" t="s">
        <v>363</v>
      </c>
      <c r="B127" s="395"/>
      <c r="C127" s="395"/>
      <c r="D127" s="396"/>
      <c r="E127" s="305"/>
      <c r="F127" s="305"/>
      <c r="G127" s="305"/>
      <c r="H127" s="305"/>
      <c r="I127" s="305"/>
      <c r="J127" s="305"/>
      <c r="K127" s="305"/>
      <c r="L127" s="305"/>
      <c r="M127" s="305"/>
      <c r="N127" s="305"/>
      <c r="O127" s="305"/>
      <c r="P127" s="305"/>
      <c r="Q127" s="305"/>
      <c r="R127" s="305"/>
      <c r="S127" s="305"/>
      <c r="T127" s="305"/>
      <c r="U127" s="305"/>
      <c r="V127" s="305"/>
      <c r="W127" s="305"/>
      <c r="X127" s="305"/>
      <c r="Y127" s="270"/>
      <c r="Z127" s="270"/>
    </row>
    <row r="128" spans="1:26" ht="69" customHeight="1" x14ac:dyDescent="0.2">
      <c r="A128" s="343" t="s">
        <v>54</v>
      </c>
      <c r="B128" s="303">
        <v>8</v>
      </c>
      <c r="C128" s="193" t="s">
        <v>226</v>
      </c>
      <c r="D128" s="438" t="s">
        <v>360</v>
      </c>
      <c r="E128" s="305"/>
      <c r="F128" s="305"/>
      <c r="G128" s="305"/>
      <c r="H128" s="305"/>
      <c r="I128" s="305"/>
      <c r="J128" s="305"/>
      <c r="K128" s="305"/>
      <c r="L128" s="305"/>
      <c r="M128" s="305"/>
      <c r="N128" s="305"/>
      <c r="O128" s="305"/>
      <c r="P128" s="305"/>
      <c r="Q128" s="305"/>
      <c r="R128" s="305"/>
      <c r="S128" s="305"/>
      <c r="T128" s="305"/>
      <c r="U128" s="305"/>
      <c r="V128" s="305"/>
      <c r="W128" s="305"/>
      <c r="X128" s="305"/>
      <c r="Y128" s="270"/>
      <c r="Z128" s="270"/>
    </row>
    <row r="129" spans="1:26" ht="54" customHeight="1" x14ac:dyDescent="0.2">
      <c r="A129" s="312" t="s">
        <v>60</v>
      </c>
      <c r="B129" s="347" t="s">
        <v>227</v>
      </c>
      <c r="C129" s="309" t="s">
        <v>228</v>
      </c>
      <c r="D129" s="416"/>
      <c r="E129" s="305"/>
      <c r="F129" s="305"/>
      <c r="G129" s="305"/>
      <c r="H129" s="305"/>
      <c r="I129" s="305"/>
      <c r="J129" s="305"/>
      <c r="K129" s="305"/>
      <c r="L129" s="305"/>
      <c r="M129" s="305"/>
      <c r="N129" s="305"/>
      <c r="O129" s="305"/>
      <c r="P129" s="305"/>
      <c r="Q129" s="305"/>
      <c r="R129" s="305"/>
      <c r="S129" s="305"/>
      <c r="T129" s="305"/>
      <c r="U129" s="305"/>
      <c r="V129" s="305"/>
      <c r="W129" s="305"/>
      <c r="X129" s="305"/>
      <c r="Y129" s="270"/>
      <c r="Z129" s="270"/>
    </row>
    <row r="130" spans="1:26" ht="52.5" customHeight="1" x14ac:dyDescent="0.2">
      <c r="A130" s="312" t="s">
        <v>60</v>
      </c>
      <c r="B130" s="285" t="s">
        <v>230</v>
      </c>
      <c r="C130" s="309" t="s">
        <v>231</v>
      </c>
      <c r="D130" s="416"/>
      <c r="E130" s="305"/>
      <c r="F130" s="305"/>
      <c r="G130" s="305"/>
      <c r="H130" s="305"/>
      <c r="I130" s="305"/>
      <c r="J130" s="305"/>
      <c r="K130" s="305"/>
      <c r="L130" s="305"/>
      <c r="M130" s="305"/>
      <c r="N130" s="305"/>
      <c r="O130" s="305"/>
      <c r="P130" s="305"/>
      <c r="Q130" s="305"/>
      <c r="R130" s="305"/>
      <c r="S130" s="305"/>
      <c r="T130" s="305"/>
      <c r="U130" s="305"/>
      <c r="V130" s="305"/>
      <c r="W130" s="305"/>
      <c r="X130" s="305"/>
      <c r="Y130" s="270"/>
      <c r="Z130" s="270"/>
    </row>
    <row r="131" spans="1:26" ht="58.5" customHeight="1" x14ac:dyDescent="0.2">
      <c r="A131" s="312" t="s">
        <v>60</v>
      </c>
      <c r="B131" s="285" t="s">
        <v>232</v>
      </c>
      <c r="C131" s="309" t="s">
        <v>233</v>
      </c>
      <c r="D131" s="416"/>
      <c r="E131" s="305"/>
      <c r="F131" s="305"/>
      <c r="G131" s="305"/>
      <c r="H131" s="305"/>
      <c r="I131" s="305"/>
      <c r="J131" s="305"/>
      <c r="K131" s="305"/>
      <c r="L131" s="305"/>
      <c r="M131" s="305"/>
      <c r="N131" s="305"/>
      <c r="O131" s="305"/>
      <c r="P131" s="305"/>
      <c r="Q131" s="305"/>
      <c r="R131" s="305"/>
      <c r="S131" s="305"/>
      <c r="T131" s="305"/>
      <c r="U131" s="305"/>
      <c r="V131" s="305"/>
      <c r="W131" s="305"/>
      <c r="X131" s="305"/>
      <c r="Y131" s="270"/>
      <c r="Z131" s="270"/>
    </row>
    <row r="132" spans="1:26" ht="57.75" customHeight="1" x14ac:dyDescent="0.2">
      <c r="A132" s="312" t="s">
        <v>60</v>
      </c>
      <c r="B132" s="285" t="s">
        <v>235</v>
      </c>
      <c r="C132" s="309" t="s">
        <v>236</v>
      </c>
      <c r="D132" s="416"/>
      <c r="E132" s="305"/>
      <c r="F132" s="305"/>
      <c r="G132" s="305"/>
      <c r="H132" s="305"/>
      <c r="I132" s="305"/>
      <c r="J132" s="305"/>
      <c r="K132" s="305"/>
      <c r="L132" s="305"/>
      <c r="M132" s="305"/>
      <c r="N132" s="305"/>
      <c r="O132" s="305"/>
      <c r="P132" s="305"/>
      <c r="Q132" s="305"/>
      <c r="R132" s="305"/>
      <c r="S132" s="305"/>
      <c r="T132" s="305"/>
      <c r="U132" s="305"/>
      <c r="V132" s="305"/>
      <c r="W132" s="305"/>
      <c r="X132" s="305"/>
      <c r="Y132" s="270"/>
      <c r="Z132" s="270"/>
    </row>
    <row r="133" spans="1:26" ht="43.5" customHeight="1" x14ac:dyDescent="0.2">
      <c r="A133" s="312" t="s">
        <v>60</v>
      </c>
      <c r="B133" s="285" t="s">
        <v>237</v>
      </c>
      <c r="C133" s="309" t="s">
        <v>238</v>
      </c>
      <c r="D133" s="416"/>
      <c r="E133" s="270"/>
      <c r="F133" s="270"/>
      <c r="G133" s="270"/>
      <c r="H133" s="270"/>
      <c r="I133" s="270"/>
      <c r="J133" s="270"/>
      <c r="K133" s="270"/>
      <c r="L133" s="270"/>
      <c r="M133" s="270"/>
      <c r="N133" s="270"/>
      <c r="O133" s="270"/>
      <c r="P133" s="270"/>
      <c r="Q133" s="270"/>
      <c r="R133" s="270"/>
      <c r="S133" s="270"/>
      <c r="T133" s="270"/>
      <c r="U133" s="270"/>
      <c r="V133" s="270"/>
      <c r="W133" s="270"/>
      <c r="X133" s="270"/>
      <c r="Y133" s="270"/>
      <c r="Z133" s="270"/>
    </row>
    <row r="134" spans="1:26" ht="56.25" customHeight="1" x14ac:dyDescent="0.2">
      <c r="A134" s="312" t="s">
        <v>60</v>
      </c>
      <c r="B134" s="292" t="s">
        <v>239</v>
      </c>
      <c r="C134" s="313" t="s">
        <v>240</v>
      </c>
      <c r="D134" s="416"/>
      <c r="E134" s="305"/>
      <c r="F134" s="305"/>
      <c r="G134" s="305"/>
      <c r="H134" s="305"/>
      <c r="I134" s="305"/>
      <c r="J134" s="305"/>
      <c r="K134" s="305"/>
      <c r="L134" s="305"/>
      <c r="M134" s="305"/>
      <c r="N134" s="305"/>
      <c r="O134" s="305"/>
      <c r="P134" s="305"/>
      <c r="Q134" s="305"/>
      <c r="R134" s="305"/>
      <c r="S134" s="305"/>
      <c r="T134" s="305"/>
      <c r="U134" s="305"/>
      <c r="V134" s="305"/>
      <c r="W134" s="305"/>
      <c r="X134" s="305"/>
      <c r="Y134" s="270"/>
      <c r="Z134" s="270"/>
    </row>
    <row r="135" spans="1:26" ht="24.75" customHeight="1" x14ac:dyDescent="0.2">
      <c r="A135" s="442" t="s">
        <v>364</v>
      </c>
      <c r="B135" s="395"/>
      <c r="C135" s="395"/>
      <c r="D135" s="396"/>
      <c r="E135" s="305"/>
      <c r="F135" s="305"/>
      <c r="G135" s="305"/>
      <c r="H135" s="305"/>
      <c r="I135" s="305"/>
      <c r="J135" s="305"/>
      <c r="K135" s="305"/>
      <c r="L135" s="305"/>
      <c r="M135" s="305"/>
      <c r="N135" s="305"/>
      <c r="O135" s="305"/>
      <c r="P135" s="305"/>
      <c r="Q135" s="305"/>
      <c r="R135" s="305"/>
      <c r="S135" s="305"/>
      <c r="T135" s="305"/>
      <c r="U135" s="305"/>
      <c r="V135" s="305"/>
      <c r="W135" s="305"/>
      <c r="X135" s="305"/>
      <c r="Y135" s="270"/>
      <c r="Z135" s="270"/>
    </row>
    <row r="136" spans="1:26" ht="24.75" customHeight="1" x14ac:dyDescent="0.2">
      <c r="A136" s="343" t="s">
        <v>54</v>
      </c>
      <c r="B136" s="318">
        <v>9</v>
      </c>
      <c r="C136" s="345" t="s">
        <v>242</v>
      </c>
      <c r="D136" s="348"/>
      <c r="E136" s="305"/>
      <c r="F136" s="305"/>
      <c r="G136" s="305"/>
      <c r="H136" s="305"/>
      <c r="I136" s="305"/>
      <c r="J136" s="305"/>
      <c r="K136" s="305"/>
      <c r="L136" s="305"/>
      <c r="M136" s="305"/>
      <c r="N136" s="305"/>
      <c r="O136" s="305"/>
      <c r="P136" s="305"/>
      <c r="Q136" s="305"/>
      <c r="R136" s="305"/>
      <c r="S136" s="305"/>
      <c r="T136" s="305"/>
      <c r="U136" s="305"/>
      <c r="V136" s="305"/>
      <c r="W136" s="305"/>
      <c r="X136" s="305"/>
      <c r="Y136" s="270"/>
      <c r="Z136" s="270"/>
    </row>
    <row r="137" spans="1:26" ht="66.75" customHeight="1" x14ac:dyDescent="0.2">
      <c r="A137" s="312" t="s">
        <v>60</v>
      </c>
      <c r="B137" s="349">
        <v>43839</v>
      </c>
      <c r="C137" s="350" t="s">
        <v>243</v>
      </c>
      <c r="D137" s="438" t="s">
        <v>365</v>
      </c>
      <c r="E137" s="305"/>
      <c r="F137" s="305"/>
      <c r="G137" s="305"/>
      <c r="H137" s="305"/>
      <c r="I137" s="305"/>
      <c r="J137" s="305"/>
      <c r="K137" s="305"/>
      <c r="L137" s="305"/>
      <c r="M137" s="305"/>
      <c r="N137" s="305"/>
      <c r="O137" s="305"/>
      <c r="P137" s="305"/>
      <c r="Q137" s="305"/>
      <c r="R137" s="305"/>
      <c r="S137" s="305"/>
      <c r="T137" s="305"/>
      <c r="U137" s="305"/>
      <c r="V137" s="305"/>
      <c r="W137" s="305"/>
      <c r="X137" s="305"/>
      <c r="Y137" s="270"/>
      <c r="Z137" s="270"/>
    </row>
    <row r="138" spans="1:26" ht="70.5" customHeight="1" x14ac:dyDescent="0.2">
      <c r="A138" s="312" t="s">
        <v>60</v>
      </c>
      <c r="B138" s="351">
        <v>43870</v>
      </c>
      <c r="C138" s="309" t="s">
        <v>244</v>
      </c>
      <c r="D138" s="416"/>
      <c r="E138" s="305"/>
      <c r="F138" s="305"/>
      <c r="G138" s="305"/>
      <c r="H138" s="305"/>
      <c r="I138" s="305"/>
      <c r="J138" s="305"/>
      <c r="K138" s="305"/>
      <c r="L138" s="305"/>
      <c r="M138" s="305"/>
      <c r="N138" s="305"/>
      <c r="O138" s="305"/>
      <c r="P138" s="305"/>
      <c r="Q138" s="305"/>
      <c r="R138" s="305"/>
      <c r="S138" s="305"/>
      <c r="T138" s="305"/>
      <c r="U138" s="305"/>
      <c r="V138" s="305"/>
      <c r="W138" s="305"/>
      <c r="X138" s="305"/>
      <c r="Y138" s="270"/>
      <c r="Z138" s="270"/>
    </row>
    <row r="139" spans="1:26" ht="62.25" customHeight="1" x14ac:dyDescent="0.2">
      <c r="A139" s="312" t="s">
        <v>60</v>
      </c>
      <c r="B139" s="351">
        <v>43899</v>
      </c>
      <c r="C139" s="309" t="s">
        <v>245</v>
      </c>
      <c r="D139" s="416"/>
      <c r="E139" s="305"/>
      <c r="F139" s="305"/>
      <c r="G139" s="305"/>
      <c r="H139" s="305"/>
      <c r="I139" s="305"/>
      <c r="J139" s="305"/>
      <c r="K139" s="305"/>
      <c r="L139" s="305"/>
      <c r="M139" s="305"/>
      <c r="N139" s="305"/>
      <c r="O139" s="305"/>
      <c r="P139" s="305"/>
      <c r="Q139" s="305"/>
      <c r="R139" s="305"/>
      <c r="S139" s="305"/>
      <c r="T139" s="305"/>
      <c r="U139" s="305"/>
      <c r="V139" s="305"/>
      <c r="W139" s="305"/>
      <c r="X139" s="305"/>
      <c r="Y139" s="270"/>
      <c r="Z139" s="270"/>
    </row>
    <row r="140" spans="1:26" ht="63.75" customHeight="1" x14ac:dyDescent="0.2">
      <c r="A140" s="312" t="s">
        <v>60</v>
      </c>
      <c r="B140" s="351">
        <v>43930</v>
      </c>
      <c r="C140" s="309" t="s">
        <v>246</v>
      </c>
      <c r="D140" s="416"/>
      <c r="E140" s="305"/>
      <c r="F140" s="305"/>
      <c r="G140" s="305"/>
      <c r="H140" s="305"/>
      <c r="I140" s="305"/>
      <c r="J140" s="305"/>
      <c r="K140" s="305"/>
      <c r="L140" s="305"/>
      <c r="M140" s="305"/>
      <c r="N140" s="305"/>
      <c r="O140" s="305"/>
      <c r="P140" s="305"/>
      <c r="Q140" s="305"/>
      <c r="R140" s="305"/>
      <c r="S140" s="305"/>
      <c r="T140" s="305"/>
      <c r="U140" s="305"/>
      <c r="V140" s="305"/>
      <c r="W140" s="305"/>
      <c r="X140" s="305"/>
      <c r="Y140" s="270"/>
      <c r="Z140" s="270"/>
    </row>
    <row r="141" spans="1:26" ht="62.25" customHeight="1" x14ac:dyDescent="0.2">
      <c r="A141" s="312" t="s">
        <v>60</v>
      </c>
      <c r="B141" s="351">
        <v>43960</v>
      </c>
      <c r="C141" s="313" t="s">
        <v>247</v>
      </c>
      <c r="D141" s="416"/>
      <c r="E141" s="305"/>
      <c r="F141" s="305"/>
      <c r="G141" s="305"/>
      <c r="H141" s="305"/>
      <c r="I141" s="305"/>
      <c r="J141" s="305"/>
      <c r="K141" s="305"/>
      <c r="L141" s="305"/>
      <c r="M141" s="305"/>
      <c r="N141" s="305"/>
      <c r="O141" s="305"/>
      <c r="P141" s="305"/>
      <c r="Q141" s="305"/>
      <c r="R141" s="305"/>
      <c r="S141" s="305"/>
      <c r="T141" s="305"/>
      <c r="U141" s="305"/>
      <c r="V141" s="305"/>
      <c r="W141" s="305"/>
      <c r="X141" s="305"/>
      <c r="Y141" s="270"/>
      <c r="Z141" s="270"/>
    </row>
    <row r="142" spans="1:26" ht="78.75" customHeight="1" x14ac:dyDescent="0.2">
      <c r="A142" s="312" t="s">
        <v>60</v>
      </c>
      <c r="B142" s="351">
        <v>43991</v>
      </c>
      <c r="C142" s="352" t="s">
        <v>248</v>
      </c>
      <c r="D142" s="431"/>
      <c r="E142" s="305"/>
      <c r="F142" s="305"/>
      <c r="G142" s="305"/>
      <c r="H142" s="305"/>
      <c r="I142" s="305"/>
      <c r="J142" s="305"/>
      <c r="K142" s="305"/>
      <c r="L142" s="305"/>
      <c r="M142" s="305"/>
      <c r="N142" s="305"/>
      <c r="O142" s="305"/>
      <c r="P142" s="305"/>
      <c r="Q142" s="305"/>
      <c r="R142" s="305"/>
      <c r="S142" s="305"/>
      <c r="T142" s="305"/>
      <c r="U142" s="305"/>
      <c r="V142" s="305"/>
      <c r="W142" s="305"/>
      <c r="X142" s="305"/>
      <c r="Y142" s="270"/>
      <c r="Z142" s="270"/>
    </row>
    <row r="143" spans="1:26" ht="19.5" customHeight="1" x14ac:dyDescent="0.2">
      <c r="A143" s="353" t="s">
        <v>366</v>
      </c>
      <c r="B143" s="354"/>
      <c r="C143" s="355"/>
      <c r="D143" s="335"/>
      <c r="E143" s="305"/>
      <c r="F143" s="305"/>
      <c r="G143" s="305"/>
      <c r="H143" s="305"/>
      <c r="I143" s="305"/>
      <c r="J143" s="305"/>
      <c r="K143" s="305"/>
      <c r="L143" s="305"/>
      <c r="M143" s="305"/>
      <c r="N143" s="305"/>
      <c r="O143" s="305"/>
      <c r="P143" s="305"/>
      <c r="Q143" s="305"/>
      <c r="R143" s="305"/>
      <c r="S143" s="305"/>
      <c r="T143" s="305"/>
      <c r="U143" s="305"/>
      <c r="V143" s="305"/>
      <c r="W143" s="305"/>
      <c r="X143" s="305"/>
      <c r="Y143" s="270"/>
      <c r="Z143" s="270"/>
    </row>
    <row r="144" spans="1:26" ht="19.5" customHeight="1" x14ac:dyDescent="0.2">
      <c r="A144" s="343" t="s">
        <v>54</v>
      </c>
      <c r="B144" s="318">
        <v>10</v>
      </c>
      <c r="C144" s="193" t="s">
        <v>250</v>
      </c>
      <c r="D144" s="346"/>
      <c r="E144" s="305"/>
      <c r="F144" s="305"/>
      <c r="G144" s="305"/>
      <c r="H144" s="305"/>
      <c r="I144" s="305"/>
      <c r="J144" s="305"/>
      <c r="K144" s="305"/>
      <c r="L144" s="305"/>
      <c r="M144" s="305"/>
      <c r="N144" s="305"/>
      <c r="O144" s="305"/>
      <c r="P144" s="305"/>
      <c r="Q144" s="305"/>
      <c r="R144" s="305"/>
      <c r="S144" s="305"/>
      <c r="T144" s="305"/>
      <c r="U144" s="305"/>
      <c r="V144" s="305"/>
      <c r="W144" s="305"/>
      <c r="X144" s="305"/>
      <c r="Y144" s="270"/>
      <c r="Z144" s="270"/>
    </row>
    <row r="145" spans="1:26" ht="51.75" customHeight="1" x14ac:dyDescent="0.2">
      <c r="A145" s="312" t="s">
        <v>60</v>
      </c>
      <c r="B145" s="351">
        <v>43840</v>
      </c>
      <c r="C145" s="356" t="s">
        <v>251</v>
      </c>
      <c r="D145" s="438" t="s">
        <v>367</v>
      </c>
      <c r="E145" s="305"/>
      <c r="F145" s="305"/>
      <c r="G145" s="305"/>
      <c r="H145" s="305"/>
      <c r="I145" s="305"/>
      <c r="J145" s="305"/>
      <c r="K145" s="305"/>
      <c r="L145" s="305"/>
      <c r="M145" s="305"/>
      <c r="N145" s="305"/>
      <c r="O145" s="305"/>
      <c r="P145" s="305"/>
      <c r="Q145" s="305"/>
      <c r="R145" s="305"/>
      <c r="S145" s="305"/>
      <c r="T145" s="305"/>
      <c r="U145" s="305"/>
      <c r="V145" s="305"/>
      <c r="W145" s="305"/>
      <c r="X145" s="305"/>
      <c r="Y145" s="270"/>
      <c r="Z145" s="270"/>
    </row>
    <row r="146" spans="1:26" ht="51.75" customHeight="1" x14ac:dyDescent="0.2">
      <c r="A146" s="312" t="s">
        <v>60</v>
      </c>
      <c r="B146" s="351">
        <v>43871</v>
      </c>
      <c r="C146" s="356" t="s">
        <v>251</v>
      </c>
      <c r="D146" s="416"/>
      <c r="E146" s="305"/>
      <c r="F146" s="305"/>
      <c r="G146" s="305"/>
      <c r="H146" s="305"/>
      <c r="I146" s="305"/>
      <c r="J146" s="305"/>
      <c r="K146" s="305"/>
      <c r="L146" s="305"/>
      <c r="M146" s="305"/>
      <c r="N146" s="305"/>
      <c r="O146" s="305"/>
      <c r="P146" s="305"/>
      <c r="Q146" s="305"/>
      <c r="R146" s="305"/>
      <c r="S146" s="305"/>
      <c r="T146" s="305"/>
      <c r="U146" s="305"/>
      <c r="V146" s="305"/>
      <c r="W146" s="305"/>
      <c r="X146" s="305"/>
      <c r="Y146" s="270"/>
      <c r="Z146" s="270"/>
    </row>
    <row r="147" spans="1:26" ht="51.75" customHeight="1" x14ac:dyDescent="0.2">
      <c r="A147" s="312" t="s">
        <v>60</v>
      </c>
      <c r="B147" s="351">
        <v>43900</v>
      </c>
      <c r="C147" s="356" t="s">
        <v>251</v>
      </c>
      <c r="D147" s="416"/>
      <c r="E147" s="305"/>
      <c r="F147" s="305"/>
      <c r="G147" s="305"/>
      <c r="H147" s="305"/>
      <c r="I147" s="305"/>
      <c r="J147" s="305"/>
      <c r="K147" s="305"/>
      <c r="L147" s="305"/>
      <c r="M147" s="305"/>
      <c r="N147" s="305"/>
      <c r="O147" s="305"/>
      <c r="P147" s="305"/>
      <c r="Q147" s="305"/>
      <c r="R147" s="305"/>
      <c r="S147" s="305"/>
      <c r="T147" s="305"/>
      <c r="U147" s="305"/>
      <c r="V147" s="305"/>
      <c r="W147" s="305"/>
      <c r="X147" s="305"/>
      <c r="Y147" s="270"/>
      <c r="Z147" s="270"/>
    </row>
    <row r="148" spans="1:26" ht="102" customHeight="1" x14ac:dyDescent="0.2">
      <c r="A148" s="312" t="s">
        <v>60</v>
      </c>
      <c r="B148" s="351">
        <v>43931</v>
      </c>
      <c r="C148" s="138" t="s">
        <v>252</v>
      </c>
      <c r="D148" s="416"/>
      <c r="E148" s="305"/>
      <c r="F148" s="305"/>
      <c r="G148" s="305"/>
      <c r="H148" s="305"/>
      <c r="I148" s="305"/>
      <c r="J148" s="305"/>
      <c r="K148" s="305"/>
      <c r="L148" s="305"/>
      <c r="M148" s="305"/>
      <c r="N148" s="305"/>
      <c r="O148" s="305"/>
      <c r="P148" s="305"/>
      <c r="Q148" s="305"/>
      <c r="R148" s="305"/>
      <c r="S148" s="305"/>
      <c r="T148" s="305"/>
      <c r="U148" s="305"/>
      <c r="V148" s="305"/>
      <c r="W148" s="305"/>
      <c r="X148" s="305"/>
      <c r="Y148" s="270"/>
      <c r="Z148" s="270"/>
    </row>
    <row r="149" spans="1:26" ht="162.75" customHeight="1" x14ac:dyDescent="0.2">
      <c r="A149" s="312" t="s">
        <v>60</v>
      </c>
      <c r="B149" s="357">
        <v>43961</v>
      </c>
      <c r="C149" s="192" t="s">
        <v>254</v>
      </c>
      <c r="D149" s="431"/>
      <c r="E149" s="305"/>
      <c r="F149" s="305"/>
      <c r="G149" s="305"/>
      <c r="H149" s="305"/>
      <c r="I149" s="305"/>
      <c r="J149" s="305"/>
      <c r="K149" s="305"/>
      <c r="L149" s="305"/>
      <c r="M149" s="305"/>
      <c r="N149" s="305"/>
      <c r="O149" s="305"/>
      <c r="P149" s="305"/>
      <c r="Q149" s="305"/>
      <c r="R149" s="305"/>
      <c r="S149" s="305"/>
      <c r="T149" s="305"/>
      <c r="U149" s="305"/>
      <c r="V149" s="305"/>
      <c r="W149" s="305"/>
      <c r="X149" s="305"/>
      <c r="Y149" s="270"/>
      <c r="Z149" s="270"/>
    </row>
    <row r="150" spans="1:26" ht="27" customHeight="1" x14ac:dyDescent="0.2">
      <c r="A150" s="353" t="s">
        <v>368</v>
      </c>
      <c r="B150" s="354"/>
      <c r="C150" s="355"/>
      <c r="D150" s="335"/>
      <c r="E150" s="305"/>
      <c r="F150" s="305"/>
      <c r="G150" s="305"/>
      <c r="H150" s="305"/>
      <c r="I150" s="305"/>
      <c r="J150" s="305"/>
      <c r="K150" s="305"/>
      <c r="L150" s="305"/>
      <c r="M150" s="305"/>
      <c r="N150" s="305"/>
      <c r="O150" s="305"/>
      <c r="P150" s="305"/>
      <c r="Q150" s="305"/>
      <c r="R150" s="305"/>
      <c r="S150" s="305"/>
      <c r="T150" s="305"/>
      <c r="U150" s="305"/>
      <c r="V150" s="305"/>
      <c r="W150" s="305"/>
      <c r="X150" s="305"/>
      <c r="Y150" s="270"/>
      <c r="Z150" s="270"/>
    </row>
    <row r="151" spans="1:26" ht="47.25" customHeight="1" x14ac:dyDescent="0.2">
      <c r="A151" s="343" t="s">
        <v>54</v>
      </c>
      <c r="B151" s="318">
        <v>11</v>
      </c>
      <c r="C151" s="358" t="s">
        <v>256</v>
      </c>
      <c r="D151" s="346"/>
      <c r="E151" s="305"/>
      <c r="F151" s="305"/>
      <c r="G151" s="305"/>
      <c r="H151" s="305"/>
      <c r="I151" s="305"/>
      <c r="J151" s="305"/>
      <c r="K151" s="305"/>
      <c r="L151" s="305"/>
      <c r="M151" s="305"/>
      <c r="N151" s="305"/>
      <c r="O151" s="305"/>
      <c r="P151" s="305"/>
      <c r="Q151" s="305"/>
      <c r="R151" s="305"/>
      <c r="S151" s="305"/>
      <c r="T151" s="305"/>
      <c r="U151" s="305"/>
      <c r="V151" s="305"/>
      <c r="W151" s="305"/>
      <c r="X151" s="305"/>
      <c r="Y151" s="270"/>
      <c r="Z151" s="270"/>
    </row>
    <row r="152" spans="1:26" ht="133.5" customHeight="1" x14ac:dyDescent="0.2">
      <c r="A152" s="312" t="s">
        <v>60</v>
      </c>
      <c r="B152" s="351">
        <v>43841</v>
      </c>
      <c r="C152" s="356" t="s">
        <v>257</v>
      </c>
      <c r="D152" s="438" t="s">
        <v>369</v>
      </c>
      <c r="E152" s="305"/>
      <c r="F152" s="305"/>
      <c r="G152" s="305"/>
      <c r="H152" s="305"/>
      <c r="I152" s="305"/>
      <c r="J152" s="305"/>
      <c r="K152" s="305"/>
      <c r="L152" s="305"/>
      <c r="M152" s="305"/>
      <c r="N152" s="305"/>
      <c r="O152" s="305"/>
      <c r="P152" s="305"/>
      <c r="Q152" s="305"/>
      <c r="R152" s="305"/>
      <c r="S152" s="305"/>
      <c r="T152" s="305"/>
      <c r="U152" s="305"/>
      <c r="V152" s="305"/>
      <c r="W152" s="305"/>
      <c r="X152" s="305"/>
      <c r="Y152" s="270"/>
      <c r="Z152" s="270"/>
    </row>
    <row r="153" spans="1:26" ht="117.75" customHeight="1" x14ac:dyDescent="0.2">
      <c r="A153" s="312" t="s">
        <v>60</v>
      </c>
      <c r="B153" s="351">
        <v>43872</v>
      </c>
      <c r="C153" s="313" t="s">
        <v>257</v>
      </c>
      <c r="D153" s="431"/>
      <c r="E153" s="305"/>
      <c r="F153" s="305"/>
      <c r="G153" s="305"/>
      <c r="H153" s="305"/>
      <c r="I153" s="305"/>
      <c r="J153" s="305"/>
      <c r="K153" s="305"/>
      <c r="L153" s="305"/>
      <c r="M153" s="305"/>
      <c r="N153" s="305"/>
      <c r="O153" s="305"/>
      <c r="P153" s="305"/>
      <c r="Q153" s="305"/>
      <c r="R153" s="305"/>
      <c r="S153" s="305"/>
      <c r="T153" s="305"/>
      <c r="U153" s="305"/>
      <c r="V153" s="305"/>
      <c r="W153" s="305"/>
      <c r="X153" s="305"/>
      <c r="Y153" s="270"/>
      <c r="Z153" s="270"/>
    </row>
    <row r="154" spans="1:26" ht="56.25" customHeight="1" x14ac:dyDescent="0.2">
      <c r="A154" s="446" t="s">
        <v>370</v>
      </c>
      <c r="B154" s="395"/>
      <c r="C154" s="395"/>
      <c r="D154" s="359"/>
      <c r="E154" s="305"/>
      <c r="F154" s="305"/>
      <c r="G154" s="305"/>
      <c r="H154" s="305"/>
      <c r="I154" s="305"/>
      <c r="J154" s="305"/>
      <c r="K154" s="305"/>
      <c r="L154" s="305"/>
      <c r="M154" s="305"/>
      <c r="N154" s="305"/>
      <c r="O154" s="305"/>
      <c r="P154" s="305"/>
      <c r="Q154" s="305"/>
      <c r="R154" s="305"/>
      <c r="S154" s="305"/>
      <c r="T154" s="305"/>
      <c r="U154" s="305"/>
      <c r="V154" s="305"/>
      <c r="W154" s="305"/>
      <c r="X154" s="305"/>
      <c r="Y154" s="270"/>
      <c r="Z154" s="270"/>
    </row>
    <row r="155" spans="1:26" ht="15.75" customHeight="1" x14ac:dyDescent="0.2">
      <c r="A155" s="360" t="s">
        <v>54</v>
      </c>
      <c r="B155" s="361">
        <v>12</v>
      </c>
      <c r="C155" s="362" t="s">
        <v>260</v>
      </c>
      <c r="D155" s="363"/>
      <c r="E155" s="305"/>
      <c r="F155" s="305"/>
      <c r="G155" s="305"/>
      <c r="H155" s="305"/>
      <c r="I155" s="305"/>
      <c r="J155" s="305"/>
      <c r="K155" s="305"/>
      <c r="L155" s="305"/>
      <c r="M155" s="305"/>
      <c r="N155" s="305"/>
      <c r="O155" s="305"/>
      <c r="P155" s="305"/>
      <c r="Q155" s="305"/>
      <c r="R155" s="305"/>
      <c r="S155" s="305"/>
      <c r="T155" s="305"/>
      <c r="U155" s="305"/>
      <c r="V155" s="305"/>
      <c r="W155" s="305"/>
      <c r="X155" s="305"/>
      <c r="Y155" s="270"/>
      <c r="Z155" s="270"/>
    </row>
    <row r="156" spans="1:26" ht="71.25" customHeight="1" x14ac:dyDescent="0.2">
      <c r="A156" s="312" t="s">
        <v>60</v>
      </c>
      <c r="B156" s="364">
        <v>43842</v>
      </c>
      <c r="C156" s="365" t="s">
        <v>261</v>
      </c>
      <c r="D156" s="438" t="s">
        <v>371</v>
      </c>
      <c r="E156" s="305"/>
      <c r="F156" s="305"/>
      <c r="G156" s="305"/>
      <c r="H156" s="305"/>
      <c r="I156" s="305"/>
      <c r="J156" s="305"/>
      <c r="K156" s="305"/>
      <c r="L156" s="305"/>
      <c r="M156" s="305"/>
      <c r="N156" s="305"/>
      <c r="O156" s="305"/>
      <c r="P156" s="305"/>
      <c r="Q156" s="305"/>
      <c r="R156" s="305"/>
      <c r="S156" s="305"/>
      <c r="T156" s="305"/>
      <c r="U156" s="305"/>
      <c r="V156" s="305"/>
      <c r="W156" s="305"/>
      <c r="X156" s="305"/>
      <c r="Y156" s="270"/>
      <c r="Z156" s="270"/>
    </row>
    <row r="157" spans="1:26" ht="71.25" customHeight="1" x14ac:dyDescent="0.2">
      <c r="A157" s="312" t="s">
        <v>60</v>
      </c>
      <c r="B157" s="351">
        <v>43873</v>
      </c>
      <c r="C157" s="311" t="s">
        <v>263</v>
      </c>
      <c r="D157" s="416"/>
      <c r="E157" s="305"/>
      <c r="F157" s="305"/>
      <c r="G157" s="305"/>
      <c r="H157" s="305"/>
      <c r="I157" s="305"/>
      <c r="J157" s="305"/>
      <c r="K157" s="305"/>
      <c r="L157" s="305"/>
      <c r="M157" s="305"/>
      <c r="N157" s="305"/>
      <c r="O157" s="305"/>
      <c r="P157" s="305"/>
      <c r="Q157" s="305"/>
      <c r="R157" s="305"/>
      <c r="S157" s="305"/>
      <c r="T157" s="305"/>
      <c r="U157" s="305"/>
      <c r="V157" s="305"/>
      <c r="W157" s="305"/>
      <c r="X157" s="305"/>
      <c r="Y157" s="270"/>
      <c r="Z157" s="270"/>
    </row>
    <row r="158" spans="1:26" ht="71.25" customHeight="1" x14ac:dyDescent="0.2">
      <c r="A158" s="312" t="s">
        <v>60</v>
      </c>
      <c r="B158" s="366">
        <v>43902</v>
      </c>
      <c r="C158" s="332" t="s">
        <v>264</v>
      </c>
      <c r="D158" s="416"/>
      <c r="E158" s="305"/>
      <c r="F158" s="305"/>
      <c r="G158" s="305"/>
      <c r="H158" s="305"/>
      <c r="I158" s="305"/>
      <c r="J158" s="305"/>
      <c r="K158" s="305"/>
      <c r="L158" s="305"/>
      <c r="M158" s="305"/>
      <c r="N158" s="305"/>
      <c r="O158" s="305"/>
      <c r="P158" s="305"/>
      <c r="Q158" s="305"/>
      <c r="R158" s="305"/>
      <c r="S158" s="305"/>
      <c r="T158" s="305"/>
      <c r="U158" s="305"/>
      <c r="V158" s="305"/>
      <c r="W158" s="305"/>
      <c r="X158" s="305"/>
      <c r="Y158" s="270"/>
      <c r="Z158" s="270"/>
    </row>
    <row r="159" spans="1:26" ht="133.5" customHeight="1" x14ac:dyDescent="0.2">
      <c r="A159" s="312" t="s">
        <v>60</v>
      </c>
      <c r="B159" s="366">
        <v>43933</v>
      </c>
      <c r="C159" s="367" t="s">
        <v>265</v>
      </c>
      <c r="D159" s="431"/>
      <c r="E159" s="305"/>
      <c r="F159" s="305"/>
      <c r="G159" s="305"/>
      <c r="H159" s="305"/>
      <c r="I159" s="305"/>
      <c r="J159" s="305"/>
      <c r="K159" s="305"/>
      <c r="L159" s="305"/>
      <c r="M159" s="305"/>
      <c r="N159" s="305"/>
      <c r="O159" s="305"/>
      <c r="P159" s="305"/>
      <c r="Q159" s="305"/>
      <c r="R159" s="305"/>
      <c r="S159" s="305"/>
      <c r="T159" s="305"/>
      <c r="U159" s="305"/>
      <c r="V159" s="305"/>
      <c r="W159" s="305"/>
      <c r="X159" s="305"/>
      <c r="Y159" s="270"/>
      <c r="Z159" s="270"/>
    </row>
    <row r="160" spans="1:26" ht="21.75" customHeight="1" x14ac:dyDescent="0.2">
      <c r="A160" s="353" t="s">
        <v>372</v>
      </c>
      <c r="B160" s="315"/>
      <c r="C160" s="334"/>
      <c r="D160" s="335"/>
      <c r="E160" s="305"/>
      <c r="F160" s="305"/>
      <c r="G160" s="305"/>
      <c r="H160" s="305"/>
      <c r="I160" s="305"/>
      <c r="J160" s="305"/>
      <c r="K160" s="305"/>
      <c r="L160" s="305"/>
      <c r="M160" s="305"/>
      <c r="N160" s="305"/>
      <c r="O160" s="305"/>
      <c r="P160" s="305"/>
      <c r="Q160" s="305"/>
      <c r="R160" s="305"/>
      <c r="S160" s="305"/>
      <c r="T160" s="305"/>
      <c r="U160" s="305"/>
      <c r="V160" s="305"/>
      <c r="W160" s="305"/>
      <c r="X160" s="305"/>
      <c r="Y160" s="270"/>
      <c r="Z160" s="270"/>
    </row>
    <row r="161" spans="1:26" ht="24.75" customHeight="1" x14ac:dyDescent="0.2">
      <c r="A161" s="317" t="s">
        <v>54</v>
      </c>
      <c r="B161" s="318">
        <v>13</v>
      </c>
      <c r="C161" s="325" t="s">
        <v>267</v>
      </c>
      <c r="D161" s="326"/>
      <c r="E161" s="305"/>
      <c r="F161" s="305"/>
      <c r="G161" s="305"/>
      <c r="H161" s="305"/>
      <c r="I161" s="305"/>
      <c r="J161" s="305"/>
      <c r="K161" s="305"/>
      <c r="L161" s="305"/>
      <c r="M161" s="305"/>
      <c r="N161" s="305"/>
      <c r="O161" s="305"/>
      <c r="P161" s="305"/>
      <c r="Q161" s="305"/>
      <c r="R161" s="305"/>
      <c r="S161" s="305"/>
      <c r="T161" s="305"/>
      <c r="U161" s="305"/>
      <c r="V161" s="305"/>
      <c r="W161" s="305"/>
      <c r="X161" s="305"/>
      <c r="Y161" s="270"/>
      <c r="Z161" s="270"/>
    </row>
    <row r="162" spans="1:26" ht="33.75" customHeight="1" x14ac:dyDescent="0.2">
      <c r="A162" s="368" t="s">
        <v>57</v>
      </c>
      <c r="B162" s="369" t="s">
        <v>268</v>
      </c>
      <c r="C162" s="370" t="s">
        <v>269</v>
      </c>
      <c r="D162" s="447" t="s">
        <v>373</v>
      </c>
      <c r="E162" s="305"/>
      <c r="F162" s="305"/>
      <c r="G162" s="305"/>
      <c r="H162" s="305"/>
      <c r="I162" s="305"/>
      <c r="J162" s="305"/>
      <c r="K162" s="305"/>
      <c r="L162" s="305"/>
      <c r="M162" s="305"/>
      <c r="N162" s="305"/>
      <c r="O162" s="305"/>
      <c r="P162" s="305"/>
      <c r="Q162" s="305"/>
      <c r="R162" s="305"/>
      <c r="S162" s="305"/>
      <c r="T162" s="305"/>
      <c r="U162" s="305"/>
      <c r="V162" s="305"/>
      <c r="W162" s="305"/>
      <c r="X162" s="305"/>
      <c r="Y162" s="270"/>
      <c r="Z162" s="270"/>
    </row>
    <row r="163" spans="1:26" ht="65.25" customHeight="1" x14ac:dyDescent="0.2">
      <c r="A163" s="312" t="s">
        <v>60</v>
      </c>
      <c r="B163" s="371" t="s">
        <v>270</v>
      </c>
      <c r="C163" s="372" t="s">
        <v>271</v>
      </c>
      <c r="D163" s="416"/>
      <c r="E163" s="305"/>
      <c r="F163" s="305"/>
      <c r="G163" s="305"/>
      <c r="H163" s="305"/>
      <c r="I163" s="305"/>
      <c r="J163" s="305"/>
      <c r="K163" s="305"/>
      <c r="L163" s="305"/>
      <c r="M163" s="305"/>
      <c r="N163" s="305"/>
      <c r="O163" s="305"/>
      <c r="P163" s="305"/>
      <c r="Q163" s="305"/>
      <c r="R163" s="305"/>
      <c r="S163" s="305"/>
      <c r="T163" s="305"/>
      <c r="U163" s="305"/>
      <c r="V163" s="305"/>
      <c r="W163" s="305"/>
      <c r="X163" s="305"/>
      <c r="Y163" s="270"/>
      <c r="Z163" s="270"/>
    </row>
    <row r="164" spans="1:26" ht="69.75" customHeight="1" x14ac:dyDescent="0.2">
      <c r="A164" s="312" t="s">
        <v>60</v>
      </c>
      <c r="B164" s="371" t="s">
        <v>272</v>
      </c>
      <c r="C164" s="373" t="s">
        <v>271</v>
      </c>
      <c r="D164" s="416"/>
      <c r="E164" s="305"/>
      <c r="F164" s="305"/>
      <c r="G164" s="305"/>
      <c r="H164" s="305"/>
      <c r="I164" s="305"/>
      <c r="J164" s="305"/>
      <c r="K164" s="305"/>
      <c r="L164" s="305"/>
      <c r="M164" s="305"/>
      <c r="N164" s="305"/>
      <c r="O164" s="305"/>
      <c r="P164" s="305"/>
      <c r="Q164" s="305"/>
      <c r="R164" s="305"/>
      <c r="S164" s="305"/>
      <c r="T164" s="305"/>
      <c r="U164" s="305"/>
      <c r="V164" s="305"/>
      <c r="W164" s="305"/>
      <c r="X164" s="305"/>
      <c r="Y164" s="270"/>
      <c r="Z164" s="270"/>
    </row>
    <row r="165" spans="1:26" ht="88.5" customHeight="1" x14ac:dyDescent="0.2">
      <c r="A165" s="312" t="s">
        <v>60</v>
      </c>
      <c r="B165" s="374" t="s">
        <v>273</v>
      </c>
      <c r="C165" s="311" t="s">
        <v>274</v>
      </c>
      <c r="D165" s="416"/>
      <c r="E165" s="305"/>
      <c r="F165" s="305"/>
      <c r="G165" s="305"/>
      <c r="H165" s="305"/>
      <c r="I165" s="305"/>
      <c r="J165" s="305"/>
      <c r="K165" s="305"/>
      <c r="L165" s="305"/>
      <c r="M165" s="305"/>
      <c r="N165" s="305"/>
      <c r="O165" s="305"/>
      <c r="P165" s="305"/>
      <c r="Q165" s="305"/>
      <c r="R165" s="305"/>
      <c r="S165" s="305"/>
      <c r="T165" s="305"/>
      <c r="U165" s="305"/>
      <c r="V165" s="305"/>
      <c r="W165" s="305"/>
      <c r="X165" s="305"/>
      <c r="Y165" s="270"/>
      <c r="Z165" s="270"/>
    </row>
    <row r="166" spans="1:26" ht="111" customHeight="1" x14ac:dyDescent="0.2">
      <c r="A166" s="312" t="s">
        <v>60</v>
      </c>
      <c r="B166" s="375" t="s">
        <v>275</v>
      </c>
      <c r="C166" s="367" t="s">
        <v>276</v>
      </c>
      <c r="D166" s="431"/>
      <c r="E166" s="305"/>
      <c r="F166" s="305"/>
      <c r="G166" s="305"/>
      <c r="H166" s="305"/>
      <c r="I166" s="305"/>
      <c r="J166" s="305"/>
      <c r="K166" s="305"/>
      <c r="L166" s="305"/>
      <c r="M166" s="305"/>
      <c r="N166" s="305"/>
      <c r="O166" s="305"/>
      <c r="P166" s="305"/>
      <c r="Q166" s="305"/>
      <c r="R166" s="305"/>
      <c r="S166" s="305"/>
      <c r="T166" s="305"/>
      <c r="U166" s="305"/>
      <c r="V166" s="305"/>
      <c r="W166" s="305"/>
      <c r="X166" s="305"/>
      <c r="Y166" s="270"/>
      <c r="Z166" s="270"/>
    </row>
    <row r="167" spans="1:26" ht="30" customHeight="1" x14ac:dyDescent="0.2">
      <c r="A167" s="376" t="s">
        <v>57</v>
      </c>
      <c r="B167" s="377" t="s">
        <v>277</v>
      </c>
      <c r="C167" s="378" t="s">
        <v>278</v>
      </c>
      <c r="D167" s="440" t="s">
        <v>374</v>
      </c>
      <c r="E167" s="305"/>
      <c r="F167" s="305"/>
      <c r="G167" s="305"/>
      <c r="H167" s="305"/>
      <c r="I167" s="305"/>
      <c r="J167" s="305"/>
      <c r="K167" s="305"/>
      <c r="L167" s="305"/>
      <c r="M167" s="305"/>
      <c r="N167" s="305"/>
      <c r="O167" s="305"/>
      <c r="P167" s="305"/>
      <c r="Q167" s="305"/>
      <c r="R167" s="305"/>
      <c r="S167" s="305"/>
      <c r="T167" s="305"/>
      <c r="U167" s="305"/>
      <c r="V167" s="305"/>
      <c r="W167" s="305"/>
      <c r="X167" s="305"/>
      <c r="Y167" s="270"/>
      <c r="Z167" s="270"/>
    </row>
    <row r="168" spans="1:26" ht="62.25" customHeight="1" x14ac:dyDescent="0.2">
      <c r="A168" s="312" t="s">
        <v>60</v>
      </c>
      <c r="B168" s="371" t="s">
        <v>279</v>
      </c>
      <c r="C168" s="373" t="s">
        <v>280</v>
      </c>
      <c r="D168" s="416"/>
      <c r="E168" s="305"/>
      <c r="F168" s="305"/>
      <c r="G168" s="305"/>
      <c r="H168" s="305"/>
      <c r="I168" s="305"/>
      <c r="J168" s="305"/>
      <c r="K168" s="305"/>
      <c r="L168" s="305"/>
      <c r="M168" s="305"/>
      <c r="N168" s="305"/>
      <c r="O168" s="305"/>
      <c r="P168" s="305"/>
      <c r="Q168" s="305"/>
      <c r="R168" s="305"/>
      <c r="S168" s="305"/>
      <c r="T168" s="305"/>
      <c r="U168" s="305"/>
      <c r="V168" s="305"/>
      <c r="W168" s="305"/>
      <c r="X168" s="305"/>
      <c r="Y168" s="270"/>
      <c r="Z168" s="270"/>
    </row>
    <row r="169" spans="1:26" ht="62.25" customHeight="1" x14ac:dyDescent="0.2">
      <c r="A169" s="312" t="s">
        <v>60</v>
      </c>
      <c r="B169" s="371" t="s">
        <v>281</v>
      </c>
      <c r="C169" s="373" t="s">
        <v>280</v>
      </c>
      <c r="D169" s="416"/>
      <c r="E169" s="305"/>
      <c r="F169" s="305"/>
      <c r="G169" s="305"/>
      <c r="H169" s="305"/>
      <c r="I169" s="305"/>
      <c r="J169" s="305"/>
      <c r="K169" s="305"/>
      <c r="L169" s="305"/>
      <c r="M169" s="305"/>
      <c r="N169" s="305"/>
      <c r="O169" s="305"/>
      <c r="P169" s="305"/>
      <c r="Q169" s="305"/>
      <c r="R169" s="305"/>
      <c r="S169" s="305"/>
      <c r="T169" s="305"/>
      <c r="U169" s="305"/>
      <c r="V169" s="305"/>
      <c r="W169" s="305"/>
      <c r="X169" s="305"/>
      <c r="Y169" s="270"/>
      <c r="Z169" s="270"/>
    </row>
    <row r="170" spans="1:26" ht="62.25" customHeight="1" x14ac:dyDescent="0.2">
      <c r="A170" s="312" t="s">
        <v>60</v>
      </c>
      <c r="B170" s="374" t="s">
        <v>282</v>
      </c>
      <c r="C170" s="373" t="s">
        <v>280</v>
      </c>
      <c r="D170" s="416"/>
      <c r="E170" s="305"/>
      <c r="F170" s="305"/>
      <c r="G170" s="305"/>
      <c r="H170" s="305"/>
      <c r="I170" s="305"/>
      <c r="J170" s="305"/>
      <c r="K170" s="305"/>
      <c r="L170" s="305"/>
      <c r="M170" s="305"/>
      <c r="N170" s="305"/>
      <c r="O170" s="305"/>
      <c r="P170" s="305"/>
      <c r="Q170" s="305"/>
      <c r="R170" s="305"/>
      <c r="S170" s="305"/>
      <c r="T170" s="305"/>
      <c r="U170" s="305"/>
      <c r="V170" s="305"/>
      <c r="W170" s="305"/>
      <c r="X170" s="305"/>
      <c r="Y170" s="270"/>
      <c r="Z170" s="270"/>
    </row>
    <row r="171" spans="1:26" ht="119.25" customHeight="1" x14ac:dyDescent="0.2">
      <c r="A171" s="312" t="s">
        <v>60</v>
      </c>
      <c r="B171" s="374" t="s">
        <v>283</v>
      </c>
      <c r="C171" s="367" t="s">
        <v>284</v>
      </c>
      <c r="D171" s="431"/>
      <c r="E171" s="305"/>
      <c r="F171" s="305"/>
      <c r="G171" s="305"/>
      <c r="H171" s="305"/>
      <c r="I171" s="305"/>
      <c r="J171" s="305"/>
      <c r="K171" s="305"/>
      <c r="L171" s="305"/>
      <c r="M171" s="305"/>
      <c r="N171" s="305"/>
      <c r="O171" s="305"/>
      <c r="P171" s="305"/>
      <c r="Q171" s="305"/>
      <c r="R171" s="305"/>
      <c r="S171" s="305"/>
      <c r="T171" s="305"/>
      <c r="U171" s="305"/>
      <c r="V171" s="305"/>
      <c r="W171" s="305"/>
      <c r="X171" s="305"/>
      <c r="Y171" s="270"/>
      <c r="Z171" s="270"/>
    </row>
    <row r="172" spans="1:26" ht="30" customHeight="1" x14ac:dyDescent="0.2">
      <c r="A172" s="368" t="s">
        <v>57</v>
      </c>
      <c r="B172" s="369" t="s">
        <v>285</v>
      </c>
      <c r="C172" s="370" t="s">
        <v>286</v>
      </c>
      <c r="D172" s="438" t="s">
        <v>375</v>
      </c>
      <c r="E172" s="305"/>
      <c r="F172" s="305"/>
      <c r="G172" s="305"/>
      <c r="H172" s="305"/>
      <c r="I172" s="305"/>
      <c r="J172" s="305"/>
      <c r="K172" s="305"/>
      <c r="L172" s="305"/>
      <c r="M172" s="305"/>
      <c r="N172" s="305"/>
      <c r="O172" s="305"/>
      <c r="P172" s="305"/>
      <c r="Q172" s="305"/>
      <c r="R172" s="305"/>
      <c r="S172" s="305"/>
      <c r="T172" s="305"/>
      <c r="U172" s="305"/>
      <c r="V172" s="305"/>
      <c r="W172" s="305"/>
      <c r="X172" s="305"/>
      <c r="Y172" s="270"/>
      <c r="Z172" s="270"/>
    </row>
    <row r="173" spans="1:26" ht="30" customHeight="1" x14ac:dyDescent="0.2">
      <c r="A173" s="312" t="s">
        <v>60</v>
      </c>
      <c r="B173" s="371" t="s">
        <v>287</v>
      </c>
      <c r="C173" s="373" t="s">
        <v>288</v>
      </c>
      <c r="D173" s="416"/>
      <c r="E173" s="305"/>
      <c r="F173" s="305"/>
      <c r="G173" s="305"/>
      <c r="H173" s="305"/>
      <c r="I173" s="305"/>
      <c r="J173" s="305"/>
      <c r="K173" s="305"/>
      <c r="L173" s="305"/>
      <c r="M173" s="305"/>
      <c r="N173" s="305"/>
      <c r="O173" s="305"/>
      <c r="P173" s="305"/>
      <c r="Q173" s="305"/>
      <c r="R173" s="305"/>
      <c r="S173" s="305"/>
      <c r="T173" s="305"/>
      <c r="U173" s="305"/>
      <c r="V173" s="305"/>
      <c r="W173" s="305"/>
      <c r="X173" s="305"/>
      <c r="Y173" s="270"/>
      <c r="Z173" s="270"/>
    </row>
    <row r="174" spans="1:26" ht="30" customHeight="1" x14ac:dyDescent="0.2">
      <c r="A174" s="312" t="s">
        <v>60</v>
      </c>
      <c r="B174" s="371" t="s">
        <v>289</v>
      </c>
      <c r="C174" s="373" t="s">
        <v>288</v>
      </c>
      <c r="D174" s="416"/>
      <c r="E174" s="305"/>
      <c r="F174" s="305"/>
      <c r="G174" s="305"/>
      <c r="H174" s="305"/>
      <c r="I174" s="305"/>
      <c r="J174" s="305"/>
      <c r="K174" s="305"/>
      <c r="L174" s="305"/>
      <c r="M174" s="305"/>
      <c r="N174" s="305"/>
      <c r="O174" s="305"/>
      <c r="P174" s="305"/>
      <c r="Q174" s="305"/>
      <c r="R174" s="305"/>
      <c r="S174" s="305"/>
      <c r="T174" s="305"/>
      <c r="U174" s="305"/>
      <c r="V174" s="305"/>
      <c r="W174" s="305"/>
      <c r="X174" s="305"/>
      <c r="Y174" s="270"/>
      <c r="Z174" s="270"/>
    </row>
    <row r="175" spans="1:26" ht="56.25" customHeight="1" x14ac:dyDescent="0.2">
      <c r="A175" s="312" t="s">
        <v>60</v>
      </c>
      <c r="B175" s="374" t="s">
        <v>290</v>
      </c>
      <c r="C175" s="379" t="s">
        <v>288</v>
      </c>
      <c r="D175" s="431"/>
      <c r="E175" s="305"/>
      <c r="F175" s="305"/>
      <c r="G175" s="305"/>
      <c r="H175" s="305"/>
      <c r="I175" s="305"/>
      <c r="J175" s="305"/>
      <c r="K175" s="305"/>
      <c r="L175" s="305"/>
      <c r="M175" s="305"/>
      <c r="N175" s="305"/>
      <c r="O175" s="305"/>
      <c r="P175" s="305"/>
      <c r="Q175" s="305"/>
      <c r="R175" s="305"/>
      <c r="S175" s="305"/>
      <c r="T175" s="305"/>
      <c r="U175" s="305"/>
      <c r="V175" s="305"/>
      <c r="W175" s="305"/>
      <c r="X175" s="305"/>
      <c r="Y175" s="270"/>
      <c r="Z175" s="270"/>
    </row>
    <row r="176" spans="1:26" ht="15.75" customHeight="1" x14ac:dyDescent="0.2">
      <c r="A176" s="368" t="s">
        <v>57</v>
      </c>
      <c r="B176" s="369" t="s">
        <v>291</v>
      </c>
      <c r="C176" s="370" t="s">
        <v>267</v>
      </c>
      <c r="D176" s="438" t="s">
        <v>376</v>
      </c>
      <c r="E176" s="270"/>
      <c r="F176" s="270"/>
      <c r="G176" s="270"/>
      <c r="H176" s="270"/>
      <c r="I176" s="270"/>
      <c r="J176" s="270"/>
      <c r="K176" s="270"/>
      <c r="L176" s="270"/>
      <c r="M176" s="270"/>
      <c r="N176" s="270"/>
      <c r="O176" s="270"/>
      <c r="P176" s="270"/>
      <c r="Q176" s="270"/>
      <c r="R176" s="270"/>
      <c r="S176" s="270"/>
      <c r="T176" s="270"/>
      <c r="U176" s="270"/>
      <c r="V176" s="270"/>
      <c r="W176" s="270"/>
      <c r="X176" s="270"/>
      <c r="Y176" s="270"/>
      <c r="Z176" s="270"/>
    </row>
    <row r="177" spans="1:26" ht="30" customHeight="1" x14ac:dyDescent="0.2">
      <c r="A177" s="312" t="s">
        <v>60</v>
      </c>
      <c r="B177" s="371" t="s">
        <v>292</v>
      </c>
      <c r="C177" s="373" t="s">
        <v>293</v>
      </c>
      <c r="D177" s="416"/>
      <c r="E177" s="270"/>
      <c r="F177" s="270"/>
      <c r="G177" s="270"/>
      <c r="H177" s="270"/>
      <c r="I177" s="270"/>
      <c r="J177" s="270"/>
      <c r="K177" s="270"/>
      <c r="L177" s="270"/>
      <c r="M177" s="270"/>
      <c r="N177" s="270"/>
      <c r="O177" s="270"/>
      <c r="P177" s="270"/>
      <c r="Q177" s="270"/>
      <c r="R177" s="270"/>
      <c r="S177" s="270"/>
      <c r="T177" s="270"/>
      <c r="U177" s="270"/>
      <c r="V177" s="270"/>
      <c r="W177" s="270"/>
      <c r="X177" s="270"/>
      <c r="Y177" s="270"/>
      <c r="Z177" s="270"/>
    </row>
    <row r="178" spans="1:26" ht="30" customHeight="1" x14ac:dyDescent="0.2">
      <c r="A178" s="312" t="s">
        <v>60</v>
      </c>
      <c r="B178" s="371" t="s">
        <v>294</v>
      </c>
      <c r="C178" s="373" t="s">
        <v>295</v>
      </c>
      <c r="D178" s="416"/>
      <c r="E178" s="270"/>
      <c r="F178" s="270"/>
      <c r="G178" s="270"/>
      <c r="H178" s="270"/>
      <c r="I178" s="270"/>
      <c r="J178" s="270"/>
      <c r="K178" s="270"/>
      <c r="L178" s="270"/>
      <c r="M178" s="270"/>
      <c r="N178" s="270"/>
      <c r="O178" s="270"/>
      <c r="P178" s="270"/>
      <c r="Q178" s="270"/>
      <c r="R178" s="270"/>
      <c r="S178" s="270"/>
      <c r="T178" s="270"/>
      <c r="U178" s="270"/>
      <c r="V178" s="270"/>
      <c r="W178" s="270"/>
      <c r="X178" s="270"/>
      <c r="Y178" s="270"/>
      <c r="Z178" s="270"/>
    </row>
    <row r="179" spans="1:26" ht="30" customHeight="1" x14ac:dyDescent="0.2">
      <c r="A179" s="312" t="s">
        <v>60</v>
      </c>
      <c r="B179" s="371" t="s">
        <v>296</v>
      </c>
      <c r="C179" s="373" t="s">
        <v>297</v>
      </c>
      <c r="D179" s="416"/>
      <c r="E179" s="270"/>
      <c r="F179" s="270"/>
      <c r="G179" s="270"/>
      <c r="H179" s="270"/>
      <c r="I179" s="270"/>
      <c r="J179" s="270"/>
      <c r="K179" s="270"/>
      <c r="L179" s="270"/>
      <c r="M179" s="270"/>
      <c r="N179" s="270"/>
      <c r="O179" s="270"/>
      <c r="P179" s="270"/>
      <c r="Q179" s="270"/>
      <c r="R179" s="270"/>
      <c r="S179" s="270"/>
      <c r="T179" s="270"/>
      <c r="U179" s="270"/>
      <c r="V179" s="270"/>
      <c r="W179" s="270"/>
      <c r="X179" s="270"/>
      <c r="Y179" s="270"/>
      <c r="Z179" s="270"/>
    </row>
    <row r="180" spans="1:26" ht="30" customHeight="1" x14ac:dyDescent="0.2">
      <c r="A180" s="312" t="s">
        <v>60</v>
      </c>
      <c r="B180" s="371" t="s">
        <v>298</v>
      </c>
      <c r="C180" s="373" t="s">
        <v>299</v>
      </c>
      <c r="D180" s="416"/>
      <c r="E180" s="270"/>
      <c r="F180" s="270"/>
      <c r="G180" s="270"/>
      <c r="H180" s="270"/>
      <c r="I180" s="270"/>
      <c r="J180" s="270"/>
      <c r="K180" s="270"/>
      <c r="L180" s="270"/>
      <c r="M180" s="270"/>
      <c r="N180" s="270"/>
      <c r="O180" s="270"/>
      <c r="P180" s="270"/>
      <c r="Q180" s="270"/>
      <c r="R180" s="270"/>
      <c r="S180" s="270"/>
      <c r="T180" s="270"/>
      <c r="U180" s="270"/>
      <c r="V180" s="270"/>
      <c r="W180" s="270"/>
      <c r="X180" s="270"/>
      <c r="Y180" s="270"/>
      <c r="Z180" s="270"/>
    </row>
    <row r="181" spans="1:26" ht="30" customHeight="1" x14ac:dyDescent="0.2">
      <c r="A181" s="312" t="s">
        <v>60</v>
      </c>
      <c r="B181" s="371" t="s">
        <v>300</v>
      </c>
      <c r="C181" s="379" t="s">
        <v>301</v>
      </c>
      <c r="D181" s="416"/>
      <c r="E181" s="270"/>
      <c r="F181" s="270"/>
      <c r="G181" s="270"/>
      <c r="H181" s="270"/>
      <c r="I181" s="270"/>
      <c r="J181" s="270"/>
      <c r="K181" s="270"/>
      <c r="L181" s="270"/>
      <c r="M181" s="270"/>
      <c r="N181" s="270"/>
      <c r="O181" s="270"/>
      <c r="P181" s="270"/>
      <c r="Q181" s="270"/>
      <c r="R181" s="270"/>
      <c r="S181" s="270"/>
      <c r="T181" s="270"/>
      <c r="U181" s="270"/>
      <c r="V181" s="270"/>
      <c r="W181" s="270"/>
      <c r="X181" s="270"/>
      <c r="Y181" s="270"/>
      <c r="Z181" s="270"/>
    </row>
    <row r="182" spans="1:26" ht="30" customHeight="1" x14ac:dyDescent="0.2">
      <c r="A182" s="312" t="s">
        <v>60</v>
      </c>
      <c r="B182" s="371" t="s">
        <v>302</v>
      </c>
      <c r="C182" s="379" t="s">
        <v>301</v>
      </c>
      <c r="D182" s="416"/>
      <c r="E182" s="270"/>
      <c r="F182" s="270"/>
      <c r="G182" s="270"/>
      <c r="H182" s="270"/>
      <c r="I182" s="270"/>
      <c r="J182" s="270"/>
      <c r="K182" s="270"/>
      <c r="L182" s="270"/>
      <c r="M182" s="270"/>
      <c r="N182" s="270"/>
      <c r="O182" s="270"/>
      <c r="P182" s="270"/>
      <c r="Q182" s="270"/>
      <c r="R182" s="270"/>
      <c r="S182" s="270"/>
      <c r="T182" s="270"/>
      <c r="U182" s="270"/>
      <c r="V182" s="270"/>
      <c r="W182" s="270"/>
      <c r="X182" s="270"/>
      <c r="Y182" s="270"/>
      <c r="Z182" s="270"/>
    </row>
    <row r="183" spans="1:26" ht="30" customHeight="1" x14ac:dyDescent="0.2">
      <c r="A183" s="312" t="s">
        <v>60</v>
      </c>
      <c r="B183" s="374" t="s">
        <v>303</v>
      </c>
      <c r="C183" s="379" t="s">
        <v>301</v>
      </c>
      <c r="D183" s="416"/>
      <c r="E183" s="270"/>
      <c r="F183" s="270"/>
      <c r="G183" s="270"/>
      <c r="H183" s="270"/>
      <c r="I183" s="270"/>
      <c r="J183" s="270"/>
      <c r="K183" s="270"/>
      <c r="L183" s="270"/>
      <c r="M183" s="270"/>
      <c r="N183" s="270"/>
      <c r="O183" s="270"/>
      <c r="P183" s="270"/>
      <c r="Q183" s="270"/>
      <c r="R183" s="270"/>
      <c r="S183" s="270"/>
      <c r="T183" s="270"/>
      <c r="U183" s="270"/>
      <c r="V183" s="270"/>
      <c r="W183" s="270"/>
      <c r="X183" s="270"/>
      <c r="Y183" s="270"/>
      <c r="Z183" s="270"/>
    </row>
    <row r="184" spans="1:26" ht="39.75" customHeight="1" x14ac:dyDescent="0.2">
      <c r="A184" s="312" t="s">
        <v>60</v>
      </c>
      <c r="B184" s="374" t="s">
        <v>304</v>
      </c>
      <c r="C184" s="367" t="s">
        <v>305</v>
      </c>
      <c r="D184" s="431"/>
      <c r="E184" s="270"/>
      <c r="F184" s="270"/>
      <c r="G184" s="270"/>
      <c r="H184" s="270"/>
      <c r="I184" s="270"/>
      <c r="J184" s="270"/>
      <c r="K184" s="270"/>
      <c r="L184" s="270"/>
      <c r="M184" s="270"/>
      <c r="N184" s="270"/>
      <c r="O184" s="270"/>
      <c r="P184" s="270"/>
      <c r="Q184" s="270"/>
      <c r="R184" s="270"/>
      <c r="S184" s="270"/>
      <c r="T184" s="270"/>
      <c r="U184" s="270"/>
      <c r="V184" s="270"/>
      <c r="W184" s="270"/>
      <c r="X184" s="270"/>
      <c r="Y184" s="270"/>
      <c r="Z184" s="270"/>
    </row>
    <row r="185" spans="1:26" ht="30.75" customHeight="1" x14ac:dyDescent="0.2">
      <c r="A185" s="380" t="s">
        <v>377</v>
      </c>
      <c r="B185" s="381"/>
      <c r="C185" s="382"/>
      <c r="D185" s="383"/>
      <c r="E185" s="270"/>
      <c r="F185" s="270"/>
      <c r="G185" s="270"/>
      <c r="H185" s="270"/>
      <c r="I185" s="270"/>
      <c r="J185" s="270"/>
      <c r="K185" s="270"/>
      <c r="L185" s="270"/>
      <c r="M185" s="270"/>
      <c r="N185" s="270"/>
      <c r="O185" s="270"/>
      <c r="P185" s="270"/>
      <c r="Q185" s="270"/>
      <c r="R185" s="270"/>
      <c r="S185" s="270"/>
      <c r="T185" s="270"/>
      <c r="U185" s="270"/>
      <c r="V185" s="270"/>
      <c r="W185" s="270"/>
      <c r="X185" s="270"/>
      <c r="Y185" s="270"/>
      <c r="Z185" s="270"/>
    </row>
    <row r="186" spans="1:26" ht="15.75" customHeight="1" x14ac:dyDescent="0.2">
      <c r="A186" s="246" t="s">
        <v>307</v>
      </c>
      <c r="B186" s="384"/>
      <c r="C186" s="385"/>
      <c r="D186" s="386"/>
      <c r="E186" s="270"/>
      <c r="F186" s="270"/>
      <c r="G186" s="270"/>
      <c r="H186" s="270"/>
      <c r="I186" s="270"/>
      <c r="J186" s="270"/>
      <c r="K186" s="270"/>
      <c r="L186" s="270"/>
      <c r="M186" s="270"/>
      <c r="N186" s="270"/>
      <c r="O186" s="270"/>
      <c r="P186" s="270"/>
      <c r="Q186" s="270"/>
      <c r="R186" s="270"/>
      <c r="S186" s="270"/>
      <c r="T186" s="270"/>
      <c r="U186" s="270"/>
      <c r="V186" s="270"/>
      <c r="W186" s="270"/>
      <c r="X186" s="270"/>
      <c r="Y186" s="270"/>
      <c r="Z186" s="270"/>
    </row>
    <row r="187" spans="1:26" ht="15.75" customHeight="1" x14ac:dyDescent="0.2">
      <c r="A187" s="443"/>
      <c r="B187" s="389"/>
      <c r="C187" s="389"/>
      <c r="D187" s="387"/>
      <c r="E187" s="270"/>
      <c r="F187" s="270"/>
      <c r="G187" s="270"/>
      <c r="H187" s="270"/>
      <c r="I187" s="270"/>
      <c r="J187" s="270"/>
      <c r="K187" s="270"/>
      <c r="L187" s="270"/>
      <c r="M187" s="270"/>
      <c r="N187" s="270"/>
      <c r="O187" s="270"/>
      <c r="P187" s="270"/>
      <c r="Q187" s="270"/>
      <c r="R187" s="270"/>
      <c r="S187" s="270"/>
      <c r="T187" s="270"/>
      <c r="U187" s="270"/>
      <c r="V187" s="270"/>
      <c r="W187" s="270"/>
      <c r="X187" s="270"/>
      <c r="Y187" s="270"/>
      <c r="Z187" s="270"/>
    </row>
    <row r="188" spans="1:26" ht="15.75" customHeight="1" x14ac:dyDescent="0.2">
      <c r="A188" s="444" t="s">
        <v>308</v>
      </c>
      <c r="B188" s="395"/>
      <c r="C188" s="395"/>
      <c r="D188" s="386"/>
      <c r="E188" s="270"/>
      <c r="F188" s="270"/>
      <c r="G188" s="270"/>
      <c r="H188" s="270"/>
      <c r="I188" s="270"/>
      <c r="J188" s="270"/>
      <c r="K188" s="270"/>
      <c r="L188" s="270"/>
      <c r="M188" s="270"/>
      <c r="N188" s="270"/>
      <c r="O188" s="270"/>
      <c r="P188" s="270"/>
      <c r="Q188" s="270"/>
      <c r="R188" s="270"/>
      <c r="S188" s="270"/>
      <c r="T188" s="270"/>
      <c r="U188" s="270"/>
      <c r="V188" s="270"/>
      <c r="W188" s="270"/>
      <c r="X188" s="270"/>
      <c r="Y188" s="270"/>
      <c r="Z188" s="270"/>
    </row>
    <row r="189" spans="1:26" ht="15.75" customHeight="1" x14ac:dyDescent="0.2">
      <c r="A189" s="270"/>
      <c r="B189" s="270"/>
      <c r="C189" s="270"/>
      <c r="D189" s="271"/>
      <c r="E189" s="270"/>
      <c r="F189" s="270"/>
      <c r="G189" s="270"/>
      <c r="H189" s="270"/>
      <c r="I189" s="270"/>
      <c r="J189" s="270"/>
      <c r="K189" s="270"/>
      <c r="L189" s="270"/>
      <c r="M189" s="270"/>
      <c r="N189" s="270"/>
      <c r="O189" s="270"/>
      <c r="P189" s="270"/>
      <c r="Q189" s="270"/>
      <c r="R189" s="270"/>
      <c r="S189" s="270"/>
      <c r="T189" s="270"/>
      <c r="U189" s="270"/>
      <c r="V189" s="270"/>
      <c r="W189" s="270"/>
      <c r="X189" s="270"/>
      <c r="Y189" s="270"/>
      <c r="Z189" s="270"/>
    </row>
    <row r="190" spans="1:26" ht="15.75" customHeight="1" x14ac:dyDescent="0.2">
      <c r="A190" s="270"/>
      <c r="B190" s="270"/>
      <c r="C190" s="270"/>
      <c r="D190" s="271"/>
      <c r="E190" s="270"/>
      <c r="F190" s="270"/>
      <c r="G190" s="270"/>
      <c r="H190" s="270"/>
      <c r="I190" s="270"/>
      <c r="J190" s="270"/>
      <c r="K190" s="270"/>
      <c r="L190" s="270"/>
      <c r="M190" s="270"/>
      <c r="N190" s="270"/>
      <c r="O190" s="270"/>
      <c r="P190" s="270"/>
      <c r="Q190" s="270"/>
      <c r="R190" s="270"/>
      <c r="S190" s="270"/>
      <c r="T190" s="270"/>
      <c r="U190" s="270"/>
      <c r="V190" s="270"/>
      <c r="W190" s="270"/>
      <c r="X190" s="270"/>
      <c r="Y190" s="270"/>
      <c r="Z190" s="270"/>
    </row>
    <row r="191" spans="1:26" ht="15.75" customHeight="1" x14ac:dyDescent="0.2">
      <c r="A191" s="445"/>
      <c r="B191" s="389"/>
      <c r="C191" s="389"/>
      <c r="D191" s="389"/>
      <c r="E191" s="270"/>
      <c r="F191" s="270"/>
      <c r="G191" s="270"/>
      <c r="H191" s="270"/>
      <c r="I191" s="270"/>
      <c r="J191" s="270"/>
      <c r="K191" s="270"/>
      <c r="L191" s="270"/>
      <c r="M191" s="270"/>
      <c r="N191" s="270"/>
      <c r="O191" s="270"/>
      <c r="P191" s="270"/>
      <c r="Q191" s="270"/>
      <c r="R191" s="270"/>
      <c r="S191" s="270"/>
      <c r="T191" s="270"/>
      <c r="U191" s="270"/>
      <c r="V191" s="270"/>
      <c r="W191" s="270"/>
      <c r="X191" s="270"/>
      <c r="Y191" s="270"/>
      <c r="Z191" s="270"/>
    </row>
    <row r="192" spans="1:26" ht="15.75" customHeight="1" x14ac:dyDescent="0.2">
      <c r="A192" s="270"/>
      <c r="B192" s="270"/>
      <c r="C192" s="270"/>
      <c r="D192" s="271"/>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row>
    <row r="193" spans="1:26" ht="15.75" customHeight="1" x14ac:dyDescent="0.2">
      <c r="A193" s="270"/>
      <c r="B193" s="270"/>
      <c r="C193" s="270"/>
      <c r="D193" s="271"/>
      <c r="E193" s="270"/>
      <c r="F193" s="270"/>
      <c r="G193" s="270"/>
      <c r="H193" s="270"/>
      <c r="I193" s="270"/>
      <c r="J193" s="270"/>
      <c r="K193" s="270"/>
      <c r="L193" s="270"/>
      <c r="M193" s="270"/>
      <c r="N193" s="270"/>
      <c r="O193" s="270"/>
      <c r="P193" s="270"/>
      <c r="Q193" s="270"/>
      <c r="R193" s="270"/>
      <c r="S193" s="270"/>
      <c r="T193" s="270"/>
      <c r="U193" s="270"/>
      <c r="V193" s="270"/>
      <c r="W193" s="270"/>
      <c r="X193" s="270"/>
      <c r="Y193" s="270"/>
      <c r="Z193" s="270"/>
    </row>
    <row r="194" spans="1:26" ht="15.75" customHeight="1" x14ac:dyDescent="0.2">
      <c r="A194" s="270"/>
      <c r="B194" s="270"/>
      <c r="C194" s="270"/>
      <c r="D194" s="271"/>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row>
    <row r="195" spans="1:26" ht="15.75" customHeight="1" x14ac:dyDescent="0.2">
      <c r="A195" s="270"/>
      <c r="B195" s="270"/>
      <c r="C195" s="270"/>
      <c r="D195" s="271"/>
      <c r="E195" s="270"/>
      <c r="F195" s="270"/>
      <c r="G195" s="270"/>
      <c r="H195" s="270"/>
      <c r="I195" s="270"/>
      <c r="J195" s="270"/>
      <c r="K195" s="270"/>
      <c r="L195" s="270"/>
      <c r="M195" s="270"/>
      <c r="N195" s="270"/>
      <c r="O195" s="270"/>
      <c r="P195" s="270"/>
      <c r="Q195" s="270"/>
      <c r="R195" s="270"/>
      <c r="S195" s="270"/>
      <c r="T195" s="270"/>
      <c r="U195" s="270"/>
      <c r="V195" s="270"/>
      <c r="W195" s="270"/>
      <c r="X195" s="270"/>
      <c r="Y195" s="270"/>
      <c r="Z195" s="270"/>
    </row>
    <row r="196" spans="1:26" ht="15.75" customHeight="1" x14ac:dyDescent="0.2">
      <c r="A196" s="270"/>
      <c r="B196" s="270"/>
      <c r="C196" s="270"/>
      <c r="D196" s="271"/>
      <c r="E196" s="270"/>
      <c r="F196" s="270"/>
      <c r="G196" s="270"/>
      <c r="H196" s="270"/>
      <c r="I196" s="270"/>
      <c r="J196" s="270"/>
      <c r="K196" s="270"/>
      <c r="L196" s="270"/>
      <c r="M196" s="270"/>
      <c r="N196" s="270"/>
      <c r="O196" s="270"/>
      <c r="P196" s="270"/>
      <c r="Q196" s="270"/>
      <c r="R196" s="270"/>
      <c r="S196" s="270"/>
      <c r="T196" s="270"/>
      <c r="U196" s="270"/>
      <c r="V196" s="270"/>
      <c r="W196" s="270"/>
      <c r="X196" s="270"/>
      <c r="Y196" s="270"/>
      <c r="Z196" s="270"/>
    </row>
    <row r="197" spans="1:26" ht="15.75" customHeight="1" x14ac:dyDescent="0.2">
      <c r="A197" s="270"/>
      <c r="B197" s="270"/>
      <c r="C197" s="270"/>
      <c r="D197" s="271"/>
      <c r="E197" s="270"/>
      <c r="F197" s="270"/>
      <c r="G197" s="270"/>
      <c r="H197" s="270"/>
      <c r="I197" s="270"/>
      <c r="J197" s="270"/>
      <c r="K197" s="270"/>
      <c r="L197" s="270"/>
      <c r="M197" s="270"/>
      <c r="N197" s="270"/>
      <c r="O197" s="270"/>
      <c r="P197" s="270"/>
      <c r="Q197" s="270"/>
      <c r="R197" s="270"/>
      <c r="S197" s="270"/>
      <c r="T197" s="270"/>
      <c r="U197" s="270"/>
      <c r="V197" s="270"/>
      <c r="W197" s="270"/>
      <c r="X197" s="270"/>
      <c r="Y197" s="270"/>
      <c r="Z197" s="270"/>
    </row>
    <row r="198" spans="1:26" ht="15.75" customHeight="1" x14ac:dyDescent="0.2">
      <c r="A198" s="270"/>
      <c r="B198" s="270"/>
      <c r="C198" s="270"/>
      <c r="D198" s="271"/>
      <c r="E198" s="270"/>
      <c r="F198" s="270"/>
      <c r="G198" s="270"/>
      <c r="H198" s="270"/>
      <c r="I198" s="270"/>
      <c r="J198" s="270"/>
      <c r="K198" s="270"/>
      <c r="L198" s="270"/>
      <c r="M198" s="270"/>
      <c r="N198" s="270"/>
      <c r="O198" s="270"/>
      <c r="P198" s="270"/>
      <c r="Q198" s="270"/>
      <c r="R198" s="270"/>
      <c r="S198" s="270"/>
      <c r="T198" s="270"/>
      <c r="U198" s="270"/>
      <c r="V198" s="270"/>
      <c r="W198" s="270"/>
      <c r="X198" s="270"/>
      <c r="Y198" s="270"/>
      <c r="Z198" s="270"/>
    </row>
    <row r="199" spans="1:26" ht="15.75" customHeight="1" x14ac:dyDescent="0.2">
      <c r="A199" s="270"/>
      <c r="B199" s="270"/>
      <c r="C199" s="270"/>
      <c r="D199" s="271"/>
      <c r="E199" s="270"/>
      <c r="F199" s="270"/>
      <c r="G199" s="270"/>
      <c r="H199" s="270"/>
      <c r="I199" s="270"/>
      <c r="J199" s="270"/>
      <c r="K199" s="270"/>
      <c r="L199" s="270"/>
      <c r="M199" s="270"/>
      <c r="N199" s="270"/>
      <c r="O199" s="270"/>
      <c r="P199" s="270"/>
      <c r="Q199" s="270"/>
      <c r="R199" s="270"/>
      <c r="S199" s="270"/>
      <c r="T199" s="270"/>
      <c r="U199" s="270"/>
      <c r="V199" s="270"/>
      <c r="W199" s="270"/>
      <c r="X199" s="270"/>
      <c r="Y199" s="270"/>
      <c r="Z199" s="270"/>
    </row>
    <row r="200" spans="1:26" ht="15.75" customHeight="1" x14ac:dyDescent="0.2">
      <c r="A200" s="270"/>
      <c r="B200" s="270"/>
      <c r="C200" s="270"/>
      <c r="D200" s="271"/>
      <c r="E200" s="270"/>
      <c r="F200" s="270"/>
      <c r="G200" s="270"/>
      <c r="H200" s="270"/>
      <c r="I200" s="270"/>
      <c r="J200" s="270"/>
      <c r="K200" s="270"/>
      <c r="L200" s="270"/>
      <c r="M200" s="270"/>
      <c r="N200" s="270"/>
      <c r="O200" s="270"/>
      <c r="P200" s="270"/>
      <c r="Q200" s="270"/>
      <c r="R200" s="270"/>
      <c r="S200" s="270"/>
      <c r="T200" s="270"/>
      <c r="U200" s="270"/>
      <c r="V200" s="270"/>
      <c r="W200" s="270"/>
      <c r="X200" s="270"/>
      <c r="Y200" s="270"/>
      <c r="Z200" s="270"/>
    </row>
    <row r="201" spans="1:26" ht="15.75" customHeight="1" x14ac:dyDescent="0.2">
      <c r="A201" s="270"/>
      <c r="B201" s="270"/>
      <c r="C201" s="270"/>
      <c r="D201" s="271"/>
      <c r="E201" s="270"/>
      <c r="F201" s="270"/>
      <c r="G201" s="270"/>
      <c r="H201" s="270"/>
      <c r="I201" s="270"/>
      <c r="J201" s="270"/>
      <c r="K201" s="270"/>
      <c r="L201" s="270"/>
      <c r="M201" s="270"/>
      <c r="N201" s="270"/>
      <c r="O201" s="270"/>
      <c r="P201" s="270"/>
      <c r="Q201" s="270"/>
      <c r="R201" s="270"/>
      <c r="S201" s="270"/>
      <c r="T201" s="270"/>
      <c r="U201" s="270"/>
      <c r="V201" s="270"/>
      <c r="W201" s="270"/>
      <c r="X201" s="270"/>
      <c r="Y201" s="270"/>
      <c r="Z201" s="270"/>
    </row>
    <row r="202" spans="1:26" ht="15.75" customHeight="1" x14ac:dyDescent="0.2">
      <c r="A202" s="270"/>
      <c r="B202" s="270"/>
      <c r="C202" s="270"/>
      <c r="D202" s="271"/>
      <c r="E202" s="270"/>
      <c r="F202" s="270"/>
      <c r="G202" s="270"/>
      <c r="H202" s="270"/>
      <c r="I202" s="270"/>
      <c r="J202" s="270"/>
      <c r="K202" s="270"/>
      <c r="L202" s="270"/>
      <c r="M202" s="270"/>
      <c r="N202" s="270"/>
      <c r="O202" s="270"/>
      <c r="P202" s="270"/>
      <c r="Q202" s="270"/>
      <c r="R202" s="270"/>
      <c r="S202" s="270"/>
      <c r="T202" s="270"/>
      <c r="U202" s="270"/>
      <c r="V202" s="270"/>
      <c r="W202" s="270"/>
      <c r="X202" s="270"/>
      <c r="Y202" s="270"/>
      <c r="Z202" s="270"/>
    </row>
    <row r="203" spans="1:26" ht="15.75" customHeight="1" x14ac:dyDescent="0.2">
      <c r="A203" s="270"/>
      <c r="B203" s="270"/>
      <c r="C203" s="270"/>
      <c r="D203" s="271"/>
      <c r="E203" s="270"/>
      <c r="F203" s="270"/>
      <c r="G203" s="270"/>
      <c r="H203" s="270"/>
      <c r="I203" s="270"/>
      <c r="J203" s="270"/>
      <c r="K203" s="270"/>
      <c r="L203" s="270"/>
      <c r="M203" s="270"/>
      <c r="N203" s="270"/>
      <c r="O203" s="270"/>
      <c r="P203" s="270"/>
      <c r="Q203" s="270"/>
      <c r="R203" s="270"/>
      <c r="S203" s="270"/>
      <c r="T203" s="270"/>
      <c r="U203" s="270"/>
      <c r="V203" s="270"/>
      <c r="W203" s="270"/>
      <c r="X203" s="270"/>
      <c r="Y203" s="270"/>
      <c r="Z203" s="270"/>
    </row>
    <row r="204" spans="1:26" ht="15.75" customHeight="1" x14ac:dyDescent="0.2">
      <c r="A204" s="270"/>
      <c r="B204" s="270"/>
      <c r="C204" s="270"/>
      <c r="D204" s="271"/>
      <c r="E204" s="270"/>
      <c r="F204" s="270"/>
      <c r="G204" s="270"/>
      <c r="H204" s="270"/>
      <c r="I204" s="270"/>
      <c r="J204" s="270"/>
      <c r="K204" s="270"/>
      <c r="L204" s="270"/>
      <c r="M204" s="270"/>
      <c r="N204" s="270"/>
      <c r="O204" s="270"/>
      <c r="P204" s="270"/>
      <c r="Q204" s="270"/>
      <c r="R204" s="270"/>
      <c r="S204" s="270"/>
      <c r="T204" s="270"/>
      <c r="U204" s="270"/>
      <c r="V204" s="270"/>
      <c r="W204" s="270"/>
      <c r="X204" s="270"/>
      <c r="Y204" s="270"/>
      <c r="Z204" s="270"/>
    </row>
    <row r="205" spans="1:26" ht="15.75" customHeight="1" x14ac:dyDescent="0.2">
      <c r="A205" s="270"/>
      <c r="B205" s="270"/>
      <c r="C205" s="270"/>
      <c r="D205" s="271"/>
      <c r="E205" s="270"/>
      <c r="F205" s="270"/>
      <c r="G205" s="270"/>
      <c r="H205" s="270"/>
      <c r="I205" s="270"/>
      <c r="J205" s="270"/>
      <c r="K205" s="270"/>
      <c r="L205" s="270"/>
      <c r="M205" s="270"/>
      <c r="N205" s="270"/>
      <c r="O205" s="270"/>
      <c r="P205" s="270"/>
      <c r="Q205" s="270"/>
      <c r="R205" s="270"/>
      <c r="S205" s="270"/>
      <c r="T205" s="270"/>
      <c r="U205" s="270"/>
      <c r="V205" s="270"/>
      <c r="W205" s="270"/>
      <c r="X205" s="270"/>
      <c r="Y205" s="270"/>
      <c r="Z205" s="270"/>
    </row>
    <row r="206" spans="1:26" ht="15.75" customHeight="1" x14ac:dyDescent="0.2">
      <c r="A206" s="270"/>
      <c r="B206" s="270"/>
      <c r="C206" s="270"/>
      <c r="D206" s="271"/>
      <c r="E206" s="270"/>
      <c r="F206" s="270"/>
      <c r="G206" s="270"/>
      <c r="H206" s="270"/>
      <c r="I206" s="270"/>
      <c r="J206" s="270"/>
      <c r="K206" s="270"/>
      <c r="L206" s="270"/>
      <c r="M206" s="270"/>
      <c r="N206" s="270"/>
      <c r="O206" s="270"/>
      <c r="P206" s="270"/>
      <c r="Q206" s="270"/>
      <c r="R206" s="270"/>
      <c r="S206" s="270"/>
      <c r="T206" s="270"/>
      <c r="U206" s="270"/>
      <c r="V206" s="270"/>
      <c r="W206" s="270"/>
      <c r="X206" s="270"/>
      <c r="Y206" s="270"/>
      <c r="Z206" s="270"/>
    </row>
    <row r="207" spans="1:26" ht="15.75" customHeight="1" x14ac:dyDescent="0.2">
      <c r="A207" s="270"/>
      <c r="B207" s="270"/>
      <c r="C207" s="270"/>
      <c r="D207" s="271"/>
      <c r="E207" s="270"/>
      <c r="F207" s="270"/>
      <c r="G207" s="270"/>
      <c r="H207" s="270"/>
      <c r="I207" s="270"/>
      <c r="J207" s="270"/>
      <c r="K207" s="270"/>
      <c r="L207" s="270"/>
      <c r="M207" s="270"/>
      <c r="N207" s="270"/>
      <c r="O207" s="270"/>
      <c r="P207" s="270"/>
      <c r="Q207" s="270"/>
      <c r="R207" s="270"/>
      <c r="S207" s="270"/>
      <c r="T207" s="270"/>
      <c r="U207" s="270"/>
      <c r="V207" s="270"/>
      <c r="W207" s="270"/>
      <c r="X207" s="270"/>
      <c r="Y207" s="270"/>
      <c r="Z207" s="270"/>
    </row>
    <row r="208" spans="1:26" ht="15.75" customHeight="1" x14ac:dyDescent="0.2">
      <c r="A208" s="270"/>
      <c r="B208" s="270"/>
      <c r="C208" s="270"/>
      <c r="D208" s="271"/>
      <c r="E208" s="270"/>
      <c r="F208" s="270"/>
      <c r="G208" s="270"/>
      <c r="H208" s="270"/>
      <c r="I208" s="270"/>
      <c r="J208" s="270"/>
      <c r="K208" s="270"/>
      <c r="L208" s="270"/>
      <c r="M208" s="270"/>
      <c r="N208" s="270"/>
      <c r="O208" s="270"/>
      <c r="P208" s="270"/>
      <c r="Q208" s="270"/>
      <c r="R208" s="270"/>
      <c r="S208" s="270"/>
      <c r="T208" s="270"/>
      <c r="U208" s="270"/>
      <c r="V208" s="270"/>
      <c r="W208" s="270"/>
      <c r="X208" s="270"/>
      <c r="Y208" s="270"/>
      <c r="Z208" s="270"/>
    </row>
    <row r="209" spans="1:26" ht="15.75" customHeight="1" x14ac:dyDescent="0.2">
      <c r="A209" s="270"/>
      <c r="B209" s="270"/>
      <c r="C209" s="270"/>
      <c r="D209" s="271"/>
      <c r="E209" s="270"/>
      <c r="F209" s="270"/>
      <c r="G209" s="270"/>
      <c r="H209" s="270"/>
      <c r="I209" s="270"/>
      <c r="J209" s="270"/>
      <c r="K209" s="270"/>
      <c r="L209" s="270"/>
      <c r="M209" s="270"/>
      <c r="N209" s="270"/>
      <c r="O209" s="270"/>
      <c r="P209" s="270"/>
      <c r="Q209" s="270"/>
      <c r="R209" s="270"/>
      <c r="S209" s="270"/>
      <c r="T209" s="270"/>
      <c r="U209" s="270"/>
      <c r="V209" s="270"/>
      <c r="W209" s="270"/>
      <c r="X209" s="270"/>
      <c r="Y209" s="270"/>
      <c r="Z209" s="270"/>
    </row>
    <row r="210" spans="1:26" ht="15.75" customHeight="1" x14ac:dyDescent="0.2">
      <c r="A210" s="270"/>
      <c r="B210" s="270"/>
      <c r="C210" s="270"/>
      <c r="D210" s="271"/>
      <c r="E210" s="270"/>
      <c r="F210" s="270"/>
      <c r="G210" s="270"/>
      <c r="H210" s="270"/>
      <c r="I210" s="270"/>
      <c r="J210" s="270"/>
      <c r="K210" s="270"/>
      <c r="L210" s="270"/>
      <c r="M210" s="270"/>
      <c r="N210" s="270"/>
      <c r="O210" s="270"/>
      <c r="P210" s="270"/>
      <c r="Q210" s="270"/>
      <c r="R210" s="270"/>
      <c r="S210" s="270"/>
      <c r="T210" s="270"/>
      <c r="U210" s="270"/>
      <c r="V210" s="270"/>
      <c r="W210" s="270"/>
      <c r="X210" s="270"/>
      <c r="Y210" s="270"/>
      <c r="Z210" s="270"/>
    </row>
    <row r="211" spans="1:26" ht="15.75" customHeight="1" x14ac:dyDescent="0.2">
      <c r="A211" s="270"/>
      <c r="B211" s="270"/>
      <c r="C211" s="270"/>
      <c r="D211" s="271"/>
      <c r="E211" s="270"/>
      <c r="F211" s="270"/>
      <c r="G211" s="270"/>
      <c r="H211" s="270"/>
      <c r="I211" s="270"/>
      <c r="J211" s="270"/>
      <c r="K211" s="270"/>
      <c r="L211" s="270"/>
      <c r="M211" s="270"/>
      <c r="N211" s="270"/>
      <c r="O211" s="270"/>
      <c r="P211" s="270"/>
      <c r="Q211" s="270"/>
      <c r="R211" s="270"/>
      <c r="S211" s="270"/>
      <c r="T211" s="270"/>
      <c r="U211" s="270"/>
      <c r="V211" s="270"/>
      <c r="W211" s="270"/>
      <c r="X211" s="270"/>
      <c r="Y211" s="270"/>
      <c r="Z211" s="270"/>
    </row>
    <row r="212" spans="1:26" ht="15.75" customHeight="1" x14ac:dyDescent="0.2">
      <c r="A212" s="270"/>
      <c r="B212" s="270"/>
      <c r="C212" s="270"/>
      <c r="D212" s="271"/>
      <c r="E212" s="270"/>
      <c r="F212" s="270"/>
      <c r="G212" s="270"/>
      <c r="H212" s="270"/>
      <c r="I212" s="270"/>
      <c r="J212" s="270"/>
      <c r="K212" s="270"/>
      <c r="L212" s="270"/>
      <c r="M212" s="270"/>
      <c r="N212" s="270"/>
      <c r="O212" s="270"/>
      <c r="P212" s="270"/>
      <c r="Q212" s="270"/>
      <c r="R212" s="270"/>
      <c r="S212" s="270"/>
      <c r="T212" s="270"/>
      <c r="U212" s="270"/>
      <c r="V212" s="270"/>
      <c r="W212" s="270"/>
      <c r="X212" s="270"/>
      <c r="Y212" s="270"/>
      <c r="Z212" s="270"/>
    </row>
    <row r="213" spans="1:26" ht="15.75" customHeight="1" x14ac:dyDescent="0.2">
      <c r="A213" s="270"/>
      <c r="B213" s="270"/>
      <c r="C213" s="270"/>
      <c r="D213" s="271"/>
      <c r="E213" s="270"/>
      <c r="F213" s="270"/>
      <c r="G213" s="270"/>
      <c r="H213" s="270"/>
      <c r="I213" s="270"/>
      <c r="J213" s="270"/>
      <c r="K213" s="270"/>
      <c r="L213" s="270"/>
      <c r="M213" s="270"/>
      <c r="N213" s="270"/>
      <c r="O213" s="270"/>
      <c r="P213" s="270"/>
      <c r="Q213" s="270"/>
      <c r="R213" s="270"/>
      <c r="S213" s="270"/>
      <c r="T213" s="270"/>
      <c r="U213" s="270"/>
      <c r="V213" s="270"/>
      <c r="W213" s="270"/>
      <c r="X213" s="270"/>
      <c r="Y213" s="270"/>
      <c r="Z213" s="270"/>
    </row>
    <row r="214" spans="1:26" ht="15.75" customHeight="1" x14ac:dyDescent="0.2">
      <c r="A214" s="270"/>
      <c r="B214" s="270"/>
      <c r="C214" s="270"/>
      <c r="D214" s="271"/>
      <c r="E214" s="270"/>
      <c r="F214" s="270"/>
      <c r="G214" s="270"/>
      <c r="H214" s="270"/>
      <c r="I214" s="270"/>
      <c r="J214" s="270"/>
      <c r="K214" s="270"/>
      <c r="L214" s="270"/>
      <c r="M214" s="270"/>
      <c r="N214" s="270"/>
      <c r="O214" s="270"/>
      <c r="P214" s="270"/>
      <c r="Q214" s="270"/>
      <c r="R214" s="270"/>
      <c r="S214" s="270"/>
      <c r="T214" s="270"/>
      <c r="U214" s="270"/>
      <c r="V214" s="270"/>
      <c r="W214" s="270"/>
      <c r="X214" s="270"/>
      <c r="Y214" s="270"/>
      <c r="Z214" s="270"/>
    </row>
    <row r="215" spans="1:26" ht="15.75" customHeight="1" x14ac:dyDescent="0.2">
      <c r="A215" s="270"/>
      <c r="B215" s="270"/>
      <c r="C215" s="270"/>
      <c r="D215" s="271"/>
      <c r="E215" s="270"/>
      <c r="F215" s="270"/>
      <c r="G215" s="270"/>
      <c r="H215" s="270"/>
      <c r="I215" s="270"/>
      <c r="J215" s="270"/>
      <c r="K215" s="270"/>
      <c r="L215" s="270"/>
      <c r="M215" s="270"/>
      <c r="N215" s="270"/>
      <c r="O215" s="270"/>
      <c r="P215" s="270"/>
      <c r="Q215" s="270"/>
      <c r="R215" s="270"/>
      <c r="S215" s="270"/>
      <c r="T215" s="270"/>
      <c r="U215" s="270"/>
      <c r="V215" s="270"/>
      <c r="W215" s="270"/>
      <c r="X215" s="270"/>
      <c r="Y215" s="270"/>
      <c r="Z215" s="270"/>
    </row>
    <row r="216" spans="1:26" ht="15.75" customHeight="1" x14ac:dyDescent="0.2">
      <c r="A216" s="270"/>
      <c r="B216" s="270"/>
      <c r="C216" s="270"/>
      <c r="D216" s="271"/>
      <c r="E216" s="270"/>
      <c r="F216" s="270"/>
      <c r="G216" s="270"/>
      <c r="H216" s="270"/>
      <c r="I216" s="270"/>
      <c r="J216" s="270"/>
      <c r="K216" s="270"/>
      <c r="L216" s="270"/>
      <c r="M216" s="270"/>
      <c r="N216" s="270"/>
      <c r="O216" s="270"/>
      <c r="P216" s="270"/>
      <c r="Q216" s="270"/>
      <c r="R216" s="270"/>
      <c r="S216" s="270"/>
      <c r="T216" s="270"/>
      <c r="U216" s="270"/>
      <c r="V216" s="270"/>
      <c r="W216" s="270"/>
      <c r="X216" s="270"/>
      <c r="Y216" s="270"/>
      <c r="Z216" s="270"/>
    </row>
    <row r="217" spans="1:26" ht="15.75" customHeight="1" x14ac:dyDescent="0.2">
      <c r="A217" s="270"/>
      <c r="B217" s="270"/>
      <c r="C217" s="270"/>
      <c r="D217" s="271"/>
      <c r="E217" s="270"/>
      <c r="F217" s="270"/>
      <c r="G217" s="270"/>
      <c r="H217" s="270"/>
      <c r="I217" s="270"/>
      <c r="J217" s="270"/>
      <c r="K217" s="270"/>
      <c r="L217" s="270"/>
      <c r="M217" s="270"/>
      <c r="N217" s="270"/>
      <c r="O217" s="270"/>
      <c r="P217" s="270"/>
      <c r="Q217" s="270"/>
      <c r="R217" s="270"/>
      <c r="S217" s="270"/>
      <c r="T217" s="270"/>
      <c r="U217" s="270"/>
      <c r="V217" s="270"/>
      <c r="W217" s="270"/>
      <c r="X217" s="270"/>
      <c r="Y217" s="270"/>
      <c r="Z217" s="270"/>
    </row>
    <row r="218" spans="1:26" ht="15.75" customHeight="1" x14ac:dyDescent="0.2">
      <c r="A218" s="270"/>
      <c r="B218" s="270"/>
      <c r="C218" s="270"/>
      <c r="D218" s="271"/>
      <c r="E218" s="270"/>
      <c r="F218" s="270"/>
      <c r="G218" s="270"/>
      <c r="H218" s="270"/>
      <c r="I218" s="270"/>
      <c r="J218" s="270"/>
      <c r="K218" s="270"/>
      <c r="L218" s="270"/>
      <c r="M218" s="270"/>
      <c r="N218" s="270"/>
      <c r="O218" s="270"/>
      <c r="P218" s="270"/>
      <c r="Q218" s="270"/>
      <c r="R218" s="270"/>
      <c r="S218" s="270"/>
      <c r="T218" s="270"/>
      <c r="U218" s="270"/>
      <c r="V218" s="270"/>
      <c r="W218" s="270"/>
      <c r="X218" s="270"/>
      <c r="Y218" s="270"/>
      <c r="Z218" s="270"/>
    </row>
    <row r="219" spans="1:26" ht="15.75" customHeight="1" x14ac:dyDescent="0.2">
      <c r="A219" s="270"/>
      <c r="B219" s="270"/>
      <c r="C219" s="270"/>
      <c r="D219" s="271"/>
      <c r="E219" s="270"/>
      <c r="F219" s="270"/>
      <c r="G219" s="270"/>
      <c r="H219" s="270"/>
      <c r="I219" s="270"/>
      <c r="J219" s="270"/>
      <c r="K219" s="270"/>
      <c r="L219" s="270"/>
      <c r="M219" s="270"/>
      <c r="N219" s="270"/>
      <c r="O219" s="270"/>
      <c r="P219" s="270"/>
      <c r="Q219" s="270"/>
      <c r="R219" s="270"/>
      <c r="S219" s="270"/>
      <c r="T219" s="270"/>
      <c r="U219" s="270"/>
      <c r="V219" s="270"/>
      <c r="W219" s="270"/>
      <c r="X219" s="270"/>
      <c r="Y219" s="270"/>
      <c r="Z219" s="270"/>
    </row>
    <row r="220" spans="1:26" ht="15.75" customHeight="1" x14ac:dyDescent="0.2">
      <c r="A220" s="270"/>
      <c r="B220" s="270"/>
      <c r="C220" s="270"/>
      <c r="D220" s="271"/>
      <c r="E220" s="270"/>
      <c r="F220" s="270"/>
      <c r="G220" s="270"/>
      <c r="H220" s="270"/>
      <c r="I220" s="270"/>
      <c r="J220" s="270"/>
      <c r="K220" s="270"/>
      <c r="L220" s="270"/>
      <c r="M220" s="270"/>
      <c r="N220" s="270"/>
      <c r="O220" s="270"/>
      <c r="P220" s="270"/>
      <c r="Q220" s="270"/>
      <c r="R220" s="270"/>
      <c r="S220" s="270"/>
      <c r="T220" s="270"/>
      <c r="U220" s="270"/>
      <c r="V220" s="270"/>
      <c r="W220" s="270"/>
      <c r="X220" s="270"/>
      <c r="Y220" s="270"/>
      <c r="Z220" s="270"/>
    </row>
    <row r="221" spans="1:26" ht="15.75" customHeight="1" x14ac:dyDescent="0.2">
      <c r="A221" s="270"/>
      <c r="B221" s="270"/>
      <c r="C221" s="270"/>
      <c r="D221" s="271"/>
      <c r="E221" s="270"/>
      <c r="F221" s="270"/>
      <c r="G221" s="270"/>
      <c r="H221" s="270"/>
      <c r="I221" s="270"/>
      <c r="J221" s="270"/>
      <c r="K221" s="270"/>
      <c r="L221" s="270"/>
      <c r="M221" s="270"/>
      <c r="N221" s="270"/>
      <c r="O221" s="270"/>
      <c r="P221" s="270"/>
      <c r="Q221" s="270"/>
      <c r="R221" s="270"/>
      <c r="S221" s="270"/>
      <c r="T221" s="270"/>
      <c r="U221" s="270"/>
      <c r="V221" s="270"/>
      <c r="W221" s="270"/>
      <c r="X221" s="270"/>
      <c r="Y221" s="270"/>
      <c r="Z221" s="270"/>
    </row>
    <row r="222" spans="1:26" ht="15.75" customHeight="1" x14ac:dyDescent="0.2">
      <c r="A222" s="270"/>
      <c r="B222" s="270"/>
      <c r="C222" s="270"/>
      <c r="D222" s="271"/>
      <c r="E222" s="270"/>
      <c r="F222" s="270"/>
      <c r="G222" s="270"/>
      <c r="H222" s="270"/>
      <c r="I222" s="270"/>
      <c r="J222" s="270"/>
      <c r="K222" s="270"/>
      <c r="L222" s="270"/>
      <c r="M222" s="270"/>
      <c r="N222" s="270"/>
      <c r="O222" s="270"/>
      <c r="P222" s="270"/>
      <c r="Q222" s="270"/>
      <c r="R222" s="270"/>
      <c r="S222" s="270"/>
      <c r="T222" s="270"/>
      <c r="U222" s="270"/>
      <c r="V222" s="270"/>
      <c r="W222" s="270"/>
      <c r="X222" s="270"/>
      <c r="Y222" s="270"/>
      <c r="Z222" s="270"/>
    </row>
    <row r="223" spans="1:26" ht="15.75" customHeight="1" x14ac:dyDescent="0.2">
      <c r="A223" s="270"/>
      <c r="B223" s="270"/>
      <c r="C223" s="270"/>
      <c r="D223" s="271"/>
      <c r="E223" s="270"/>
      <c r="F223" s="270"/>
      <c r="G223" s="270"/>
      <c r="H223" s="270"/>
      <c r="I223" s="270"/>
      <c r="J223" s="270"/>
      <c r="K223" s="270"/>
      <c r="L223" s="270"/>
      <c r="M223" s="270"/>
      <c r="N223" s="270"/>
      <c r="O223" s="270"/>
      <c r="P223" s="270"/>
      <c r="Q223" s="270"/>
      <c r="R223" s="270"/>
      <c r="S223" s="270"/>
      <c r="T223" s="270"/>
      <c r="U223" s="270"/>
      <c r="V223" s="270"/>
      <c r="W223" s="270"/>
      <c r="X223" s="270"/>
      <c r="Y223" s="270"/>
      <c r="Z223" s="270"/>
    </row>
    <row r="224" spans="1:26" ht="15.75" customHeight="1" x14ac:dyDescent="0.2">
      <c r="A224" s="270"/>
      <c r="B224" s="270"/>
      <c r="C224" s="270"/>
      <c r="D224" s="271"/>
      <c r="E224" s="270"/>
      <c r="F224" s="270"/>
      <c r="G224" s="270"/>
      <c r="H224" s="270"/>
      <c r="I224" s="270"/>
      <c r="J224" s="270"/>
      <c r="K224" s="270"/>
      <c r="L224" s="270"/>
      <c r="M224" s="270"/>
      <c r="N224" s="270"/>
      <c r="O224" s="270"/>
      <c r="P224" s="270"/>
      <c r="Q224" s="270"/>
      <c r="R224" s="270"/>
      <c r="S224" s="270"/>
      <c r="T224" s="270"/>
      <c r="U224" s="270"/>
      <c r="V224" s="270"/>
      <c r="W224" s="270"/>
      <c r="X224" s="270"/>
      <c r="Y224" s="270"/>
      <c r="Z224" s="270"/>
    </row>
    <row r="225" spans="1:26" ht="15.75" customHeight="1" x14ac:dyDescent="0.2">
      <c r="A225" s="270"/>
      <c r="B225" s="270"/>
      <c r="C225" s="270"/>
      <c r="D225" s="271"/>
      <c r="E225" s="270"/>
      <c r="F225" s="270"/>
      <c r="G225" s="270"/>
      <c r="H225" s="270"/>
      <c r="I225" s="270"/>
      <c r="J225" s="270"/>
      <c r="K225" s="270"/>
      <c r="L225" s="270"/>
      <c r="M225" s="270"/>
      <c r="N225" s="270"/>
      <c r="O225" s="270"/>
      <c r="P225" s="270"/>
      <c r="Q225" s="270"/>
      <c r="R225" s="270"/>
      <c r="S225" s="270"/>
      <c r="T225" s="270"/>
      <c r="U225" s="270"/>
      <c r="V225" s="270"/>
      <c r="W225" s="270"/>
      <c r="X225" s="270"/>
      <c r="Y225" s="270"/>
      <c r="Z225" s="270"/>
    </row>
    <row r="226" spans="1:26" ht="15.75" customHeight="1" x14ac:dyDescent="0.2">
      <c r="A226" s="270"/>
      <c r="B226" s="270"/>
      <c r="C226" s="270"/>
      <c r="D226" s="271"/>
      <c r="E226" s="270"/>
      <c r="F226" s="270"/>
      <c r="G226" s="270"/>
      <c r="H226" s="270"/>
      <c r="I226" s="270"/>
      <c r="J226" s="270"/>
      <c r="K226" s="270"/>
      <c r="L226" s="270"/>
      <c r="M226" s="270"/>
      <c r="N226" s="270"/>
      <c r="O226" s="270"/>
      <c r="P226" s="270"/>
      <c r="Q226" s="270"/>
      <c r="R226" s="270"/>
      <c r="S226" s="270"/>
      <c r="T226" s="270"/>
      <c r="U226" s="270"/>
      <c r="V226" s="270"/>
      <c r="W226" s="270"/>
      <c r="X226" s="270"/>
      <c r="Y226" s="270"/>
      <c r="Z226" s="270"/>
    </row>
    <row r="227" spans="1:26" ht="15.75" customHeight="1" x14ac:dyDescent="0.2">
      <c r="A227" s="270"/>
      <c r="B227" s="270"/>
      <c r="C227" s="270"/>
      <c r="D227" s="271"/>
      <c r="E227" s="270"/>
      <c r="F227" s="270"/>
      <c r="G227" s="270"/>
      <c r="H227" s="270"/>
      <c r="I227" s="270"/>
      <c r="J227" s="270"/>
      <c r="K227" s="270"/>
      <c r="L227" s="270"/>
      <c r="M227" s="270"/>
      <c r="N227" s="270"/>
      <c r="O227" s="270"/>
      <c r="P227" s="270"/>
      <c r="Q227" s="270"/>
      <c r="R227" s="270"/>
      <c r="S227" s="270"/>
      <c r="T227" s="270"/>
      <c r="U227" s="270"/>
      <c r="V227" s="270"/>
      <c r="W227" s="270"/>
      <c r="X227" s="270"/>
      <c r="Y227" s="270"/>
      <c r="Z227" s="270"/>
    </row>
    <row r="228" spans="1:26" ht="15.75" customHeight="1" x14ac:dyDescent="0.2">
      <c r="A228" s="270"/>
      <c r="B228" s="270"/>
      <c r="C228" s="270"/>
      <c r="D228" s="271"/>
      <c r="E228" s="270"/>
      <c r="F228" s="270"/>
      <c r="G228" s="270"/>
      <c r="H228" s="270"/>
      <c r="I228" s="270"/>
      <c r="J228" s="270"/>
      <c r="K228" s="270"/>
      <c r="L228" s="270"/>
      <c r="M228" s="270"/>
      <c r="N228" s="270"/>
      <c r="O228" s="270"/>
      <c r="P228" s="270"/>
      <c r="Q228" s="270"/>
      <c r="R228" s="270"/>
      <c r="S228" s="270"/>
      <c r="T228" s="270"/>
      <c r="U228" s="270"/>
      <c r="V228" s="270"/>
      <c r="W228" s="270"/>
      <c r="X228" s="270"/>
      <c r="Y228" s="270"/>
      <c r="Z228" s="270"/>
    </row>
    <row r="229" spans="1:26" ht="15.75" customHeight="1" x14ac:dyDescent="0.2">
      <c r="A229" s="270"/>
      <c r="B229" s="270"/>
      <c r="C229" s="270"/>
      <c r="D229" s="271"/>
      <c r="E229" s="270"/>
      <c r="F229" s="270"/>
      <c r="G229" s="270"/>
      <c r="H229" s="270"/>
      <c r="I229" s="270"/>
      <c r="J229" s="270"/>
      <c r="K229" s="270"/>
      <c r="L229" s="270"/>
      <c r="M229" s="270"/>
      <c r="N229" s="270"/>
      <c r="O229" s="270"/>
      <c r="P229" s="270"/>
      <c r="Q229" s="270"/>
      <c r="R229" s="270"/>
      <c r="S229" s="270"/>
      <c r="T229" s="270"/>
      <c r="U229" s="270"/>
      <c r="V229" s="270"/>
      <c r="W229" s="270"/>
      <c r="X229" s="270"/>
      <c r="Y229" s="270"/>
      <c r="Z229" s="270"/>
    </row>
    <row r="230" spans="1:26" ht="15.75" customHeight="1" x14ac:dyDescent="0.2">
      <c r="A230" s="270"/>
      <c r="B230" s="270"/>
      <c r="C230" s="270"/>
      <c r="D230" s="271"/>
      <c r="E230" s="270"/>
      <c r="F230" s="270"/>
      <c r="G230" s="270"/>
      <c r="H230" s="270"/>
      <c r="I230" s="270"/>
      <c r="J230" s="270"/>
      <c r="K230" s="270"/>
      <c r="L230" s="270"/>
      <c r="M230" s="270"/>
      <c r="N230" s="270"/>
      <c r="O230" s="270"/>
      <c r="P230" s="270"/>
      <c r="Q230" s="270"/>
      <c r="R230" s="270"/>
      <c r="S230" s="270"/>
      <c r="T230" s="270"/>
      <c r="U230" s="270"/>
      <c r="V230" s="270"/>
      <c r="W230" s="270"/>
      <c r="X230" s="270"/>
      <c r="Y230" s="270"/>
      <c r="Z230" s="270"/>
    </row>
    <row r="231" spans="1:26" ht="15.75" customHeight="1" x14ac:dyDescent="0.2">
      <c r="A231" s="270"/>
      <c r="B231" s="270"/>
      <c r="C231" s="270"/>
      <c r="D231" s="271"/>
      <c r="E231" s="270"/>
      <c r="F231" s="270"/>
      <c r="G231" s="270"/>
      <c r="H231" s="270"/>
      <c r="I231" s="270"/>
      <c r="J231" s="270"/>
      <c r="K231" s="270"/>
      <c r="L231" s="270"/>
      <c r="M231" s="270"/>
      <c r="N231" s="270"/>
      <c r="O231" s="270"/>
      <c r="P231" s="270"/>
      <c r="Q231" s="270"/>
      <c r="R231" s="270"/>
      <c r="S231" s="270"/>
      <c r="T231" s="270"/>
      <c r="U231" s="270"/>
      <c r="V231" s="270"/>
      <c r="W231" s="270"/>
      <c r="X231" s="270"/>
      <c r="Y231" s="270"/>
      <c r="Z231" s="270"/>
    </row>
    <row r="232" spans="1:26" ht="15.75" customHeight="1" x14ac:dyDescent="0.2">
      <c r="A232" s="270"/>
      <c r="B232" s="270"/>
      <c r="C232" s="270"/>
      <c r="D232" s="271"/>
      <c r="E232" s="270"/>
      <c r="F232" s="270"/>
      <c r="G232" s="270"/>
      <c r="H232" s="270"/>
      <c r="I232" s="270"/>
      <c r="J232" s="270"/>
      <c r="K232" s="270"/>
      <c r="L232" s="270"/>
      <c r="M232" s="270"/>
      <c r="N232" s="270"/>
      <c r="O232" s="270"/>
      <c r="P232" s="270"/>
      <c r="Q232" s="270"/>
      <c r="R232" s="270"/>
      <c r="S232" s="270"/>
      <c r="T232" s="270"/>
      <c r="U232" s="270"/>
      <c r="V232" s="270"/>
      <c r="W232" s="270"/>
      <c r="X232" s="270"/>
      <c r="Y232" s="270"/>
      <c r="Z232" s="270"/>
    </row>
    <row r="233" spans="1:26" ht="15.75" customHeight="1" x14ac:dyDescent="0.2">
      <c r="A233" s="270"/>
      <c r="B233" s="270"/>
      <c r="C233" s="270"/>
      <c r="D233" s="271"/>
      <c r="E233" s="270"/>
      <c r="F233" s="270"/>
      <c r="G233" s="270"/>
      <c r="H233" s="270"/>
      <c r="I233" s="270"/>
      <c r="J233" s="270"/>
      <c r="K233" s="270"/>
      <c r="L233" s="270"/>
      <c r="M233" s="270"/>
      <c r="N233" s="270"/>
      <c r="O233" s="270"/>
      <c r="P233" s="270"/>
      <c r="Q233" s="270"/>
      <c r="R233" s="270"/>
      <c r="S233" s="270"/>
      <c r="T233" s="270"/>
      <c r="U233" s="270"/>
      <c r="V233" s="270"/>
      <c r="W233" s="270"/>
      <c r="X233" s="270"/>
      <c r="Y233" s="270"/>
      <c r="Z233" s="270"/>
    </row>
    <row r="234" spans="1:26" ht="15.75" customHeight="1" x14ac:dyDescent="0.2">
      <c r="A234" s="270"/>
      <c r="B234" s="270"/>
      <c r="C234" s="270"/>
      <c r="D234" s="271"/>
      <c r="E234" s="270"/>
      <c r="F234" s="270"/>
      <c r="G234" s="270"/>
      <c r="H234" s="270"/>
      <c r="I234" s="270"/>
      <c r="J234" s="270"/>
      <c r="K234" s="270"/>
      <c r="L234" s="270"/>
      <c r="M234" s="270"/>
      <c r="N234" s="270"/>
      <c r="O234" s="270"/>
      <c r="P234" s="270"/>
      <c r="Q234" s="270"/>
      <c r="R234" s="270"/>
      <c r="S234" s="270"/>
      <c r="T234" s="270"/>
      <c r="U234" s="270"/>
      <c r="V234" s="270"/>
      <c r="W234" s="270"/>
      <c r="X234" s="270"/>
      <c r="Y234" s="270"/>
      <c r="Z234" s="270"/>
    </row>
    <row r="235" spans="1:26" ht="15.75" customHeight="1" x14ac:dyDescent="0.2">
      <c r="A235" s="270"/>
      <c r="B235" s="270"/>
      <c r="C235" s="270"/>
      <c r="D235" s="271"/>
      <c r="E235" s="270"/>
      <c r="F235" s="270"/>
      <c r="G235" s="270"/>
      <c r="H235" s="270"/>
      <c r="I235" s="270"/>
      <c r="J235" s="270"/>
      <c r="K235" s="270"/>
      <c r="L235" s="270"/>
      <c r="M235" s="270"/>
      <c r="N235" s="270"/>
      <c r="O235" s="270"/>
      <c r="P235" s="270"/>
      <c r="Q235" s="270"/>
      <c r="R235" s="270"/>
      <c r="S235" s="270"/>
      <c r="T235" s="270"/>
      <c r="U235" s="270"/>
      <c r="V235" s="270"/>
      <c r="W235" s="270"/>
      <c r="X235" s="270"/>
      <c r="Y235" s="270"/>
      <c r="Z235" s="270"/>
    </row>
    <row r="236" spans="1:26" ht="15.75" customHeight="1" x14ac:dyDescent="0.2">
      <c r="A236" s="270"/>
      <c r="B236" s="270"/>
      <c r="C236" s="270"/>
      <c r="D236" s="271"/>
      <c r="E236" s="270"/>
      <c r="F236" s="270"/>
      <c r="G236" s="270"/>
      <c r="H236" s="270"/>
      <c r="I236" s="270"/>
      <c r="J236" s="270"/>
      <c r="K236" s="270"/>
      <c r="L236" s="270"/>
      <c r="M236" s="270"/>
      <c r="N236" s="270"/>
      <c r="O236" s="270"/>
      <c r="P236" s="270"/>
      <c r="Q236" s="270"/>
      <c r="R236" s="270"/>
      <c r="S236" s="270"/>
      <c r="T236" s="270"/>
      <c r="U236" s="270"/>
      <c r="V236" s="270"/>
      <c r="W236" s="270"/>
      <c r="X236" s="270"/>
      <c r="Y236" s="270"/>
      <c r="Z236" s="270"/>
    </row>
    <row r="237" spans="1:26" ht="15.75" customHeight="1" x14ac:dyDescent="0.2">
      <c r="A237" s="270"/>
      <c r="B237" s="270"/>
      <c r="C237" s="270"/>
      <c r="D237" s="271"/>
      <c r="E237" s="270"/>
      <c r="F237" s="270"/>
      <c r="G237" s="270"/>
      <c r="H237" s="270"/>
      <c r="I237" s="270"/>
      <c r="J237" s="270"/>
      <c r="K237" s="270"/>
      <c r="L237" s="270"/>
      <c r="M237" s="270"/>
      <c r="N237" s="270"/>
      <c r="O237" s="270"/>
      <c r="P237" s="270"/>
      <c r="Q237" s="270"/>
      <c r="R237" s="270"/>
      <c r="S237" s="270"/>
      <c r="T237" s="270"/>
      <c r="U237" s="270"/>
      <c r="V237" s="270"/>
      <c r="W237" s="270"/>
      <c r="X237" s="270"/>
      <c r="Y237" s="270"/>
      <c r="Z237" s="270"/>
    </row>
    <row r="238" spans="1:26" ht="15.75" customHeight="1" x14ac:dyDescent="0.2">
      <c r="A238" s="270"/>
      <c r="B238" s="270"/>
      <c r="C238" s="270"/>
      <c r="D238" s="271"/>
      <c r="E238" s="270"/>
      <c r="F238" s="270"/>
      <c r="G238" s="270"/>
      <c r="H238" s="270"/>
      <c r="I238" s="270"/>
      <c r="J238" s="270"/>
      <c r="K238" s="270"/>
      <c r="L238" s="270"/>
      <c r="M238" s="270"/>
      <c r="N238" s="270"/>
      <c r="O238" s="270"/>
      <c r="P238" s="270"/>
      <c r="Q238" s="270"/>
      <c r="R238" s="270"/>
      <c r="S238" s="270"/>
      <c r="T238" s="270"/>
      <c r="U238" s="270"/>
      <c r="V238" s="270"/>
      <c r="W238" s="270"/>
      <c r="X238" s="270"/>
      <c r="Y238" s="270"/>
      <c r="Z238" s="270"/>
    </row>
    <row r="239" spans="1:26" ht="15.75" customHeight="1" x14ac:dyDescent="0.2">
      <c r="A239" s="270"/>
      <c r="B239" s="270"/>
      <c r="C239" s="270"/>
      <c r="D239" s="271"/>
      <c r="E239" s="270"/>
      <c r="F239" s="270"/>
      <c r="G239" s="270"/>
      <c r="H239" s="270"/>
      <c r="I239" s="270"/>
      <c r="J239" s="270"/>
      <c r="K239" s="270"/>
      <c r="L239" s="270"/>
      <c r="M239" s="270"/>
      <c r="N239" s="270"/>
      <c r="O239" s="270"/>
      <c r="P239" s="270"/>
      <c r="Q239" s="270"/>
      <c r="R239" s="270"/>
      <c r="S239" s="270"/>
      <c r="T239" s="270"/>
      <c r="U239" s="270"/>
      <c r="V239" s="270"/>
      <c r="W239" s="270"/>
      <c r="X239" s="270"/>
      <c r="Y239" s="270"/>
      <c r="Z239" s="270"/>
    </row>
    <row r="240" spans="1:26" ht="15.75" customHeight="1" x14ac:dyDescent="0.2">
      <c r="A240" s="270"/>
      <c r="B240" s="270"/>
      <c r="C240" s="270"/>
      <c r="D240" s="271"/>
      <c r="E240" s="270"/>
      <c r="F240" s="270"/>
      <c r="G240" s="270"/>
      <c r="H240" s="270"/>
      <c r="I240" s="270"/>
      <c r="J240" s="270"/>
      <c r="K240" s="270"/>
      <c r="L240" s="270"/>
      <c r="M240" s="270"/>
      <c r="N240" s="270"/>
      <c r="O240" s="270"/>
      <c r="P240" s="270"/>
      <c r="Q240" s="270"/>
      <c r="R240" s="270"/>
      <c r="S240" s="270"/>
      <c r="T240" s="270"/>
      <c r="U240" s="270"/>
      <c r="V240" s="270"/>
      <c r="W240" s="270"/>
      <c r="X240" s="270"/>
      <c r="Y240" s="270"/>
      <c r="Z240" s="270"/>
    </row>
    <row r="241" spans="1:26" ht="15.75" customHeight="1" x14ac:dyDescent="0.2">
      <c r="A241" s="270"/>
      <c r="B241" s="270"/>
      <c r="C241" s="270"/>
      <c r="D241" s="271"/>
      <c r="E241" s="270"/>
      <c r="F241" s="270"/>
      <c r="G241" s="270"/>
      <c r="H241" s="270"/>
      <c r="I241" s="270"/>
      <c r="J241" s="270"/>
      <c r="K241" s="270"/>
      <c r="L241" s="270"/>
      <c r="M241" s="270"/>
      <c r="N241" s="270"/>
      <c r="O241" s="270"/>
      <c r="P241" s="270"/>
      <c r="Q241" s="270"/>
      <c r="R241" s="270"/>
      <c r="S241" s="270"/>
      <c r="T241" s="270"/>
      <c r="U241" s="270"/>
      <c r="V241" s="270"/>
      <c r="W241" s="270"/>
      <c r="X241" s="270"/>
      <c r="Y241" s="270"/>
      <c r="Z241" s="270"/>
    </row>
    <row r="242" spans="1:26" ht="15.75" customHeight="1" x14ac:dyDescent="0.2">
      <c r="A242" s="270"/>
      <c r="B242" s="270"/>
      <c r="C242" s="270"/>
      <c r="D242" s="271"/>
      <c r="E242" s="270"/>
      <c r="F242" s="270"/>
      <c r="G242" s="270"/>
      <c r="H242" s="270"/>
      <c r="I242" s="270"/>
      <c r="J242" s="270"/>
      <c r="K242" s="270"/>
      <c r="L242" s="270"/>
      <c r="M242" s="270"/>
      <c r="N242" s="270"/>
      <c r="O242" s="270"/>
      <c r="P242" s="270"/>
      <c r="Q242" s="270"/>
      <c r="R242" s="270"/>
      <c r="S242" s="270"/>
      <c r="T242" s="270"/>
      <c r="U242" s="270"/>
      <c r="V242" s="270"/>
      <c r="W242" s="270"/>
      <c r="X242" s="270"/>
      <c r="Y242" s="270"/>
      <c r="Z242" s="270"/>
    </row>
    <row r="243" spans="1:26" ht="15.75" customHeight="1" x14ac:dyDescent="0.2">
      <c r="A243" s="270"/>
      <c r="B243" s="270"/>
      <c r="C243" s="270"/>
      <c r="D243" s="271"/>
      <c r="E243" s="270"/>
      <c r="F243" s="270"/>
      <c r="G243" s="270"/>
      <c r="H243" s="270"/>
      <c r="I243" s="270"/>
      <c r="J243" s="270"/>
      <c r="K243" s="270"/>
      <c r="L243" s="270"/>
      <c r="M243" s="270"/>
      <c r="N243" s="270"/>
      <c r="O243" s="270"/>
      <c r="P243" s="270"/>
      <c r="Q243" s="270"/>
      <c r="R243" s="270"/>
      <c r="S243" s="270"/>
      <c r="T243" s="270"/>
      <c r="U243" s="270"/>
      <c r="V243" s="270"/>
      <c r="W243" s="270"/>
      <c r="X243" s="270"/>
      <c r="Y243" s="270"/>
      <c r="Z243" s="270"/>
    </row>
    <row r="244" spans="1:26" ht="15.75" customHeight="1" x14ac:dyDescent="0.2">
      <c r="A244" s="270"/>
      <c r="B244" s="270"/>
      <c r="C244" s="270"/>
      <c r="D244" s="271"/>
      <c r="E244" s="270"/>
      <c r="F244" s="270"/>
      <c r="G244" s="270"/>
      <c r="H244" s="270"/>
      <c r="I244" s="270"/>
      <c r="J244" s="270"/>
      <c r="K244" s="270"/>
      <c r="L244" s="270"/>
      <c r="M244" s="270"/>
      <c r="N244" s="270"/>
      <c r="O244" s="270"/>
      <c r="P244" s="270"/>
      <c r="Q244" s="270"/>
      <c r="R244" s="270"/>
      <c r="S244" s="270"/>
      <c r="T244" s="270"/>
      <c r="U244" s="270"/>
      <c r="V244" s="270"/>
      <c r="W244" s="270"/>
      <c r="X244" s="270"/>
      <c r="Y244" s="270"/>
      <c r="Z244" s="270"/>
    </row>
    <row r="245" spans="1:26" ht="15.75" customHeight="1" x14ac:dyDescent="0.2">
      <c r="A245" s="270"/>
      <c r="B245" s="270"/>
      <c r="C245" s="270"/>
      <c r="D245" s="271"/>
      <c r="E245" s="270"/>
      <c r="F245" s="270"/>
      <c r="G245" s="270"/>
      <c r="H245" s="270"/>
      <c r="I245" s="270"/>
      <c r="J245" s="270"/>
      <c r="K245" s="270"/>
      <c r="L245" s="270"/>
      <c r="M245" s="270"/>
      <c r="N245" s="270"/>
      <c r="O245" s="270"/>
      <c r="P245" s="270"/>
      <c r="Q245" s="270"/>
      <c r="R245" s="270"/>
      <c r="S245" s="270"/>
      <c r="T245" s="270"/>
      <c r="U245" s="270"/>
      <c r="V245" s="270"/>
      <c r="W245" s="270"/>
      <c r="X245" s="270"/>
      <c r="Y245" s="270"/>
      <c r="Z245" s="270"/>
    </row>
    <row r="246" spans="1:26" ht="15.75" customHeight="1" x14ac:dyDescent="0.2">
      <c r="A246" s="270"/>
      <c r="B246" s="270"/>
      <c r="C246" s="270"/>
      <c r="D246" s="271"/>
      <c r="E246" s="270"/>
      <c r="F246" s="270"/>
      <c r="G246" s="270"/>
      <c r="H246" s="270"/>
      <c r="I246" s="270"/>
      <c r="J246" s="270"/>
      <c r="K246" s="270"/>
      <c r="L246" s="270"/>
      <c r="M246" s="270"/>
      <c r="N246" s="270"/>
      <c r="O246" s="270"/>
      <c r="P246" s="270"/>
      <c r="Q246" s="270"/>
      <c r="R246" s="270"/>
      <c r="S246" s="270"/>
      <c r="T246" s="270"/>
      <c r="U246" s="270"/>
      <c r="V246" s="270"/>
      <c r="W246" s="270"/>
      <c r="X246" s="270"/>
      <c r="Y246" s="270"/>
      <c r="Z246" s="270"/>
    </row>
    <row r="247" spans="1:26" ht="15.75" customHeight="1" x14ac:dyDescent="0.2">
      <c r="A247" s="270"/>
      <c r="B247" s="270"/>
      <c r="C247" s="270"/>
      <c r="D247" s="271"/>
      <c r="E247" s="270"/>
      <c r="F247" s="270"/>
      <c r="G247" s="270"/>
      <c r="H247" s="270"/>
      <c r="I247" s="270"/>
      <c r="J247" s="270"/>
      <c r="K247" s="270"/>
      <c r="L247" s="270"/>
      <c r="M247" s="270"/>
      <c r="N247" s="270"/>
      <c r="O247" s="270"/>
      <c r="P247" s="270"/>
      <c r="Q247" s="270"/>
      <c r="R247" s="270"/>
      <c r="S247" s="270"/>
      <c r="T247" s="270"/>
      <c r="U247" s="270"/>
      <c r="V247" s="270"/>
      <c r="W247" s="270"/>
      <c r="X247" s="270"/>
      <c r="Y247" s="270"/>
      <c r="Z247" s="270"/>
    </row>
    <row r="248" spans="1:26" ht="15.75" customHeight="1" x14ac:dyDescent="0.2">
      <c r="A248" s="270"/>
      <c r="B248" s="270"/>
      <c r="C248" s="270"/>
      <c r="D248" s="271"/>
      <c r="E248" s="270"/>
      <c r="F248" s="270"/>
      <c r="G248" s="270"/>
      <c r="H248" s="270"/>
      <c r="I248" s="270"/>
      <c r="J248" s="270"/>
      <c r="K248" s="270"/>
      <c r="L248" s="270"/>
      <c r="M248" s="270"/>
      <c r="N248" s="270"/>
      <c r="O248" s="270"/>
      <c r="P248" s="270"/>
      <c r="Q248" s="270"/>
      <c r="R248" s="270"/>
      <c r="S248" s="270"/>
      <c r="T248" s="270"/>
      <c r="U248" s="270"/>
      <c r="V248" s="270"/>
      <c r="W248" s="270"/>
      <c r="X248" s="270"/>
      <c r="Y248" s="270"/>
      <c r="Z248" s="270"/>
    </row>
    <row r="249" spans="1:26" ht="15.75" customHeight="1" x14ac:dyDescent="0.2">
      <c r="A249" s="270"/>
      <c r="B249" s="270"/>
      <c r="C249" s="270"/>
      <c r="D249" s="271"/>
      <c r="E249" s="270"/>
      <c r="F249" s="270"/>
      <c r="G249" s="270"/>
      <c r="H249" s="270"/>
      <c r="I249" s="270"/>
      <c r="J249" s="270"/>
      <c r="K249" s="270"/>
      <c r="L249" s="270"/>
      <c r="M249" s="270"/>
      <c r="N249" s="270"/>
      <c r="O249" s="270"/>
      <c r="P249" s="270"/>
      <c r="Q249" s="270"/>
      <c r="R249" s="270"/>
      <c r="S249" s="270"/>
      <c r="T249" s="270"/>
      <c r="U249" s="270"/>
      <c r="V249" s="270"/>
      <c r="W249" s="270"/>
      <c r="X249" s="270"/>
      <c r="Y249" s="270"/>
      <c r="Z249" s="270"/>
    </row>
    <row r="250" spans="1:26" ht="15.75" customHeight="1" x14ac:dyDescent="0.2">
      <c r="A250" s="270"/>
      <c r="B250" s="270"/>
      <c r="C250" s="270"/>
      <c r="D250" s="271"/>
      <c r="E250" s="270"/>
      <c r="F250" s="270"/>
      <c r="G250" s="270"/>
      <c r="H250" s="270"/>
      <c r="I250" s="270"/>
      <c r="J250" s="270"/>
      <c r="K250" s="270"/>
      <c r="L250" s="270"/>
      <c r="M250" s="270"/>
      <c r="N250" s="270"/>
      <c r="O250" s="270"/>
      <c r="P250" s="270"/>
      <c r="Q250" s="270"/>
      <c r="R250" s="270"/>
      <c r="S250" s="270"/>
      <c r="T250" s="270"/>
      <c r="U250" s="270"/>
      <c r="V250" s="270"/>
      <c r="W250" s="270"/>
      <c r="X250" s="270"/>
      <c r="Y250" s="270"/>
      <c r="Z250" s="270"/>
    </row>
    <row r="251" spans="1:26" ht="15.75" customHeight="1" x14ac:dyDescent="0.2">
      <c r="A251" s="270"/>
      <c r="B251" s="270"/>
      <c r="C251" s="270"/>
      <c r="D251" s="271"/>
      <c r="E251" s="270"/>
      <c r="F251" s="270"/>
      <c r="G251" s="270"/>
      <c r="H251" s="270"/>
      <c r="I251" s="270"/>
      <c r="J251" s="270"/>
      <c r="K251" s="270"/>
      <c r="L251" s="270"/>
      <c r="M251" s="270"/>
      <c r="N251" s="270"/>
      <c r="O251" s="270"/>
      <c r="P251" s="270"/>
      <c r="Q251" s="270"/>
      <c r="R251" s="270"/>
      <c r="S251" s="270"/>
      <c r="T251" s="270"/>
      <c r="U251" s="270"/>
      <c r="V251" s="270"/>
      <c r="W251" s="270"/>
      <c r="X251" s="270"/>
      <c r="Y251" s="270"/>
      <c r="Z251" s="270"/>
    </row>
    <row r="252" spans="1:26" ht="15.75" customHeight="1" x14ac:dyDescent="0.2">
      <c r="A252" s="270"/>
      <c r="B252" s="270"/>
      <c r="C252" s="270"/>
      <c r="D252" s="271"/>
      <c r="E252" s="270"/>
      <c r="F252" s="270"/>
      <c r="G252" s="270"/>
      <c r="H252" s="270"/>
      <c r="I252" s="270"/>
      <c r="J252" s="270"/>
      <c r="K252" s="270"/>
      <c r="L252" s="270"/>
      <c r="M252" s="270"/>
      <c r="N252" s="270"/>
      <c r="O252" s="270"/>
      <c r="P252" s="270"/>
      <c r="Q252" s="270"/>
      <c r="R252" s="270"/>
      <c r="S252" s="270"/>
      <c r="T252" s="270"/>
      <c r="U252" s="270"/>
      <c r="V252" s="270"/>
      <c r="W252" s="270"/>
      <c r="X252" s="270"/>
      <c r="Y252" s="270"/>
      <c r="Z252" s="270"/>
    </row>
    <row r="253" spans="1:26" ht="15.75" customHeight="1" x14ac:dyDescent="0.2">
      <c r="A253" s="270"/>
      <c r="B253" s="270"/>
      <c r="C253" s="270"/>
      <c r="D253" s="271"/>
      <c r="E253" s="270"/>
      <c r="F253" s="270"/>
      <c r="G253" s="270"/>
      <c r="H253" s="270"/>
      <c r="I253" s="270"/>
      <c r="J253" s="270"/>
      <c r="K253" s="270"/>
      <c r="L253" s="270"/>
      <c r="M253" s="270"/>
      <c r="N253" s="270"/>
      <c r="O253" s="270"/>
      <c r="P253" s="270"/>
      <c r="Q253" s="270"/>
      <c r="R253" s="270"/>
      <c r="S253" s="270"/>
      <c r="T253" s="270"/>
      <c r="U253" s="270"/>
      <c r="V253" s="270"/>
      <c r="W253" s="270"/>
      <c r="X253" s="270"/>
      <c r="Y253" s="270"/>
      <c r="Z253" s="270"/>
    </row>
    <row r="254" spans="1:26" ht="15.75" customHeight="1" x14ac:dyDescent="0.2">
      <c r="A254" s="270"/>
      <c r="B254" s="270"/>
      <c r="C254" s="270"/>
      <c r="D254" s="271"/>
      <c r="E254" s="270"/>
      <c r="F254" s="270"/>
      <c r="G254" s="270"/>
      <c r="H254" s="270"/>
      <c r="I254" s="270"/>
      <c r="J254" s="270"/>
      <c r="K254" s="270"/>
      <c r="L254" s="270"/>
      <c r="M254" s="270"/>
      <c r="N254" s="270"/>
      <c r="O254" s="270"/>
      <c r="P254" s="270"/>
      <c r="Q254" s="270"/>
      <c r="R254" s="270"/>
      <c r="S254" s="270"/>
      <c r="T254" s="270"/>
      <c r="U254" s="270"/>
      <c r="V254" s="270"/>
      <c r="W254" s="270"/>
      <c r="X254" s="270"/>
      <c r="Y254" s="270"/>
      <c r="Z254" s="270"/>
    </row>
    <row r="255" spans="1:26" ht="15.75" customHeight="1" x14ac:dyDescent="0.2">
      <c r="A255" s="270"/>
      <c r="B255" s="270"/>
      <c r="C255" s="270"/>
      <c r="D255" s="271"/>
      <c r="E255" s="270"/>
      <c r="F255" s="270"/>
      <c r="G255" s="270"/>
      <c r="H255" s="270"/>
      <c r="I255" s="270"/>
      <c r="J255" s="270"/>
      <c r="K255" s="270"/>
      <c r="L255" s="270"/>
      <c r="M255" s="270"/>
      <c r="N255" s="270"/>
      <c r="O255" s="270"/>
      <c r="P255" s="270"/>
      <c r="Q255" s="270"/>
      <c r="R255" s="270"/>
      <c r="S255" s="270"/>
      <c r="T255" s="270"/>
      <c r="U255" s="270"/>
      <c r="V255" s="270"/>
      <c r="W255" s="270"/>
      <c r="X255" s="270"/>
      <c r="Y255" s="270"/>
      <c r="Z255" s="270"/>
    </row>
    <row r="256" spans="1:26" ht="15.75" customHeight="1" x14ac:dyDescent="0.2">
      <c r="A256" s="270"/>
      <c r="B256" s="270"/>
      <c r="C256" s="270"/>
      <c r="D256" s="271"/>
      <c r="E256" s="270"/>
      <c r="F256" s="270"/>
      <c r="G256" s="270"/>
      <c r="H256" s="270"/>
      <c r="I256" s="270"/>
      <c r="J256" s="270"/>
      <c r="K256" s="270"/>
      <c r="L256" s="270"/>
      <c r="M256" s="270"/>
      <c r="N256" s="270"/>
      <c r="O256" s="270"/>
      <c r="P256" s="270"/>
      <c r="Q256" s="270"/>
      <c r="R256" s="270"/>
      <c r="S256" s="270"/>
      <c r="T256" s="270"/>
      <c r="U256" s="270"/>
      <c r="V256" s="270"/>
      <c r="W256" s="270"/>
      <c r="X256" s="270"/>
      <c r="Y256" s="270"/>
      <c r="Z256" s="270"/>
    </row>
    <row r="257" spans="1:26" ht="15.75" customHeight="1" x14ac:dyDescent="0.2">
      <c r="A257" s="270"/>
      <c r="B257" s="270"/>
      <c r="C257" s="270"/>
      <c r="D257" s="271"/>
      <c r="E257" s="270"/>
      <c r="F257" s="270"/>
      <c r="G257" s="270"/>
      <c r="H257" s="270"/>
      <c r="I257" s="270"/>
      <c r="J257" s="270"/>
      <c r="K257" s="270"/>
      <c r="L257" s="270"/>
      <c r="M257" s="270"/>
      <c r="N257" s="270"/>
      <c r="O257" s="270"/>
      <c r="P257" s="270"/>
      <c r="Q257" s="270"/>
      <c r="R257" s="270"/>
      <c r="S257" s="270"/>
      <c r="T257" s="270"/>
      <c r="U257" s="270"/>
      <c r="V257" s="270"/>
      <c r="W257" s="270"/>
      <c r="X257" s="270"/>
      <c r="Y257" s="270"/>
      <c r="Z257" s="270"/>
    </row>
    <row r="258" spans="1:26" ht="15.75" customHeight="1" x14ac:dyDescent="0.2">
      <c r="A258" s="270"/>
      <c r="B258" s="270"/>
      <c r="C258" s="270"/>
      <c r="D258" s="271"/>
      <c r="E258" s="270"/>
      <c r="F258" s="270"/>
      <c r="G258" s="270"/>
      <c r="H258" s="270"/>
      <c r="I258" s="270"/>
      <c r="J258" s="270"/>
      <c r="K258" s="270"/>
      <c r="L258" s="270"/>
      <c r="M258" s="270"/>
      <c r="N258" s="270"/>
      <c r="O258" s="270"/>
      <c r="P258" s="270"/>
      <c r="Q258" s="270"/>
      <c r="R258" s="270"/>
      <c r="S258" s="270"/>
      <c r="T258" s="270"/>
      <c r="U258" s="270"/>
      <c r="V258" s="270"/>
      <c r="W258" s="270"/>
      <c r="X258" s="270"/>
      <c r="Y258" s="270"/>
      <c r="Z258" s="270"/>
    </row>
    <row r="259" spans="1:26" ht="15.75" customHeight="1" x14ac:dyDescent="0.2">
      <c r="A259" s="270"/>
      <c r="B259" s="270"/>
      <c r="C259" s="270"/>
      <c r="D259" s="271"/>
      <c r="E259" s="270"/>
      <c r="F259" s="270"/>
      <c r="G259" s="270"/>
      <c r="H259" s="270"/>
      <c r="I259" s="270"/>
      <c r="J259" s="270"/>
      <c r="K259" s="270"/>
      <c r="L259" s="270"/>
      <c r="M259" s="270"/>
      <c r="N259" s="270"/>
      <c r="O259" s="270"/>
      <c r="P259" s="270"/>
      <c r="Q259" s="270"/>
      <c r="R259" s="270"/>
      <c r="S259" s="270"/>
      <c r="T259" s="270"/>
      <c r="U259" s="270"/>
      <c r="V259" s="270"/>
      <c r="W259" s="270"/>
      <c r="X259" s="270"/>
      <c r="Y259" s="270"/>
      <c r="Z259" s="270"/>
    </row>
    <row r="260" spans="1:26" ht="15.75" customHeight="1" x14ac:dyDescent="0.2">
      <c r="A260" s="270"/>
      <c r="B260" s="270"/>
      <c r="C260" s="270"/>
      <c r="D260" s="271"/>
      <c r="E260" s="270"/>
      <c r="F260" s="270"/>
      <c r="G260" s="270"/>
      <c r="H260" s="270"/>
      <c r="I260" s="270"/>
      <c r="J260" s="270"/>
      <c r="K260" s="270"/>
      <c r="L260" s="270"/>
      <c r="M260" s="270"/>
      <c r="N260" s="270"/>
      <c r="O260" s="270"/>
      <c r="P260" s="270"/>
      <c r="Q260" s="270"/>
      <c r="R260" s="270"/>
      <c r="S260" s="270"/>
      <c r="T260" s="270"/>
      <c r="U260" s="270"/>
      <c r="V260" s="270"/>
      <c r="W260" s="270"/>
      <c r="X260" s="270"/>
      <c r="Y260" s="270"/>
      <c r="Z260" s="270"/>
    </row>
    <row r="261" spans="1:26" ht="15.75" customHeight="1" x14ac:dyDescent="0.2">
      <c r="A261" s="270"/>
      <c r="B261" s="270"/>
      <c r="C261" s="270"/>
      <c r="D261" s="271"/>
      <c r="E261" s="270"/>
      <c r="F261" s="270"/>
      <c r="G261" s="270"/>
      <c r="H261" s="270"/>
      <c r="I261" s="270"/>
      <c r="J261" s="270"/>
      <c r="K261" s="270"/>
      <c r="L261" s="270"/>
      <c r="M261" s="270"/>
      <c r="N261" s="270"/>
      <c r="O261" s="270"/>
      <c r="P261" s="270"/>
      <c r="Q261" s="270"/>
      <c r="R261" s="270"/>
      <c r="S261" s="270"/>
      <c r="T261" s="270"/>
      <c r="U261" s="270"/>
      <c r="V261" s="270"/>
      <c r="W261" s="270"/>
      <c r="X261" s="270"/>
      <c r="Y261" s="270"/>
      <c r="Z261" s="270"/>
    </row>
    <row r="262" spans="1:26" ht="15.75" customHeight="1" x14ac:dyDescent="0.2">
      <c r="A262" s="270"/>
      <c r="B262" s="270"/>
      <c r="C262" s="270"/>
      <c r="D262" s="271"/>
      <c r="E262" s="270"/>
      <c r="F262" s="270"/>
      <c r="G262" s="270"/>
      <c r="H262" s="270"/>
      <c r="I262" s="270"/>
      <c r="J262" s="270"/>
      <c r="K262" s="270"/>
      <c r="L262" s="270"/>
      <c r="M262" s="270"/>
      <c r="N262" s="270"/>
      <c r="O262" s="270"/>
      <c r="P262" s="270"/>
      <c r="Q262" s="270"/>
      <c r="R262" s="270"/>
      <c r="S262" s="270"/>
      <c r="T262" s="270"/>
      <c r="U262" s="270"/>
      <c r="V262" s="270"/>
      <c r="W262" s="270"/>
      <c r="X262" s="270"/>
      <c r="Y262" s="270"/>
      <c r="Z262" s="270"/>
    </row>
    <row r="263" spans="1:26" ht="15.75" customHeight="1" x14ac:dyDescent="0.2">
      <c r="A263" s="270"/>
      <c r="B263" s="270"/>
      <c r="C263" s="270"/>
      <c r="D263" s="271"/>
      <c r="E263" s="270"/>
      <c r="F263" s="270"/>
      <c r="G263" s="270"/>
      <c r="H263" s="270"/>
      <c r="I263" s="270"/>
      <c r="J263" s="270"/>
      <c r="K263" s="270"/>
      <c r="L263" s="270"/>
      <c r="M263" s="270"/>
      <c r="N263" s="270"/>
      <c r="O263" s="270"/>
      <c r="P263" s="270"/>
      <c r="Q263" s="270"/>
      <c r="R263" s="270"/>
      <c r="S263" s="270"/>
      <c r="T263" s="270"/>
      <c r="U263" s="270"/>
      <c r="V263" s="270"/>
      <c r="W263" s="270"/>
      <c r="X263" s="270"/>
      <c r="Y263" s="270"/>
      <c r="Z263" s="270"/>
    </row>
    <row r="264" spans="1:26" ht="15.75" customHeight="1" x14ac:dyDescent="0.2">
      <c r="A264" s="270"/>
      <c r="B264" s="270"/>
      <c r="C264" s="270"/>
      <c r="D264" s="271"/>
      <c r="E264" s="270"/>
      <c r="F264" s="270"/>
      <c r="G264" s="270"/>
      <c r="H264" s="270"/>
      <c r="I264" s="270"/>
      <c r="J264" s="270"/>
      <c r="K264" s="270"/>
      <c r="L264" s="270"/>
      <c r="M264" s="270"/>
      <c r="N264" s="270"/>
      <c r="O264" s="270"/>
      <c r="P264" s="270"/>
      <c r="Q264" s="270"/>
      <c r="R264" s="270"/>
      <c r="S264" s="270"/>
      <c r="T264" s="270"/>
      <c r="U264" s="270"/>
      <c r="V264" s="270"/>
      <c r="W264" s="270"/>
      <c r="X264" s="270"/>
      <c r="Y264" s="270"/>
      <c r="Z264" s="270"/>
    </row>
    <row r="265" spans="1:26" ht="15.75" customHeight="1" x14ac:dyDescent="0.2">
      <c r="A265" s="270"/>
      <c r="B265" s="270"/>
      <c r="C265" s="270"/>
      <c r="D265" s="271"/>
      <c r="E265" s="270"/>
      <c r="F265" s="270"/>
      <c r="G265" s="270"/>
      <c r="H265" s="270"/>
      <c r="I265" s="270"/>
      <c r="J265" s="270"/>
      <c r="K265" s="270"/>
      <c r="L265" s="270"/>
      <c r="M265" s="270"/>
      <c r="N265" s="270"/>
      <c r="O265" s="270"/>
      <c r="P265" s="270"/>
      <c r="Q265" s="270"/>
      <c r="R265" s="270"/>
      <c r="S265" s="270"/>
      <c r="T265" s="270"/>
      <c r="U265" s="270"/>
      <c r="V265" s="270"/>
      <c r="W265" s="270"/>
      <c r="X265" s="270"/>
      <c r="Y265" s="270"/>
      <c r="Z265" s="270"/>
    </row>
    <row r="266" spans="1:26" ht="15.75" customHeight="1" x14ac:dyDescent="0.2">
      <c r="A266" s="270"/>
      <c r="B266" s="270"/>
      <c r="C266" s="270"/>
      <c r="D266" s="271"/>
      <c r="E266" s="270"/>
      <c r="F266" s="270"/>
      <c r="G266" s="270"/>
      <c r="H266" s="270"/>
      <c r="I266" s="270"/>
      <c r="J266" s="270"/>
      <c r="K266" s="270"/>
      <c r="L266" s="270"/>
      <c r="M266" s="270"/>
      <c r="N266" s="270"/>
      <c r="O266" s="270"/>
      <c r="P266" s="270"/>
      <c r="Q266" s="270"/>
      <c r="R266" s="270"/>
      <c r="S266" s="270"/>
      <c r="T266" s="270"/>
      <c r="U266" s="270"/>
      <c r="V266" s="270"/>
      <c r="W266" s="270"/>
      <c r="X266" s="270"/>
      <c r="Y266" s="270"/>
      <c r="Z266" s="270"/>
    </row>
    <row r="267" spans="1:26" ht="15.75" customHeight="1" x14ac:dyDescent="0.2">
      <c r="A267" s="270"/>
      <c r="B267" s="270"/>
      <c r="C267" s="270"/>
      <c r="D267" s="271"/>
      <c r="E267" s="270"/>
      <c r="F267" s="270"/>
      <c r="G267" s="270"/>
      <c r="H267" s="270"/>
      <c r="I267" s="270"/>
      <c r="J267" s="270"/>
      <c r="K267" s="270"/>
      <c r="L267" s="270"/>
      <c r="M267" s="270"/>
      <c r="N267" s="270"/>
      <c r="O267" s="270"/>
      <c r="P267" s="270"/>
      <c r="Q267" s="270"/>
      <c r="R267" s="270"/>
      <c r="S267" s="270"/>
      <c r="T267" s="270"/>
      <c r="U267" s="270"/>
      <c r="V267" s="270"/>
      <c r="W267" s="270"/>
      <c r="X267" s="270"/>
      <c r="Y267" s="270"/>
      <c r="Z267" s="270"/>
    </row>
    <row r="268" spans="1:26" ht="15.75" customHeight="1" x14ac:dyDescent="0.2">
      <c r="A268" s="270"/>
      <c r="B268" s="270"/>
      <c r="C268" s="270"/>
      <c r="D268" s="271"/>
      <c r="E268" s="270"/>
      <c r="F268" s="270"/>
      <c r="G268" s="270"/>
      <c r="H268" s="270"/>
      <c r="I268" s="270"/>
      <c r="J268" s="270"/>
      <c r="K268" s="270"/>
      <c r="L268" s="270"/>
      <c r="M268" s="270"/>
      <c r="N268" s="270"/>
      <c r="O268" s="270"/>
      <c r="P268" s="270"/>
      <c r="Q268" s="270"/>
      <c r="R268" s="270"/>
      <c r="S268" s="270"/>
      <c r="T268" s="270"/>
      <c r="U268" s="270"/>
      <c r="V268" s="270"/>
      <c r="W268" s="270"/>
      <c r="X268" s="270"/>
      <c r="Y268" s="270"/>
      <c r="Z268" s="270"/>
    </row>
    <row r="269" spans="1:26" ht="15.75" customHeight="1" x14ac:dyDescent="0.2">
      <c r="A269" s="270"/>
      <c r="B269" s="270"/>
      <c r="C269" s="270"/>
      <c r="D269" s="271"/>
      <c r="E269" s="270"/>
      <c r="F269" s="270"/>
      <c r="G269" s="270"/>
      <c r="H269" s="270"/>
      <c r="I269" s="270"/>
      <c r="J269" s="270"/>
      <c r="K269" s="270"/>
      <c r="L269" s="270"/>
      <c r="M269" s="270"/>
      <c r="N269" s="270"/>
      <c r="O269" s="270"/>
      <c r="P269" s="270"/>
      <c r="Q269" s="270"/>
      <c r="R269" s="270"/>
      <c r="S269" s="270"/>
      <c r="T269" s="270"/>
      <c r="U269" s="270"/>
      <c r="V269" s="270"/>
      <c r="W269" s="270"/>
      <c r="X269" s="270"/>
      <c r="Y269" s="270"/>
      <c r="Z269" s="270"/>
    </row>
    <row r="270" spans="1:26" ht="15.75" customHeight="1" x14ac:dyDescent="0.2">
      <c r="A270" s="270"/>
      <c r="B270" s="270"/>
      <c r="C270" s="270"/>
      <c r="D270" s="271"/>
      <c r="E270" s="270"/>
      <c r="F270" s="270"/>
      <c r="G270" s="270"/>
      <c r="H270" s="270"/>
      <c r="I270" s="270"/>
      <c r="J270" s="270"/>
      <c r="K270" s="270"/>
      <c r="L270" s="270"/>
      <c r="M270" s="270"/>
      <c r="N270" s="270"/>
      <c r="O270" s="270"/>
      <c r="P270" s="270"/>
      <c r="Q270" s="270"/>
      <c r="R270" s="270"/>
      <c r="S270" s="270"/>
      <c r="T270" s="270"/>
      <c r="U270" s="270"/>
      <c r="V270" s="270"/>
      <c r="W270" s="270"/>
      <c r="X270" s="270"/>
      <c r="Y270" s="270"/>
      <c r="Z270" s="270"/>
    </row>
    <row r="271" spans="1:26" ht="15.75" customHeight="1" x14ac:dyDescent="0.2">
      <c r="A271" s="270"/>
      <c r="B271" s="270"/>
      <c r="C271" s="270"/>
      <c r="D271" s="271"/>
      <c r="E271" s="270"/>
      <c r="F271" s="270"/>
      <c r="G271" s="270"/>
      <c r="H271" s="270"/>
      <c r="I271" s="270"/>
      <c r="J271" s="270"/>
      <c r="K271" s="270"/>
      <c r="L271" s="270"/>
      <c r="M271" s="270"/>
      <c r="N271" s="270"/>
      <c r="O271" s="270"/>
      <c r="P271" s="270"/>
      <c r="Q271" s="270"/>
      <c r="R271" s="270"/>
      <c r="S271" s="270"/>
      <c r="T271" s="270"/>
      <c r="U271" s="270"/>
      <c r="V271" s="270"/>
      <c r="W271" s="270"/>
      <c r="X271" s="270"/>
      <c r="Y271" s="270"/>
      <c r="Z271" s="270"/>
    </row>
    <row r="272" spans="1:26" ht="15.75" customHeight="1" x14ac:dyDescent="0.2">
      <c r="A272" s="270"/>
      <c r="B272" s="270"/>
      <c r="C272" s="270"/>
      <c r="D272" s="271"/>
      <c r="E272" s="270"/>
      <c r="F272" s="270"/>
      <c r="G272" s="270"/>
      <c r="H272" s="270"/>
      <c r="I272" s="270"/>
      <c r="J272" s="270"/>
      <c r="K272" s="270"/>
      <c r="L272" s="270"/>
      <c r="M272" s="270"/>
      <c r="N272" s="270"/>
      <c r="O272" s="270"/>
      <c r="P272" s="270"/>
      <c r="Q272" s="270"/>
      <c r="R272" s="270"/>
      <c r="S272" s="270"/>
      <c r="T272" s="270"/>
      <c r="U272" s="270"/>
      <c r="V272" s="270"/>
      <c r="W272" s="270"/>
      <c r="X272" s="270"/>
      <c r="Y272" s="270"/>
      <c r="Z272" s="270"/>
    </row>
    <row r="273" spans="1:26" ht="15.75" customHeight="1" x14ac:dyDescent="0.2">
      <c r="A273" s="270"/>
      <c r="B273" s="270"/>
      <c r="C273" s="270"/>
      <c r="D273" s="271"/>
      <c r="E273" s="270"/>
      <c r="F273" s="270"/>
      <c r="G273" s="270"/>
      <c r="H273" s="270"/>
      <c r="I273" s="270"/>
      <c r="J273" s="270"/>
      <c r="K273" s="270"/>
      <c r="L273" s="270"/>
      <c r="M273" s="270"/>
      <c r="N273" s="270"/>
      <c r="O273" s="270"/>
      <c r="P273" s="270"/>
      <c r="Q273" s="270"/>
      <c r="R273" s="270"/>
      <c r="S273" s="270"/>
      <c r="T273" s="270"/>
      <c r="U273" s="270"/>
      <c r="V273" s="270"/>
      <c r="W273" s="270"/>
      <c r="X273" s="270"/>
      <c r="Y273" s="270"/>
      <c r="Z273" s="270"/>
    </row>
    <row r="274" spans="1:26" ht="15.75" customHeight="1" x14ac:dyDescent="0.2">
      <c r="A274" s="270"/>
      <c r="B274" s="270"/>
      <c r="C274" s="270"/>
      <c r="D274" s="271"/>
      <c r="E274" s="270"/>
      <c r="F274" s="270"/>
      <c r="G274" s="270"/>
      <c r="H274" s="270"/>
      <c r="I274" s="270"/>
      <c r="J274" s="270"/>
      <c r="K274" s="270"/>
      <c r="L274" s="270"/>
      <c r="M274" s="270"/>
      <c r="N274" s="270"/>
      <c r="O274" s="270"/>
      <c r="P274" s="270"/>
      <c r="Q274" s="270"/>
      <c r="R274" s="270"/>
      <c r="S274" s="270"/>
      <c r="T274" s="270"/>
      <c r="U274" s="270"/>
      <c r="V274" s="270"/>
      <c r="W274" s="270"/>
      <c r="X274" s="270"/>
      <c r="Y274" s="270"/>
      <c r="Z274" s="270"/>
    </row>
    <row r="275" spans="1:26" ht="15.75" customHeight="1" x14ac:dyDescent="0.2">
      <c r="A275" s="270"/>
      <c r="B275" s="270"/>
      <c r="C275" s="270"/>
      <c r="D275" s="271"/>
      <c r="E275" s="270"/>
      <c r="F275" s="270"/>
      <c r="G275" s="270"/>
      <c r="H275" s="270"/>
      <c r="I275" s="270"/>
      <c r="J275" s="270"/>
      <c r="K275" s="270"/>
      <c r="L275" s="270"/>
      <c r="M275" s="270"/>
      <c r="N275" s="270"/>
      <c r="O275" s="270"/>
      <c r="P275" s="270"/>
      <c r="Q275" s="270"/>
      <c r="R275" s="270"/>
      <c r="S275" s="270"/>
      <c r="T275" s="270"/>
      <c r="U275" s="270"/>
      <c r="V275" s="270"/>
      <c r="W275" s="270"/>
      <c r="X275" s="270"/>
      <c r="Y275" s="270"/>
      <c r="Z275" s="270"/>
    </row>
    <row r="276" spans="1:26" ht="15.75" customHeight="1" x14ac:dyDescent="0.2">
      <c r="A276" s="270"/>
      <c r="B276" s="270"/>
      <c r="C276" s="270"/>
      <c r="D276" s="271"/>
      <c r="E276" s="270"/>
      <c r="F276" s="270"/>
      <c r="G276" s="270"/>
      <c r="H276" s="270"/>
      <c r="I276" s="270"/>
      <c r="J276" s="270"/>
      <c r="K276" s="270"/>
      <c r="L276" s="270"/>
      <c r="M276" s="270"/>
      <c r="N276" s="270"/>
      <c r="O276" s="270"/>
      <c r="P276" s="270"/>
      <c r="Q276" s="270"/>
      <c r="R276" s="270"/>
      <c r="S276" s="270"/>
      <c r="T276" s="270"/>
      <c r="U276" s="270"/>
      <c r="V276" s="270"/>
      <c r="W276" s="270"/>
      <c r="X276" s="270"/>
      <c r="Y276" s="270"/>
      <c r="Z276" s="270"/>
    </row>
    <row r="277" spans="1:26" ht="15.75" customHeight="1" x14ac:dyDescent="0.2">
      <c r="A277" s="270"/>
      <c r="B277" s="270"/>
      <c r="C277" s="270"/>
      <c r="D277" s="271"/>
      <c r="E277" s="270"/>
      <c r="F277" s="270"/>
      <c r="G277" s="270"/>
      <c r="H277" s="270"/>
      <c r="I277" s="270"/>
      <c r="J277" s="270"/>
      <c r="K277" s="270"/>
      <c r="L277" s="270"/>
      <c r="M277" s="270"/>
      <c r="N277" s="270"/>
      <c r="O277" s="270"/>
      <c r="P277" s="270"/>
      <c r="Q277" s="270"/>
      <c r="R277" s="270"/>
      <c r="S277" s="270"/>
      <c r="T277" s="270"/>
      <c r="U277" s="270"/>
      <c r="V277" s="270"/>
      <c r="W277" s="270"/>
      <c r="X277" s="270"/>
      <c r="Y277" s="270"/>
      <c r="Z277" s="270"/>
    </row>
    <row r="278" spans="1:26" ht="15.75" customHeight="1" x14ac:dyDescent="0.2">
      <c r="A278" s="270"/>
      <c r="B278" s="270"/>
      <c r="C278" s="270"/>
      <c r="D278" s="271"/>
      <c r="E278" s="270"/>
      <c r="F278" s="270"/>
      <c r="G278" s="270"/>
      <c r="H278" s="270"/>
      <c r="I278" s="270"/>
      <c r="J278" s="270"/>
      <c r="K278" s="270"/>
      <c r="L278" s="270"/>
      <c r="M278" s="270"/>
      <c r="N278" s="270"/>
      <c r="O278" s="270"/>
      <c r="P278" s="270"/>
      <c r="Q278" s="270"/>
      <c r="R278" s="270"/>
      <c r="S278" s="270"/>
      <c r="T278" s="270"/>
      <c r="U278" s="270"/>
      <c r="V278" s="270"/>
      <c r="W278" s="270"/>
      <c r="X278" s="270"/>
      <c r="Y278" s="270"/>
      <c r="Z278" s="270"/>
    </row>
    <row r="279" spans="1:26" ht="15.75" customHeight="1" x14ac:dyDescent="0.2">
      <c r="A279" s="270"/>
      <c r="B279" s="270"/>
      <c r="C279" s="270"/>
      <c r="D279" s="271"/>
      <c r="E279" s="270"/>
      <c r="F279" s="270"/>
      <c r="G279" s="270"/>
      <c r="H279" s="270"/>
      <c r="I279" s="270"/>
      <c r="J279" s="270"/>
      <c r="K279" s="270"/>
      <c r="L279" s="270"/>
      <c r="M279" s="270"/>
      <c r="N279" s="270"/>
      <c r="O279" s="270"/>
      <c r="P279" s="270"/>
      <c r="Q279" s="270"/>
      <c r="R279" s="270"/>
      <c r="S279" s="270"/>
      <c r="T279" s="270"/>
      <c r="U279" s="270"/>
      <c r="V279" s="270"/>
      <c r="W279" s="270"/>
      <c r="X279" s="270"/>
      <c r="Y279" s="270"/>
      <c r="Z279" s="270"/>
    </row>
    <row r="280" spans="1:26" ht="15.75" customHeight="1" x14ac:dyDescent="0.2">
      <c r="A280" s="270"/>
      <c r="B280" s="270"/>
      <c r="C280" s="270"/>
      <c r="D280" s="271"/>
      <c r="E280" s="270"/>
      <c r="F280" s="270"/>
      <c r="G280" s="270"/>
      <c r="H280" s="270"/>
      <c r="I280" s="270"/>
      <c r="J280" s="270"/>
      <c r="K280" s="270"/>
      <c r="L280" s="270"/>
      <c r="M280" s="270"/>
      <c r="N280" s="270"/>
      <c r="O280" s="270"/>
      <c r="P280" s="270"/>
      <c r="Q280" s="270"/>
      <c r="R280" s="270"/>
      <c r="S280" s="270"/>
      <c r="T280" s="270"/>
      <c r="U280" s="270"/>
      <c r="V280" s="270"/>
      <c r="W280" s="270"/>
      <c r="X280" s="270"/>
      <c r="Y280" s="270"/>
      <c r="Z280" s="270"/>
    </row>
    <row r="281" spans="1:26" ht="15.75" customHeight="1" x14ac:dyDescent="0.2">
      <c r="A281" s="270"/>
      <c r="B281" s="270"/>
      <c r="C281" s="270"/>
      <c r="D281" s="271"/>
      <c r="E281" s="270"/>
      <c r="F281" s="270"/>
      <c r="G281" s="270"/>
      <c r="H281" s="270"/>
      <c r="I281" s="270"/>
      <c r="J281" s="270"/>
      <c r="K281" s="270"/>
      <c r="L281" s="270"/>
      <c r="M281" s="270"/>
      <c r="N281" s="270"/>
      <c r="O281" s="270"/>
      <c r="P281" s="270"/>
      <c r="Q281" s="270"/>
      <c r="R281" s="270"/>
      <c r="S281" s="270"/>
      <c r="T281" s="270"/>
      <c r="U281" s="270"/>
      <c r="V281" s="270"/>
      <c r="W281" s="270"/>
      <c r="X281" s="270"/>
      <c r="Y281" s="270"/>
      <c r="Z281" s="270"/>
    </row>
    <row r="282" spans="1:26" ht="15.75" customHeight="1" x14ac:dyDescent="0.2">
      <c r="A282" s="270"/>
      <c r="B282" s="270"/>
      <c r="C282" s="270"/>
      <c r="D282" s="271"/>
      <c r="E282" s="270"/>
      <c r="F282" s="270"/>
      <c r="G282" s="270"/>
      <c r="H282" s="270"/>
      <c r="I282" s="270"/>
      <c r="J282" s="270"/>
      <c r="K282" s="270"/>
      <c r="L282" s="270"/>
      <c r="M282" s="270"/>
      <c r="N282" s="270"/>
      <c r="O282" s="270"/>
      <c r="P282" s="270"/>
      <c r="Q282" s="270"/>
      <c r="R282" s="270"/>
      <c r="S282" s="270"/>
      <c r="T282" s="270"/>
      <c r="U282" s="270"/>
      <c r="V282" s="270"/>
      <c r="W282" s="270"/>
      <c r="X282" s="270"/>
      <c r="Y282" s="270"/>
      <c r="Z282" s="270"/>
    </row>
    <row r="283" spans="1:26" ht="15.75" customHeight="1" x14ac:dyDescent="0.2">
      <c r="A283" s="270"/>
      <c r="B283" s="270"/>
      <c r="C283" s="270"/>
      <c r="D283" s="271"/>
      <c r="E283" s="270"/>
      <c r="F283" s="270"/>
      <c r="G283" s="270"/>
      <c r="H283" s="270"/>
      <c r="I283" s="270"/>
      <c r="J283" s="270"/>
      <c r="K283" s="270"/>
      <c r="L283" s="270"/>
      <c r="M283" s="270"/>
      <c r="N283" s="270"/>
      <c r="O283" s="270"/>
      <c r="P283" s="270"/>
      <c r="Q283" s="270"/>
      <c r="R283" s="270"/>
      <c r="S283" s="270"/>
      <c r="T283" s="270"/>
      <c r="U283" s="270"/>
      <c r="V283" s="270"/>
      <c r="W283" s="270"/>
      <c r="X283" s="270"/>
      <c r="Y283" s="270"/>
      <c r="Z283" s="270"/>
    </row>
    <row r="284" spans="1:26" ht="15.75" customHeight="1" x14ac:dyDescent="0.2">
      <c r="A284" s="270"/>
      <c r="B284" s="270"/>
      <c r="C284" s="270"/>
      <c r="D284" s="271"/>
      <c r="E284" s="270"/>
      <c r="F284" s="270"/>
      <c r="G284" s="270"/>
      <c r="H284" s="270"/>
      <c r="I284" s="270"/>
      <c r="J284" s="270"/>
      <c r="K284" s="270"/>
      <c r="L284" s="270"/>
      <c r="M284" s="270"/>
      <c r="N284" s="270"/>
      <c r="O284" s="270"/>
      <c r="P284" s="270"/>
      <c r="Q284" s="270"/>
      <c r="R284" s="270"/>
      <c r="S284" s="270"/>
      <c r="T284" s="270"/>
      <c r="U284" s="270"/>
      <c r="V284" s="270"/>
      <c r="W284" s="270"/>
      <c r="X284" s="270"/>
      <c r="Y284" s="270"/>
      <c r="Z284" s="270"/>
    </row>
    <row r="285" spans="1:26" ht="15.75" customHeight="1" x14ac:dyDescent="0.2">
      <c r="A285" s="270"/>
      <c r="B285" s="270"/>
      <c r="C285" s="270"/>
      <c r="D285" s="271"/>
      <c r="E285" s="270"/>
      <c r="F285" s="270"/>
      <c r="G285" s="270"/>
      <c r="H285" s="270"/>
      <c r="I285" s="270"/>
      <c r="J285" s="270"/>
      <c r="K285" s="270"/>
      <c r="L285" s="270"/>
      <c r="M285" s="270"/>
      <c r="N285" s="270"/>
      <c r="O285" s="270"/>
      <c r="P285" s="270"/>
      <c r="Q285" s="270"/>
      <c r="R285" s="270"/>
      <c r="S285" s="270"/>
      <c r="T285" s="270"/>
      <c r="U285" s="270"/>
      <c r="V285" s="270"/>
      <c r="W285" s="270"/>
      <c r="X285" s="270"/>
      <c r="Y285" s="270"/>
      <c r="Z285" s="270"/>
    </row>
    <row r="286" spans="1:26" ht="15.75" customHeight="1" x14ac:dyDescent="0.2">
      <c r="A286" s="270"/>
      <c r="B286" s="270"/>
      <c r="C286" s="270"/>
      <c r="D286" s="271"/>
      <c r="E286" s="270"/>
      <c r="F286" s="270"/>
      <c r="G286" s="270"/>
      <c r="H286" s="270"/>
      <c r="I286" s="270"/>
      <c r="J286" s="270"/>
      <c r="K286" s="270"/>
      <c r="L286" s="270"/>
      <c r="M286" s="270"/>
      <c r="N286" s="270"/>
      <c r="O286" s="270"/>
      <c r="P286" s="270"/>
      <c r="Q286" s="270"/>
      <c r="R286" s="270"/>
      <c r="S286" s="270"/>
      <c r="T286" s="270"/>
      <c r="U286" s="270"/>
      <c r="V286" s="270"/>
      <c r="W286" s="270"/>
      <c r="X286" s="270"/>
      <c r="Y286" s="270"/>
      <c r="Z286" s="270"/>
    </row>
    <row r="287" spans="1:26" ht="15.75" customHeight="1" x14ac:dyDescent="0.2">
      <c r="A287" s="270"/>
      <c r="B287" s="270"/>
      <c r="C287" s="270"/>
      <c r="D287" s="271"/>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row>
    <row r="288" spans="1:26" ht="15.75" customHeight="1" x14ac:dyDescent="0.2">
      <c r="A288" s="270"/>
      <c r="B288" s="270"/>
      <c r="C288" s="270"/>
      <c r="D288" s="271"/>
      <c r="E288" s="270"/>
      <c r="F288" s="270"/>
      <c r="G288" s="270"/>
      <c r="H288" s="270"/>
      <c r="I288" s="270"/>
      <c r="J288" s="270"/>
      <c r="K288" s="270"/>
      <c r="L288" s="270"/>
      <c r="M288" s="270"/>
      <c r="N288" s="270"/>
      <c r="O288" s="270"/>
      <c r="P288" s="270"/>
      <c r="Q288" s="270"/>
      <c r="R288" s="270"/>
      <c r="S288" s="270"/>
      <c r="T288" s="270"/>
      <c r="U288" s="270"/>
      <c r="V288" s="270"/>
      <c r="W288" s="270"/>
      <c r="X288" s="270"/>
      <c r="Y288" s="270"/>
      <c r="Z288" s="270"/>
    </row>
    <row r="289" spans="1:26" ht="15.75" customHeight="1" x14ac:dyDescent="0.2">
      <c r="A289" s="270"/>
      <c r="B289" s="270"/>
      <c r="C289" s="270"/>
      <c r="D289" s="271"/>
      <c r="E289" s="270"/>
      <c r="F289" s="270"/>
      <c r="G289" s="270"/>
      <c r="H289" s="270"/>
      <c r="I289" s="270"/>
      <c r="J289" s="270"/>
      <c r="K289" s="270"/>
      <c r="L289" s="270"/>
      <c r="M289" s="270"/>
      <c r="N289" s="270"/>
      <c r="O289" s="270"/>
      <c r="P289" s="270"/>
      <c r="Q289" s="270"/>
      <c r="R289" s="270"/>
      <c r="S289" s="270"/>
      <c r="T289" s="270"/>
      <c r="U289" s="270"/>
      <c r="V289" s="270"/>
      <c r="W289" s="270"/>
      <c r="X289" s="270"/>
      <c r="Y289" s="270"/>
      <c r="Z289" s="270"/>
    </row>
    <row r="290" spans="1:26" ht="15.75" customHeight="1" x14ac:dyDescent="0.2">
      <c r="A290" s="270"/>
      <c r="B290" s="270"/>
      <c r="C290" s="270"/>
      <c r="D290" s="271"/>
      <c r="E290" s="270"/>
      <c r="F290" s="270"/>
      <c r="G290" s="270"/>
      <c r="H290" s="270"/>
      <c r="I290" s="270"/>
      <c r="J290" s="270"/>
      <c r="K290" s="270"/>
      <c r="L290" s="270"/>
      <c r="M290" s="270"/>
      <c r="N290" s="270"/>
      <c r="O290" s="270"/>
      <c r="P290" s="270"/>
      <c r="Q290" s="270"/>
      <c r="R290" s="270"/>
      <c r="S290" s="270"/>
      <c r="T290" s="270"/>
      <c r="U290" s="270"/>
      <c r="V290" s="270"/>
      <c r="W290" s="270"/>
      <c r="X290" s="270"/>
      <c r="Y290" s="270"/>
      <c r="Z290" s="270"/>
    </row>
    <row r="291" spans="1:26" ht="15.75" customHeight="1" x14ac:dyDescent="0.2">
      <c r="A291" s="270"/>
      <c r="B291" s="270"/>
      <c r="C291" s="270"/>
      <c r="D291" s="271"/>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row>
    <row r="292" spans="1:26" ht="15.75" customHeight="1" x14ac:dyDescent="0.2">
      <c r="A292" s="270"/>
      <c r="B292" s="270"/>
      <c r="C292" s="270"/>
      <c r="D292" s="271"/>
      <c r="E292" s="270"/>
      <c r="F292" s="270"/>
      <c r="G292" s="270"/>
      <c r="H292" s="270"/>
      <c r="I292" s="270"/>
      <c r="J292" s="270"/>
      <c r="K292" s="270"/>
      <c r="L292" s="270"/>
      <c r="M292" s="270"/>
      <c r="N292" s="270"/>
      <c r="O292" s="270"/>
      <c r="P292" s="270"/>
      <c r="Q292" s="270"/>
      <c r="R292" s="270"/>
      <c r="S292" s="270"/>
      <c r="T292" s="270"/>
      <c r="U292" s="270"/>
      <c r="V292" s="270"/>
      <c r="W292" s="270"/>
      <c r="X292" s="270"/>
      <c r="Y292" s="270"/>
      <c r="Z292" s="270"/>
    </row>
    <row r="293" spans="1:26" ht="15.75" customHeight="1" x14ac:dyDescent="0.2">
      <c r="A293" s="270"/>
      <c r="B293" s="270"/>
      <c r="C293" s="270"/>
      <c r="D293" s="271"/>
      <c r="E293" s="270"/>
      <c r="F293" s="270"/>
      <c r="G293" s="270"/>
      <c r="H293" s="270"/>
      <c r="I293" s="270"/>
      <c r="J293" s="270"/>
      <c r="K293" s="270"/>
      <c r="L293" s="270"/>
      <c r="M293" s="270"/>
      <c r="N293" s="270"/>
      <c r="O293" s="270"/>
      <c r="P293" s="270"/>
      <c r="Q293" s="270"/>
      <c r="R293" s="270"/>
      <c r="S293" s="270"/>
      <c r="T293" s="270"/>
      <c r="U293" s="270"/>
      <c r="V293" s="270"/>
      <c r="W293" s="270"/>
      <c r="X293" s="270"/>
      <c r="Y293" s="270"/>
      <c r="Z293" s="270"/>
    </row>
    <row r="294" spans="1:26" ht="15.75" customHeight="1" x14ac:dyDescent="0.2">
      <c r="A294" s="270"/>
      <c r="B294" s="270"/>
      <c r="C294" s="270"/>
      <c r="D294" s="271"/>
      <c r="E294" s="270"/>
      <c r="F294" s="270"/>
      <c r="G294" s="270"/>
      <c r="H294" s="270"/>
      <c r="I294" s="270"/>
      <c r="J294" s="270"/>
      <c r="K294" s="270"/>
      <c r="L294" s="270"/>
      <c r="M294" s="270"/>
      <c r="N294" s="270"/>
      <c r="O294" s="270"/>
      <c r="P294" s="270"/>
      <c r="Q294" s="270"/>
      <c r="R294" s="270"/>
      <c r="S294" s="270"/>
      <c r="T294" s="270"/>
      <c r="U294" s="270"/>
      <c r="V294" s="270"/>
      <c r="W294" s="270"/>
      <c r="X294" s="270"/>
      <c r="Y294" s="270"/>
      <c r="Z294" s="270"/>
    </row>
    <row r="295" spans="1:26" ht="15.75" customHeight="1" x14ac:dyDescent="0.2">
      <c r="A295" s="270"/>
      <c r="B295" s="270"/>
      <c r="C295" s="270"/>
      <c r="D295" s="271"/>
      <c r="E295" s="270"/>
      <c r="F295" s="270"/>
      <c r="G295" s="270"/>
      <c r="H295" s="270"/>
      <c r="I295" s="270"/>
      <c r="J295" s="270"/>
      <c r="K295" s="270"/>
      <c r="L295" s="270"/>
      <c r="M295" s="270"/>
      <c r="N295" s="270"/>
      <c r="O295" s="270"/>
      <c r="P295" s="270"/>
      <c r="Q295" s="270"/>
      <c r="R295" s="270"/>
      <c r="S295" s="270"/>
      <c r="T295" s="270"/>
      <c r="U295" s="270"/>
      <c r="V295" s="270"/>
      <c r="W295" s="270"/>
      <c r="X295" s="270"/>
      <c r="Y295" s="270"/>
      <c r="Z295" s="270"/>
    </row>
    <row r="296" spans="1:26" ht="15.75" customHeight="1" x14ac:dyDescent="0.2">
      <c r="A296" s="270"/>
      <c r="B296" s="270"/>
      <c r="C296" s="270"/>
      <c r="D296" s="271"/>
      <c r="E296" s="270"/>
      <c r="F296" s="270"/>
      <c r="G296" s="270"/>
      <c r="H296" s="270"/>
      <c r="I296" s="270"/>
      <c r="J296" s="270"/>
      <c r="K296" s="270"/>
      <c r="L296" s="270"/>
      <c r="M296" s="270"/>
      <c r="N296" s="270"/>
      <c r="O296" s="270"/>
      <c r="P296" s="270"/>
      <c r="Q296" s="270"/>
      <c r="R296" s="270"/>
      <c r="S296" s="270"/>
      <c r="T296" s="270"/>
      <c r="U296" s="270"/>
      <c r="V296" s="270"/>
      <c r="W296" s="270"/>
      <c r="X296" s="270"/>
      <c r="Y296" s="270"/>
      <c r="Z296" s="270"/>
    </row>
    <row r="297" spans="1:26" ht="15.75" customHeight="1" x14ac:dyDescent="0.2">
      <c r="A297" s="270"/>
      <c r="B297" s="270"/>
      <c r="C297" s="270"/>
      <c r="D297" s="271"/>
      <c r="E297" s="270"/>
      <c r="F297" s="270"/>
      <c r="G297" s="270"/>
      <c r="H297" s="270"/>
      <c r="I297" s="270"/>
      <c r="J297" s="270"/>
      <c r="K297" s="270"/>
      <c r="L297" s="270"/>
      <c r="M297" s="270"/>
      <c r="N297" s="270"/>
      <c r="O297" s="270"/>
      <c r="P297" s="270"/>
      <c r="Q297" s="270"/>
      <c r="R297" s="270"/>
      <c r="S297" s="270"/>
      <c r="T297" s="270"/>
      <c r="U297" s="270"/>
      <c r="V297" s="270"/>
      <c r="W297" s="270"/>
      <c r="X297" s="270"/>
      <c r="Y297" s="270"/>
      <c r="Z297" s="270"/>
    </row>
    <row r="298" spans="1:26" ht="15.75" customHeight="1" x14ac:dyDescent="0.2">
      <c r="A298" s="270"/>
      <c r="B298" s="270"/>
      <c r="C298" s="270"/>
      <c r="D298" s="271"/>
      <c r="E298" s="270"/>
      <c r="F298" s="270"/>
      <c r="G298" s="270"/>
      <c r="H298" s="270"/>
      <c r="I298" s="270"/>
      <c r="J298" s="270"/>
      <c r="K298" s="270"/>
      <c r="L298" s="270"/>
      <c r="M298" s="270"/>
      <c r="N298" s="270"/>
      <c r="O298" s="270"/>
      <c r="P298" s="270"/>
      <c r="Q298" s="270"/>
      <c r="R298" s="270"/>
      <c r="S298" s="270"/>
      <c r="T298" s="270"/>
      <c r="U298" s="270"/>
      <c r="V298" s="270"/>
      <c r="W298" s="270"/>
      <c r="X298" s="270"/>
      <c r="Y298" s="270"/>
      <c r="Z298" s="270"/>
    </row>
    <row r="299" spans="1:26" ht="15.75" customHeight="1" x14ac:dyDescent="0.2">
      <c r="A299" s="270"/>
      <c r="B299" s="270"/>
      <c r="C299" s="270"/>
      <c r="D299" s="271"/>
      <c r="E299" s="270"/>
      <c r="F299" s="270"/>
      <c r="G299" s="270"/>
      <c r="H299" s="270"/>
      <c r="I299" s="270"/>
      <c r="J299" s="270"/>
      <c r="K299" s="270"/>
      <c r="L299" s="270"/>
      <c r="M299" s="270"/>
      <c r="N299" s="270"/>
      <c r="O299" s="270"/>
      <c r="P299" s="270"/>
      <c r="Q299" s="270"/>
      <c r="R299" s="270"/>
      <c r="S299" s="270"/>
      <c r="T299" s="270"/>
      <c r="U299" s="270"/>
      <c r="V299" s="270"/>
      <c r="W299" s="270"/>
      <c r="X299" s="270"/>
      <c r="Y299" s="270"/>
      <c r="Z299" s="270"/>
    </row>
    <row r="300" spans="1:26" ht="15.75" customHeight="1" x14ac:dyDescent="0.2">
      <c r="A300" s="270"/>
      <c r="B300" s="270"/>
      <c r="C300" s="270"/>
      <c r="D300" s="271"/>
      <c r="E300" s="270"/>
      <c r="F300" s="270"/>
      <c r="G300" s="270"/>
      <c r="H300" s="270"/>
      <c r="I300" s="270"/>
      <c r="J300" s="270"/>
      <c r="K300" s="270"/>
      <c r="L300" s="270"/>
      <c r="M300" s="270"/>
      <c r="N300" s="270"/>
      <c r="O300" s="270"/>
      <c r="P300" s="270"/>
      <c r="Q300" s="270"/>
      <c r="R300" s="270"/>
      <c r="S300" s="270"/>
      <c r="T300" s="270"/>
      <c r="U300" s="270"/>
      <c r="V300" s="270"/>
      <c r="W300" s="270"/>
      <c r="X300" s="270"/>
      <c r="Y300" s="270"/>
      <c r="Z300" s="270"/>
    </row>
    <row r="301" spans="1:26" ht="15.75" customHeight="1" x14ac:dyDescent="0.2">
      <c r="A301" s="270"/>
      <c r="B301" s="270"/>
      <c r="C301" s="270"/>
      <c r="D301" s="271"/>
      <c r="E301" s="270"/>
      <c r="F301" s="270"/>
      <c r="G301" s="270"/>
      <c r="H301" s="270"/>
      <c r="I301" s="270"/>
      <c r="J301" s="270"/>
      <c r="K301" s="270"/>
      <c r="L301" s="270"/>
      <c r="M301" s="270"/>
      <c r="N301" s="270"/>
      <c r="O301" s="270"/>
      <c r="P301" s="270"/>
      <c r="Q301" s="270"/>
      <c r="R301" s="270"/>
      <c r="S301" s="270"/>
      <c r="T301" s="270"/>
      <c r="U301" s="270"/>
      <c r="V301" s="270"/>
      <c r="W301" s="270"/>
      <c r="X301" s="270"/>
      <c r="Y301" s="270"/>
      <c r="Z301" s="270"/>
    </row>
    <row r="302" spans="1:26" ht="15.75" customHeight="1" x14ac:dyDescent="0.2">
      <c r="A302" s="270"/>
      <c r="B302" s="270"/>
      <c r="C302" s="270"/>
      <c r="D302" s="271"/>
      <c r="E302" s="270"/>
      <c r="F302" s="270"/>
      <c r="G302" s="270"/>
      <c r="H302" s="270"/>
      <c r="I302" s="270"/>
      <c r="J302" s="270"/>
      <c r="K302" s="270"/>
      <c r="L302" s="270"/>
      <c r="M302" s="270"/>
      <c r="N302" s="270"/>
      <c r="O302" s="270"/>
      <c r="P302" s="270"/>
      <c r="Q302" s="270"/>
      <c r="R302" s="270"/>
      <c r="S302" s="270"/>
      <c r="T302" s="270"/>
      <c r="U302" s="270"/>
      <c r="V302" s="270"/>
      <c r="W302" s="270"/>
      <c r="X302" s="270"/>
      <c r="Y302" s="270"/>
      <c r="Z302" s="270"/>
    </row>
    <row r="303" spans="1:26" ht="15.75" customHeight="1" x14ac:dyDescent="0.2">
      <c r="A303" s="270"/>
      <c r="B303" s="270"/>
      <c r="C303" s="270"/>
      <c r="D303" s="271"/>
      <c r="E303" s="270"/>
      <c r="F303" s="270"/>
      <c r="G303" s="270"/>
      <c r="H303" s="270"/>
      <c r="I303" s="270"/>
      <c r="J303" s="270"/>
      <c r="K303" s="270"/>
      <c r="L303" s="270"/>
      <c r="M303" s="270"/>
      <c r="N303" s="270"/>
      <c r="O303" s="270"/>
      <c r="P303" s="270"/>
      <c r="Q303" s="270"/>
      <c r="R303" s="270"/>
      <c r="S303" s="270"/>
      <c r="T303" s="270"/>
      <c r="U303" s="270"/>
      <c r="V303" s="270"/>
      <c r="W303" s="270"/>
      <c r="X303" s="270"/>
      <c r="Y303" s="270"/>
      <c r="Z303" s="270"/>
    </row>
    <row r="304" spans="1:26" ht="15.75" customHeight="1" x14ac:dyDescent="0.2">
      <c r="A304" s="270"/>
      <c r="B304" s="270"/>
      <c r="C304" s="270"/>
      <c r="D304" s="271"/>
      <c r="E304" s="270"/>
      <c r="F304" s="270"/>
      <c r="G304" s="270"/>
      <c r="H304" s="270"/>
      <c r="I304" s="270"/>
      <c r="J304" s="270"/>
      <c r="K304" s="270"/>
      <c r="L304" s="270"/>
      <c r="M304" s="270"/>
      <c r="N304" s="270"/>
      <c r="O304" s="270"/>
      <c r="P304" s="270"/>
      <c r="Q304" s="270"/>
      <c r="R304" s="270"/>
      <c r="S304" s="270"/>
      <c r="T304" s="270"/>
      <c r="U304" s="270"/>
      <c r="V304" s="270"/>
      <c r="W304" s="270"/>
      <c r="X304" s="270"/>
      <c r="Y304" s="270"/>
      <c r="Z304" s="270"/>
    </row>
    <row r="305" spans="1:26" ht="15.75" customHeight="1" x14ac:dyDescent="0.2">
      <c r="A305" s="270"/>
      <c r="B305" s="270"/>
      <c r="C305" s="270"/>
      <c r="D305" s="271"/>
      <c r="E305" s="270"/>
      <c r="F305" s="270"/>
      <c r="G305" s="270"/>
      <c r="H305" s="270"/>
      <c r="I305" s="270"/>
      <c r="J305" s="270"/>
      <c r="K305" s="270"/>
      <c r="L305" s="270"/>
      <c r="M305" s="270"/>
      <c r="N305" s="270"/>
      <c r="O305" s="270"/>
      <c r="P305" s="270"/>
      <c r="Q305" s="270"/>
      <c r="R305" s="270"/>
      <c r="S305" s="270"/>
      <c r="T305" s="270"/>
      <c r="U305" s="270"/>
      <c r="V305" s="270"/>
      <c r="W305" s="270"/>
      <c r="X305" s="270"/>
      <c r="Y305" s="270"/>
      <c r="Z305" s="270"/>
    </row>
    <row r="306" spans="1:26" ht="15.75" customHeight="1" x14ac:dyDescent="0.2">
      <c r="A306" s="270"/>
      <c r="B306" s="270"/>
      <c r="C306" s="270"/>
      <c r="D306" s="271"/>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row>
    <row r="307" spans="1:26" ht="15.75" customHeight="1" x14ac:dyDescent="0.2">
      <c r="A307" s="270"/>
      <c r="B307" s="270"/>
      <c r="C307" s="270"/>
      <c r="D307" s="271"/>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row>
    <row r="308" spans="1:26" ht="15.75" customHeight="1" x14ac:dyDescent="0.2">
      <c r="A308" s="270"/>
      <c r="B308" s="270"/>
      <c r="C308" s="270"/>
      <c r="D308" s="271"/>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row>
    <row r="309" spans="1:26" ht="15.75" customHeight="1" x14ac:dyDescent="0.2">
      <c r="A309" s="270"/>
      <c r="B309" s="270"/>
      <c r="C309" s="270"/>
      <c r="D309" s="271"/>
      <c r="E309" s="270"/>
      <c r="F309" s="270"/>
      <c r="G309" s="270"/>
      <c r="H309" s="270"/>
      <c r="I309" s="270"/>
      <c r="J309" s="270"/>
      <c r="K309" s="270"/>
      <c r="L309" s="270"/>
      <c r="M309" s="270"/>
      <c r="N309" s="270"/>
      <c r="O309" s="270"/>
      <c r="P309" s="270"/>
      <c r="Q309" s="270"/>
      <c r="R309" s="270"/>
      <c r="S309" s="270"/>
      <c r="T309" s="270"/>
      <c r="U309" s="270"/>
      <c r="V309" s="270"/>
      <c r="W309" s="270"/>
      <c r="X309" s="270"/>
      <c r="Y309" s="270"/>
      <c r="Z309" s="270"/>
    </row>
    <row r="310" spans="1:26" ht="15.75" customHeight="1" x14ac:dyDescent="0.2">
      <c r="A310" s="270"/>
      <c r="B310" s="270"/>
      <c r="C310" s="270"/>
      <c r="D310" s="271"/>
      <c r="E310" s="270"/>
      <c r="F310" s="270"/>
      <c r="G310" s="270"/>
      <c r="H310" s="270"/>
      <c r="I310" s="270"/>
      <c r="J310" s="270"/>
      <c r="K310" s="270"/>
      <c r="L310" s="270"/>
      <c r="M310" s="270"/>
      <c r="N310" s="270"/>
      <c r="O310" s="270"/>
      <c r="P310" s="270"/>
      <c r="Q310" s="270"/>
      <c r="R310" s="270"/>
      <c r="S310" s="270"/>
      <c r="T310" s="270"/>
      <c r="U310" s="270"/>
      <c r="V310" s="270"/>
      <c r="W310" s="270"/>
      <c r="X310" s="270"/>
      <c r="Y310" s="270"/>
      <c r="Z310" s="270"/>
    </row>
    <row r="311" spans="1:26" ht="15.75" customHeight="1" x14ac:dyDescent="0.2">
      <c r="A311" s="270"/>
      <c r="B311" s="270"/>
      <c r="C311" s="270"/>
      <c r="D311" s="271"/>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row>
    <row r="312" spans="1:26" ht="15.75" customHeight="1" x14ac:dyDescent="0.2">
      <c r="A312" s="270"/>
      <c r="B312" s="270"/>
      <c r="C312" s="270"/>
      <c r="D312" s="271"/>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row>
    <row r="313" spans="1:26" ht="15.75" customHeight="1" x14ac:dyDescent="0.2">
      <c r="A313" s="270"/>
      <c r="B313" s="270"/>
      <c r="C313" s="270"/>
      <c r="D313" s="271"/>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row>
    <row r="314" spans="1:26" ht="15.75" customHeight="1" x14ac:dyDescent="0.2">
      <c r="A314" s="270"/>
      <c r="B314" s="270"/>
      <c r="C314" s="270"/>
      <c r="D314" s="271"/>
      <c r="E314" s="270"/>
      <c r="F314" s="270"/>
      <c r="G314" s="270"/>
      <c r="H314" s="270"/>
      <c r="I314" s="270"/>
      <c r="J314" s="270"/>
      <c r="K314" s="270"/>
      <c r="L314" s="270"/>
      <c r="M314" s="270"/>
      <c r="N314" s="270"/>
      <c r="O314" s="270"/>
      <c r="P314" s="270"/>
      <c r="Q314" s="270"/>
      <c r="R314" s="270"/>
      <c r="S314" s="270"/>
      <c r="T314" s="270"/>
      <c r="U314" s="270"/>
      <c r="V314" s="270"/>
      <c r="W314" s="270"/>
      <c r="X314" s="270"/>
      <c r="Y314" s="270"/>
      <c r="Z314" s="270"/>
    </row>
    <row r="315" spans="1:26" ht="15.75" customHeight="1" x14ac:dyDescent="0.2">
      <c r="A315" s="270"/>
      <c r="B315" s="270"/>
      <c r="C315" s="270"/>
      <c r="D315" s="271"/>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row>
    <row r="316" spans="1:26" ht="15.75" customHeight="1" x14ac:dyDescent="0.2">
      <c r="A316" s="270"/>
      <c r="B316" s="270"/>
      <c r="C316" s="270"/>
      <c r="D316" s="271"/>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row>
    <row r="317" spans="1:26" ht="15.75" customHeight="1" x14ac:dyDescent="0.2">
      <c r="A317" s="270"/>
      <c r="B317" s="270"/>
      <c r="C317" s="270"/>
      <c r="D317" s="271"/>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row>
    <row r="318" spans="1:26" ht="15.75" customHeight="1" x14ac:dyDescent="0.2">
      <c r="A318" s="270"/>
      <c r="B318" s="270"/>
      <c r="C318" s="270"/>
      <c r="D318" s="271"/>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row>
    <row r="319" spans="1:26" ht="15.75" customHeight="1" x14ac:dyDescent="0.2">
      <c r="A319" s="270"/>
      <c r="B319" s="270"/>
      <c r="C319" s="270"/>
      <c r="D319" s="271"/>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row>
    <row r="320" spans="1:26" ht="15.75" customHeight="1" x14ac:dyDescent="0.2">
      <c r="A320" s="270"/>
      <c r="B320" s="270"/>
      <c r="C320" s="270"/>
      <c r="D320" s="271"/>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row>
    <row r="321" spans="1:26" ht="15.75" customHeight="1" x14ac:dyDescent="0.2">
      <c r="A321" s="270"/>
      <c r="B321" s="270"/>
      <c r="C321" s="270"/>
      <c r="D321" s="271"/>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row>
    <row r="322" spans="1:26" ht="15.75" customHeight="1" x14ac:dyDescent="0.2">
      <c r="A322" s="270"/>
      <c r="B322" s="270"/>
      <c r="C322" s="270"/>
      <c r="D322" s="271"/>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row>
    <row r="323" spans="1:26" ht="15.75" customHeight="1" x14ac:dyDescent="0.2">
      <c r="A323" s="270"/>
      <c r="B323" s="270"/>
      <c r="C323" s="270"/>
      <c r="D323" s="271"/>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row>
    <row r="324" spans="1:26" ht="15.75" customHeight="1" x14ac:dyDescent="0.2">
      <c r="A324" s="270"/>
      <c r="B324" s="270"/>
      <c r="C324" s="270"/>
      <c r="D324" s="271"/>
      <c r="E324" s="270"/>
      <c r="F324" s="270"/>
      <c r="G324" s="270"/>
      <c r="H324" s="270"/>
      <c r="I324" s="270"/>
      <c r="J324" s="270"/>
      <c r="K324" s="270"/>
      <c r="L324" s="270"/>
      <c r="M324" s="270"/>
      <c r="N324" s="270"/>
      <c r="O324" s="270"/>
      <c r="P324" s="270"/>
      <c r="Q324" s="270"/>
      <c r="R324" s="270"/>
      <c r="S324" s="270"/>
      <c r="T324" s="270"/>
      <c r="U324" s="270"/>
      <c r="V324" s="270"/>
      <c r="W324" s="270"/>
      <c r="X324" s="270"/>
      <c r="Y324" s="270"/>
      <c r="Z324" s="270"/>
    </row>
    <row r="325" spans="1:26" ht="15.75" customHeight="1" x14ac:dyDescent="0.2">
      <c r="A325" s="270"/>
      <c r="B325" s="270"/>
      <c r="C325" s="270"/>
      <c r="D325" s="271"/>
      <c r="E325" s="270"/>
      <c r="F325" s="270"/>
      <c r="G325" s="270"/>
      <c r="H325" s="270"/>
      <c r="I325" s="270"/>
      <c r="J325" s="270"/>
      <c r="K325" s="270"/>
      <c r="L325" s="270"/>
      <c r="M325" s="270"/>
      <c r="N325" s="270"/>
      <c r="O325" s="270"/>
      <c r="P325" s="270"/>
      <c r="Q325" s="270"/>
      <c r="R325" s="270"/>
      <c r="S325" s="270"/>
      <c r="T325" s="270"/>
      <c r="U325" s="270"/>
      <c r="V325" s="270"/>
      <c r="W325" s="270"/>
      <c r="X325" s="270"/>
      <c r="Y325" s="270"/>
      <c r="Z325" s="270"/>
    </row>
    <row r="326" spans="1:26" ht="15.75" customHeight="1" x14ac:dyDescent="0.2">
      <c r="A326" s="270"/>
      <c r="B326" s="270"/>
      <c r="C326" s="270"/>
      <c r="D326" s="271"/>
      <c r="E326" s="270"/>
      <c r="F326" s="270"/>
      <c r="G326" s="270"/>
      <c r="H326" s="270"/>
      <c r="I326" s="270"/>
      <c r="J326" s="270"/>
      <c r="K326" s="270"/>
      <c r="L326" s="270"/>
      <c r="M326" s="270"/>
      <c r="N326" s="270"/>
      <c r="O326" s="270"/>
      <c r="P326" s="270"/>
      <c r="Q326" s="270"/>
      <c r="R326" s="270"/>
      <c r="S326" s="270"/>
      <c r="T326" s="270"/>
      <c r="U326" s="270"/>
      <c r="V326" s="270"/>
      <c r="W326" s="270"/>
      <c r="X326" s="270"/>
      <c r="Y326" s="270"/>
      <c r="Z326" s="270"/>
    </row>
    <row r="327" spans="1:26" ht="15.75" customHeight="1" x14ac:dyDescent="0.2">
      <c r="A327" s="270"/>
      <c r="B327" s="270"/>
      <c r="C327" s="270"/>
      <c r="D327" s="271"/>
      <c r="E327" s="270"/>
      <c r="F327" s="270"/>
      <c r="G327" s="270"/>
      <c r="H327" s="270"/>
      <c r="I327" s="270"/>
      <c r="J327" s="270"/>
      <c r="K327" s="270"/>
      <c r="L327" s="270"/>
      <c r="M327" s="270"/>
      <c r="N327" s="270"/>
      <c r="O327" s="270"/>
      <c r="P327" s="270"/>
      <c r="Q327" s="270"/>
      <c r="R327" s="270"/>
      <c r="S327" s="270"/>
      <c r="T327" s="270"/>
      <c r="U327" s="270"/>
      <c r="V327" s="270"/>
      <c r="W327" s="270"/>
      <c r="X327" s="270"/>
      <c r="Y327" s="270"/>
      <c r="Z327" s="270"/>
    </row>
    <row r="328" spans="1:26" ht="15.75" customHeight="1" x14ac:dyDescent="0.2">
      <c r="A328" s="270"/>
      <c r="B328" s="270"/>
      <c r="C328" s="270"/>
      <c r="D328" s="271"/>
      <c r="E328" s="270"/>
      <c r="F328" s="270"/>
      <c r="G328" s="270"/>
      <c r="H328" s="270"/>
      <c r="I328" s="270"/>
      <c r="J328" s="270"/>
      <c r="K328" s="270"/>
      <c r="L328" s="270"/>
      <c r="M328" s="270"/>
      <c r="N328" s="270"/>
      <c r="O328" s="270"/>
      <c r="P328" s="270"/>
      <c r="Q328" s="270"/>
      <c r="R328" s="270"/>
      <c r="S328" s="270"/>
      <c r="T328" s="270"/>
      <c r="U328" s="270"/>
      <c r="V328" s="270"/>
      <c r="W328" s="270"/>
      <c r="X328" s="270"/>
      <c r="Y328" s="270"/>
      <c r="Z328" s="270"/>
    </row>
    <row r="329" spans="1:26" ht="15.75" customHeight="1" x14ac:dyDescent="0.2">
      <c r="A329" s="270"/>
      <c r="B329" s="270"/>
      <c r="C329" s="270"/>
      <c r="D329" s="271"/>
      <c r="E329" s="270"/>
      <c r="F329" s="270"/>
      <c r="G329" s="270"/>
      <c r="H329" s="270"/>
      <c r="I329" s="270"/>
      <c r="J329" s="270"/>
      <c r="K329" s="270"/>
      <c r="L329" s="270"/>
      <c r="M329" s="270"/>
      <c r="N329" s="270"/>
      <c r="O329" s="270"/>
      <c r="P329" s="270"/>
      <c r="Q329" s="270"/>
      <c r="R329" s="270"/>
      <c r="S329" s="270"/>
      <c r="T329" s="270"/>
      <c r="U329" s="270"/>
      <c r="V329" s="270"/>
      <c r="W329" s="270"/>
      <c r="X329" s="270"/>
      <c r="Y329" s="270"/>
      <c r="Z329" s="270"/>
    </row>
    <row r="330" spans="1:26" ht="15.75" customHeight="1" x14ac:dyDescent="0.2">
      <c r="A330" s="270"/>
      <c r="B330" s="270"/>
      <c r="C330" s="270"/>
      <c r="D330" s="271"/>
      <c r="E330" s="270"/>
      <c r="F330" s="270"/>
      <c r="G330" s="270"/>
      <c r="H330" s="270"/>
      <c r="I330" s="270"/>
      <c r="J330" s="270"/>
      <c r="K330" s="270"/>
      <c r="L330" s="270"/>
      <c r="M330" s="270"/>
      <c r="N330" s="270"/>
      <c r="O330" s="270"/>
      <c r="P330" s="270"/>
      <c r="Q330" s="270"/>
      <c r="R330" s="270"/>
      <c r="S330" s="270"/>
      <c r="T330" s="270"/>
      <c r="U330" s="270"/>
      <c r="V330" s="270"/>
      <c r="W330" s="270"/>
      <c r="X330" s="270"/>
      <c r="Y330" s="270"/>
      <c r="Z330" s="270"/>
    </row>
    <row r="331" spans="1:26" ht="15.75" customHeight="1" x14ac:dyDescent="0.2">
      <c r="A331" s="270"/>
      <c r="B331" s="270"/>
      <c r="C331" s="270"/>
      <c r="D331" s="271"/>
      <c r="E331" s="270"/>
      <c r="F331" s="270"/>
      <c r="G331" s="270"/>
      <c r="H331" s="270"/>
      <c r="I331" s="270"/>
      <c r="J331" s="270"/>
      <c r="K331" s="270"/>
      <c r="L331" s="270"/>
      <c r="M331" s="270"/>
      <c r="N331" s="270"/>
      <c r="O331" s="270"/>
      <c r="P331" s="270"/>
      <c r="Q331" s="270"/>
      <c r="R331" s="270"/>
      <c r="S331" s="270"/>
      <c r="T331" s="270"/>
      <c r="U331" s="270"/>
      <c r="V331" s="270"/>
      <c r="W331" s="270"/>
      <c r="X331" s="270"/>
      <c r="Y331" s="270"/>
      <c r="Z331" s="270"/>
    </row>
    <row r="332" spans="1:26" ht="15.75" customHeight="1" x14ac:dyDescent="0.2">
      <c r="A332" s="270"/>
      <c r="B332" s="270"/>
      <c r="C332" s="270"/>
      <c r="D332" s="271"/>
      <c r="E332" s="270"/>
      <c r="F332" s="270"/>
      <c r="G332" s="270"/>
      <c r="H332" s="270"/>
      <c r="I332" s="270"/>
      <c r="J332" s="270"/>
      <c r="K332" s="270"/>
      <c r="L332" s="270"/>
      <c r="M332" s="270"/>
      <c r="N332" s="270"/>
      <c r="O332" s="270"/>
      <c r="P332" s="270"/>
      <c r="Q332" s="270"/>
      <c r="R332" s="270"/>
      <c r="S332" s="270"/>
      <c r="T332" s="270"/>
      <c r="U332" s="270"/>
      <c r="V332" s="270"/>
      <c r="W332" s="270"/>
      <c r="X332" s="270"/>
      <c r="Y332" s="270"/>
      <c r="Z332" s="270"/>
    </row>
    <row r="333" spans="1:26" ht="15.75" customHeight="1" x14ac:dyDescent="0.2">
      <c r="A333" s="270"/>
      <c r="B333" s="270"/>
      <c r="C333" s="270"/>
      <c r="D333" s="271"/>
      <c r="E333" s="270"/>
      <c r="F333" s="270"/>
      <c r="G333" s="270"/>
      <c r="H333" s="270"/>
      <c r="I333" s="270"/>
      <c r="J333" s="270"/>
      <c r="K333" s="270"/>
      <c r="L333" s="270"/>
      <c r="M333" s="270"/>
      <c r="N333" s="270"/>
      <c r="O333" s="270"/>
      <c r="P333" s="270"/>
      <c r="Q333" s="270"/>
      <c r="R333" s="270"/>
      <c r="S333" s="270"/>
      <c r="T333" s="270"/>
      <c r="U333" s="270"/>
      <c r="V333" s="270"/>
      <c r="W333" s="270"/>
      <c r="X333" s="270"/>
      <c r="Y333" s="270"/>
      <c r="Z333" s="270"/>
    </row>
    <row r="334" spans="1:26" ht="15.75" customHeight="1" x14ac:dyDescent="0.2">
      <c r="A334" s="270"/>
      <c r="B334" s="270"/>
      <c r="C334" s="270"/>
      <c r="D334" s="271"/>
      <c r="E334" s="270"/>
      <c r="F334" s="270"/>
      <c r="G334" s="270"/>
      <c r="H334" s="270"/>
      <c r="I334" s="270"/>
      <c r="J334" s="270"/>
      <c r="K334" s="270"/>
      <c r="L334" s="270"/>
      <c r="M334" s="270"/>
      <c r="N334" s="270"/>
      <c r="O334" s="270"/>
      <c r="P334" s="270"/>
      <c r="Q334" s="270"/>
      <c r="R334" s="270"/>
      <c r="S334" s="270"/>
      <c r="T334" s="270"/>
      <c r="U334" s="270"/>
      <c r="V334" s="270"/>
      <c r="W334" s="270"/>
      <c r="X334" s="270"/>
      <c r="Y334" s="270"/>
      <c r="Z334" s="270"/>
    </row>
    <row r="335" spans="1:26" ht="15.75" customHeight="1" x14ac:dyDescent="0.2">
      <c r="A335" s="270"/>
      <c r="B335" s="270"/>
      <c r="C335" s="270"/>
      <c r="D335" s="271"/>
      <c r="E335" s="270"/>
      <c r="F335" s="270"/>
      <c r="G335" s="270"/>
      <c r="H335" s="270"/>
      <c r="I335" s="270"/>
      <c r="J335" s="270"/>
      <c r="K335" s="270"/>
      <c r="L335" s="270"/>
      <c r="M335" s="270"/>
      <c r="N335" s="270"/>
      <c r="O335" s="270"/>
      <c r="P335" s="270"/>
      <c r="Q335" s="270"/>
      <c r="R335" s="270"/>
      <c r="S335" s="270"/>
      <c r="T335" s="270"/>
      <c r="U335" s="270"/>
      <c r="V335" s="270"/>
      <c r="W335" s="270"/>
      <c r="X335" s="270"/>
      <c r="Y335" s="270"/>
      <c r="Z335" s="270"/>
    </row>
    <row r="336" spans="1:26" ht="15.75" customHeight="1" x14ac:dyDescent="0.2">
      <c r="A336" s="270"/>
      <c r="B336" s="270"/>
      <c r="C336" s="270"/>
      <c r="D336" s="271"/>
      <c r="E336" s="270"/>
      <c r="F336" s="270"/>
      <c r="G336" s="270"/>
      <c r="H336" s="270"/>
      <c r="I336" s="270"/>
      <c r="J336" s="270"/>
      <c r="K336" s="270"/>
      <c r="L336" s="270"/>
      <c r="M336" s="270"/>
      <c r="N336" s="270"/>
      <c r="O336" s="270"/>
      <c r="P336" s="270"/>
      <c r="Q336" s="270"/>
      <c r="R336" s="270"/>
      <c r="S336" s="270"/>
      <c r="T336" s="270"/>
      <c r="U336" s="270"/>
      <c r="V336" s="270"/>
      <c r="W336" s="270"/>
      <c r="X336" s="270"/>
      <c r="Y336" s="270"/>
      <c r="Z336" s="270"/>
    </row>
    <row r="337" spans="1:26" ht="15.75" customHeight="1" x14ac:dyDescent="0.2">
      <c r="A337" s="270"/>
      <c r="B337" s="270"/>
      <c r="C337" s="270"/>
      <c r="D337" s="271"/>
      <c r="E337" s="270"/>
      <c r="F337" s="270"/>
      <c r="G337" s="270"/>
      <c r="H337" s="270"/>
      <c r="I337" s="270"/>
      <c r="J337" s="270"/>
      <c r="K337" s="270"/>
      <c r="L337" s="270"/>
      <c r="M337" s="270"/>
      <c r="N337" s="270"/>
      <c r="O337" s="270"/>
      <c r="P337" s="270"/>
      <c r="Q337" s="270"/>
      <c r="R337" s="270"/>
      <c r="S337" s="270"/>
      <c r="T337" s="270"/>
      <c r="U337" s="270"/>
      <c r="V337" s="270"/>
      <c r="W337" s="270"/>
      <c r="X337" s="270"/>
      <c r="Y337" s="270"/>
      <c r="Z337" s="270"/>
    </row>
    <row r="338" spans="1:26" ht="15.75" customHeight="1" x14ac:dyDescent="0.2">
      <c r="A338" s="270"/>
      <c r="B338" s="270"/>
      <c r="C338" s="270"/>
      <c r="D338" s="271"/>
      <c r="E338" s="270"/>
      <c r="F338" s="270"/>
      <c r="G338" s="270"/>
      <c r="H338" s="270"/>
      <c r="I338" s="270"/>
      <c r="J338" s="270"/>
      <c r="K338" s="270"/>
      <c r="L338" s="270"/>
      <c r="M338" s="270"/>
      <c r="N338" s="270"/>
      <c r="O338" s="270"/>
      <c r="P338" s="270"/>
      <c r="Q338" s="270"/>
      <c r="R338" s="270"/>
      <c r="S338" s="270"/>
      <c r="T338" s="270"/>
      <c r="U338" s="270"/>
      <c r="V338" s="270"/>
      <c r="W338" s="270"/>
      <c r="X338" s="270"/>
      <c r="Y338" s="270"/>
      <c r="Z338" s="270"/>
    </row>
    <row r="339" spans="1:26" ht="15.75" customHeight="1" x14ac:dyDescent="0.2">
      <c r="A339" s="270"/>
      <c r="B339" s="270"/>
      <c r="C339" s="270"/>
      <c r="D339" s="271"/>
      <c r="E339" s="270"/>
      <c r="F339" s="270"/>
      <c r="G339" s="270"/>
      <c r="H339" s="270"/>
      <c r="I339" s="270"/>
      <c r="J339" s="270"/>
      <c r="K339" s="270"/>
      <c r="L339" s="270"/>
      <c r="M339" s="270"/>
      <c r="N339" s="270"/>
      <c r="O339" s="270"/>
      <c r="P339" s="270"/>
      <c r="Q339" s="270"/>
      <c r="R339" s="270"/>
      <c r="S339" s="270"/>
      <c r="T339" s="270"/>
      <c r="U339" s="270"/>
      <c r="V339" s="270"/>
      <c r="W339" s="270"/>
      <c r="X339" s="270"/>
      <c r="Y339" s="270"/>
      <c r="Z339" s="270"/>
    </row>
    <row r="340" spans="1:26" ht="15.75" customHeight="1" x14ac:dyDescent="0.2">
      <c r="A340" s="270"/>
      <c r="B340" s="270"/>
      <c r="C340" s="270"/>
      <c r="D340" s="271"/>
      <c r="E340" s="270"/>
      <c r="F340" s="270"/>
      <c r="G340" s="270"/>
      <c r="H340" s="270"/>
      <c r="I340" s="270"/>
      <c r="J340" s="270"/>
      <c r="K340" s="270"/>
      <c r="L340" s="270"/>
      <c r="M340" s="270"/>
      <c r="N340" s="270"/>
      <c r="O340" s="270"/>
      <c r="P340" s="270"/>
      <c r="Q340" s="270"/>
      <c r="R340" s="270"/>
      <c r="S340" s="270"/>
      <c r="T340" s="270"/>
      <c r="U340" s="270"/>
      <c r="V340" s="270"/>
      <c r="W340" s="270"/>
      <c r="X340" s="270"/>
      <c r="Y340" s="270"/>
      <c r="Z340" s="270"/>
    </row>
    <row r="341" spans="1:26" ht="15.75" customHeight="1" x14ac:dyDescent="0.2">
      <c r="A341" s="270"/>
      <c r="B341" s="270"/>
      <c r="C341" s="270"/>
      <c r="D341" s="271"/>
      <c r="E341" s="270"/>
      <c r="F341" s="270"/>
      <c r="G341" s="270"/>
      <c r="H341" s="270"/>
      <c r="I341" s="270"/>
      <c r="J341" s="270"/>
      <c r="K341" s="270"/>
      <c r="L341" s="270"/>
      <c r="M341" s="270"/>
      <c r="N341" s="270"/>
      <c r="O341" s="270"/>
      <c r="P341" s="270"/>
      <c r="Q341" s="270"/>
      <c r="R341" s="270"/>
      <c r="S341" s="270"/>
      <c r="T341" s="270"/>
      <c r="U341" s="270"/>
      <c r="V341" s="270"/>
      <c r="W341" s="270"/>
      <c r="X341" s="270"/>
      <c r="Y341" s="270"/>
      <c r="Z341" s="270"/>
    </row>
    <row r="342" spans="1:26" ht="15.75" customHeight="1" x14ac:dyDescent="0.2">
      <c r="A342" s="270"/>
      <c r="B342" s="270"/>
      <c r="C342" s="270"/>
      <c r="D342" s="271"/>
      <c r="E342" s="270"/>
      <c r="F342" s="270"/>
      <c r="G342" s="270"/>
      <c r="H342" s="270"/>
      <c r="I342" s="270"/>
      <c r="J342" s="270"/>
      <c r="K342" s="270"/>
      <c r="L342" s="270"/>
      <c r="M342" s="270"/>
      <c r="N342" s="270"/>
      <c r="O342" s="270"/>
      <c r="P342" s="270"/>
      <c r="Q342" s="270"/>
      <c r="R342" s="270"/>
      <c r="S342" s="270"/>
      <c r="T342" s="270"/>
      <c r="U342" s="270"/>
      <c r="V342" s="270"/>
      <c r="W342" s="270"/>
      <c r="X342" s="270"/>
      <c r="Y342" s="270"/>
      <c r="Z342" s="270"/>
    </row>
    <row r="343" spans="1:26" ht="15.75" customHeight="1" x14ac:dyDescent="0.2">
      <c r="A343" s="270"/>
      <c r="B343" s="270"/>
      <c r="C343" s="270"/>
      <c r="D343" s="271"/>
      <c r="E343" s="270"/>
      <c r="F343" s="270"/>
      <c r="G343" s="270"/>
      <c r="H343" s="270"/>
      <c r="I343" s="270"/>
      <c r="J343" s="270"/>
      <c r="K343" s="270"/>
      <c r="L343" s="270"/>
      <c r="M343" s="270"/>
      <c r="N343" s="270"/>
      <c r="O343" s="270"/>
      <c r="P343" s="270"/>
      <c r="Q343" s="270"/>
      <c r="R343" s="270"/>
      <c r="S343" s="270"/>
      <c r="T343" s="270"/>
      <c r="U343" s="270"/>
      <c r="V343" s="270"/>
      <c r="W343" s="270"/>
      <c r="X343" s="270"/>
      <c r="Y343" s="270"/>
      <c r="Z343" s="270"/>
    </row>
    <row r="344" spans="1:26" ht="15.75" customHeight="1" x14ac:dyDescent="0.2">
      <c r="A344" s="270"/>
      <c r="B344" s="270"/>
      <c r="C344" s="270"/>
      <c r="D344" s="271"/>
      <c r="E344" s="270"/>
      <c r="F344" s="270"/>
      <c r="G344" s="270"/>
      <c r="H344" s="270"/>
      <c r="I344" s="270"/>
      <c r="J344" s="270"/>
      <c r="K344" s="270"/>
      <c r="L344" s="270"/>
      <c r="M344" s="270"/>
      <c r="N344" s="270"/>
      <c r="O344" s="270"/>
      <c r="P344" s="270"/>
      <c r="Q344" s="270"/>
      <c r="R344" s="270"/>
      <c r="S344" s="270"/>
      <c r="T344" s="270"/>
      <c r="U344" s="270"/>
      <c r="V344" s="270"/>
      <c r="W344" s="270"/>
      <c r="X344" s="270"/>
      <c r="Y344" s="270"/>
      <c r="Z344" s="270"/>
    </row>
    <row r="345" spans="1:26" ht="15.75" customHeight="1" x14ac:dyDescent="0.2">
      <c r="A345" s="270"/>
      <c r="B345" s="270"/>
      <c r="C345" s="270"/>
      <c r="D345" s="271"/>
      <c r="E345" s="270"/>
      <c r="F345" s="270"/>
      <c r="G345" s="270"/>
      <c r="H345" s="270"/>
      <c r="I345" s="270"/>
      <c r="J345" s="270"/>
      <c r="K345" s="270"/>
      <c r="L345" s="270"/>
      <c r="M345" s="270"/>
      <c r="N345" s="270"/>
      <c r="O345" s="270"/>
      <c r="P345" s="270"/>
      <c r="Q345" s="270"/>
      <c r="R345" s="270"/>
      <c r="S345" s="270"/>
      <c r="T345" s="270"/>
      <c r="U345" s="270"/>
      <c r="V345" s="270"/>
      <c r="W345" s="270"/>
      <c r="X345" s="270"/>
      <c r="Y345" s="270"/>
      <c r="Z345" s="270"/>
    </row>
    <row r="346" spans="1:26" ht="15.75" customHeight="1" x14ac:dyDescent="0.2">
      <c r="A346" s="270"/>
      <c r="B346" s="270"/>
      <c r="C346" s="270"/>
      <c r="D346" s="271"/>
      <c r="E346" s="270"/>
      <c r="F346" s="270"/>
      <c r="G346" s="270"/>
      <c r="H346" s="270"/>
      <c r="I346" s="270"/>
      <c r="J346" s="270"/>
      <c r="K346" s="270"/>
      <c r="L346" s="270"/>
      <c r="M346" s="270"/>
      <c r="N346" s="270"/>
      <c r="O346" s="270"/>
      <c r="P346" s="270"/>
      <c r="Q346" s="270"/>
      <c r="R346" s="270"/>
      <c r="S346" s="270"/>
      <c r="T346" s="270"/>
      <c r="U346" s="270"/>
      <c r="V346" s="270"/>
      <c r="W346" s="270"/>
      <c r="X346" s="270"/>
      <c r="Y346" s="270"/>
      <c r="Z346" s="270"/>
    </row>
    <row r="347" spans="1:26" ht="15.75" customHeight="1" x14ac:dyDescent="0.2">
      <c r="A347" s="270"/>
      <c r="B347" s="270"/>
      <c r="C347" s="270"/>
      <c r="D347" s="271"/>
      <c r="E347" s="270"/>
      <c r="F347" s="270"/>
      <c r="G347" s="270"/>
      <c r="H347" s="270"/>
      <c r="I347" s="270"/>
      <c r="J347" s="270"/>
      <c r="K347" s="270"/>
      <c r="L347" s="270"/>
      <c r="M347" s="270"/>
      <c r="N347" s="270"/>
      <c r="O347" s="270"/>
      <c r="P347" s="270"/>
      <c r="Q347" s="270"/>
      <c r="R347" s="270"/>
      <c r="S347" s="270"/>
      <c r="T347" s="270"/>
      <c r="U347" s="270"/>
      <c r="V347" s="270"/>
      <c r="W347" s="270"/>
      <c r="X347" s="270"/>
      <c r="Y347" s="270"/>
      <c r="Z347" s="270"/>
    </row>
    <row r="348" spans="1:26" ht="15.75" customHeight="1" x14ac:dyDescent="0.2">
      <c r="A348" s="270"/>
      <c r="B348" s="270"/>
      <c r="C348" s="270"/>
      <c r="D348" s="271"/>
      <c r="E348" s="270"/>
      <c r="F348" s="270"/>
      <c r="G348" s="270"/>
      <c r="H348" s="270"/>
      <c r="I348" s="270"/>
      <c r="J348" s="270"/>
      <c r="K348" s="270"/>
      <c r="L348" s="270"/>
      <c r="M348" s="270"/>
      <c r="N348" s="270"/>
      <c r="O348" s="270"/>
      <c r="P348" s="270"/>
      <c r="Q348" s="270"/>
      <c r="R348" s="270"/>
      <c r="S348" s="270"/>
      <c r="T348" s="270"/>
      <c r="U348" s="270"/>
      <c r="V348" s="270"/>
      <c r="W348" s="270"/>
      <c r="X348" s="270"/>
      <c r="Y348" s="270"/>
      <c r="Z348" s="270"/>
    </row>
    <row r="349" spans="1:26" ht="15.75" customHeight="1" x14ac:dyDescent="0.2">
      <c r="A349" s="270"/>
      <c r="B349" s="270"/>
      <c r="C349" s="270"/>
      <c r="D349" s="271"/>
      <c r="E349" s="270"/>
      <c r="F349" s="270"/>
      <c r="G349" s="270"/>
      <c r="H349" s="270"/>
      <c r="I349" s="270"/>
      <c r="J349" s="270"/>
      <c r="K349" s="270"/>
      <c r="L349" s="270"/>
      <c r="M349" s="270"/>
      <c r="N349" s="270"/>
      <c r="O349" s="270"/>
      <c r="P349" s="270"/>
      <c r="Q349" s="270"/>
      <c r="R349" s="270"/>
      <c r="S349" s="270"/>
      <c r="T349" s="270"/>
      <c r="U349" s="270"/>
      <c r="V349" s="270"/>
      <c r="W349" s="270"/>
      <c r="X349" s="270"/>
      <c r="Y349" s="270"/>
      <c r="Z349" s="270"/>
    </row>
    <row r="350" spans="1:26" ht="15.75" customHeight="1" x14ac:dyDescent="0.2">
      <c r="A350" s="270"/>
      <c r="B350" s="270"/>
      <c r="C350" s="270"/>
      <c r="D350" s="271"/>
      <c r="E350" s="270"/>
      <c r="F350" s="270"/>
      <c r="G350" s="270"/>
      <c r="H350" s="270"/>
      <c r="I350" s="270"/>
      <c r="J350" s="270"/>
      <c r="K350" s="270"/>
      <c r="L350" s="270"/>
      <c r="M350" s="270"/>
      <c r="N350" s="270"/>
      <c r="O350" s="270"/>
      <c r="P350" s="270"/>
      <c r="Q350" s="270"/>
      <c r="R350" s="270"/>
      <c r="S350" s="270"/>
      <c r="T350" s="270"/>
      <c r="U350" s="270"/>
      <c r="V350" s="270"/>
      <c r="W350" s="270"/>
      <c r="X350" s="270"/>
      <c r="Y350" s="270"/>
      <c r="Z350" s="270"/>
    </row>
    <row r="351" spans="1:26" ht="15.75" customHeight="1" x14ac:dyDescent="0.2">
      <c r="A351" s="270"/>
      <c r="B351" s="270"/>
      <c r="C351" s="270"/>
      <c r="D351" s="271"/>
      <c r="E351" s="270"/>
      <c r="F351" s="270"/>
      <c r="G351" s="270"/>
      <c r="H351" s="270"/>
      <c r="I351" s="270"/>
      <c r="J351" s="270"/>
      <c r="K351" s="270"/>
      <c r="L351" s="270"/>
      <c r="M351" s="270"/>
      <c r="N351" s="270"/>
      <c r="O351" s="270"/>
      <c r="P351" s="270"/>
      <c r="Q351" s="270"/>
      <c r="R351" s="270"/>
      <c r="S351" s="270"/>
      <c r="T351" s="270"/>
      <c r="U351" s="270"/>
      <c r="V351" s="270"/>
      <c r="W351" s="270"/>
      <c r="X351" s="270"/>
      <c r="Y351" s="270"/>
      <c r="Z351" s="270"/>
    </row>
    <row r="352" spans="1:26" ht="15.75" customHeight="1" x14ac:dyDescent="0.2">
      <c r="A352" s="270"/>
      <c r="B352" s="270"/>
      <c r="C352" s="270"/>
      <c r="D352" s="271"/>
      <c r="E352" s="270"/>
      <c r="F352" s="270"/>
      <c r="G352" s="270"/>
      <c r="H352" s="270"/>
      <c r="I352" s="270"/>
      <c r="J352" s="270"/>
      <c r="K352" s="270"/>
      <c r="L352" s="270"/>
      <c r="M352" s="270"/>
      <c r="N352" s="270"/>
      <c r="O352" s="270"/>
      <c r="P352" s="270"/>
      <c r="Q352" s="270"/>
      <c r="R352" s="270"/>
      <c r="S352" s="270"/>
      <c r="T352" s="270"/>
      <c r="U352" s="270"/>
      <c r="V352" s="270"/>
      <c r="W352" s="270"/>
      <c r="X352" s="270"/>
      <c r="Y352" s="270"/>
      <c r="Z352" s="270"/>
    </row>
    <row r="353" spans="1:26" ht="15.75" customHeight="1" x14ac:dyDescent="0.2">
      <c r="A353" s="270"/>
      <c r="B353" s="270"/>
      <c r="C353" s="270"/>
      <c r="D353" s="271"/>
      <c r="E353" s="270"/>
      <c r="F353" s="270"/>
      <c r="G353" s="270"/>
      <c r="H353" s="270"/>
      <c r="I353" s="270"/>
      <c r="J353" s="270"/>
      <c r="K353" s="270"/>
      <c r="L353" s="270"/>
      <c r="M353" s="270"/>
      <c r="N353" s="270"/>
      <c r="O353" s="270"/>
      <c r="P353" s="270"/>
      <c r="Q353" s="270"/>
      <c r="R353" s="270"/>
      <c r="S353" s="270"/>
      <c r="T353" s="270"/>
      <c r="U353" s="270"/>
      <c r="V353" s="270"/>
      <c r="W353" s="270"/>
      <c r="X353" s="270"/>
      <c r="Y353" s="270"/>
      <c r="Z353" s="270"/>
    </row>
    <row r="354" spans="1:26" ht="15.75" customHeight="1" x14ac:dyDescent="0.2">
      <c r="A354" s="270"/>
      <c r="B354" s="270"/>
      <c r="C354" s="270"/>
      <c r="D354" s="271"/>
      <c r="E354" s="270"/>
      <c r="F354" s="270"/>
      <c r="G354" s="270"/>
      <c r="H354" s="270"/>
      <c r="I354" s="270"/>
      <c r="J354" s="270"/>
      <c r="K354" s="270"/>
      <c r="L354" s="270"/>
      <c r="M354" s="270"/>
      <c r="N354" s="270"/>
      <c r="O354" s="270"/>
      <c r="P354" s="270"/>
      <c r="Q354" s="270"/>
      <c r="R354" s="270"/>
      <c r="S354" s="270"/>
      <c r="T354" s="270"/>
      <c r="U354" s="270"/>
      <c r="V354" s="270"/>
      <c r="W354" s="270"/>
      <c r="X354" s="270"/>
      <c r="Y354" s="270"/>
      <c r="Z354" s="270"/>
    </row>
    <row r="355" spans="1:26" ht="15.75" customHeight="1" x14ac:dyDescent="0.2">
      <c r="A355" s="270"/>
      <c r="B355" s="270"/>
      <c r="C355" s="270"/>
      <c r="D355" s="271"/>
      <c r="E355" s="270"/>
      <c r="F355" s="270"/>
      <c r="G355" s="270"/>
      <c r="H355" s="270"/>
      <c r="I355" s="270"/>
      <c r="J355" s="270"/>
      <c r="K355" s="270"/>
      <c r="L355" s="270"/>
      <c r="M355" s="270"/>
      <c r="N355" s="270"/>
      <c r="O355" s="270"/>
      <c r="P355" s="270"/>
      <c r="Q355" s="270"/>
      <c r="R355" s="270"/>
      <c r="S355" s="270"/>
      <c r="T355" s="270"/>
      <c r="U355" s="270"/>
      <c r="V355" s="270"/>
      <c r="W355" s="270"/>
      <c r="X355" s="270"/>
      <c r="Y355" s="270"/>
      <c r="Z355" s="270"/>
    </row>
    <row r="356" spans="1:26" ht="15.75" customHeight="1" x14ac:dyDescent="0.2">
      <c r="A356" s="270"/>
      <c r="B356" s="270"/>
      <c r="C356" s="270"/>
      <c r="D356" s="271"/>
      <c r="E356" s="270"/>
      <c r="F356" s="270"/>
      <c r="G356" s="270"/>
      <c r="H356" s="270"/>
      <c r="I356" s="270"/>
      <c r="J356" s="270"/>
      <c r="K356" s="270"/>
      <c r="L356" s="270"/>
      <c r="M356" s="270"/>
      <c r="N356" s="270"/>
      <c r="O356" s="270"/>
      <c r="P356" s="270"/>
      <c r="Q356" s="270"/>
      <c r="R356" s="270"/>
      <c r="S356" s="270"/>
      <c r="T356" s="270"/>
      <c r="U356" s="270"/>
      <c r="V356" s="270"/>
      <c r="W356" s="270"/>
      <c r="X356" s="270"/>
      <c r="Y356" s="270"/>
      <c r="Z356" s="270"/>
    </row>
    <row r="357" spans="1:26" ht="15.75" customHeight="1" x14ac:dyDescent="0.2">
      <c r="A357" s="270"/>
      <c r="B357" s="270"/>
      <c r="C357" s="270"/>
      <c r="D357" s="271"/>
      <c r="E357" s="270"/>
      <c r="F357" s="270"/>
      <c r="G357" s="270"/>
      <c r="H357" s="270"/>
      <c r="I357" s="270"/>
      <c r="J357" s="270"/>
      <c r="K357" s="270"/>
      <c r="L357" s="270"/>
      <c r="M357" s="270"/>
      <c r="N357" s="270"/>
      <c r="O357" s="270"/>
      <c r="P357" s="270"/>
      <c r="Q357" s="270"/>
      <c r="R357" s="270"/>
      <c r="S357" s="270"/>
      <c r="T357" s="270"/>
      <c r="U357" s="270"/>
      <c r="V357" s="270"/>
      <c r="W357" s="270"/>
      <c r="X357" s="270"/>
      <c r="Y357" s="270"/>
      <c r="Z357" s="270"/>
    </row>
    <row r="358" spans="1:26" ht="15.75" customHeight="1" x14ac:dyDescent="0.2">
      <c r="A358" s="270"/>
      <c r="B358" s="270"/>
      <c r="C358" s="270"/>
      <c r="D358" s="271"/>
      <c r="E358" s="270"/>
      <c r="F358" s="270"/>
      <c r="G358" s="270"/>
      <c r="H358" s="270"/>
      <c r="I358" s="270"/>
      <c r="J358" s="270"/>
      <c r="K358" s="270"/>
      <c r="L358" s="270"/>
      <c r="M358" s="270"/>
      <c r="N358" s="270"/>
      <c r="O358" s="270"/>
      <c r="P358" s="270"/>
      <c r="Q358" s="270"/>
      <c r="R358" s="270"/>
      <c r="S358" s="270"/>
      <c r="T358" s="270"/>
      <c r="U358" s="270"/>
      <c r="V358" s="270"/>
      <c r="W358" s="270"/>
      <c r="X358" s="270"/>
      <c r="Y358" s="270"/>
      <c r="Z358" s="270"/>
    </row>
    <row r="359" spans="1:26" ht="15.75" customHeight="1" x14ac:dyDescent="0.2">
      <c r="A359" s="270"/>
      <c r="B359" s="270"/>
      <c r="C359" s="270"/>
      <c r="D359" s="271"/>
      <c r="E359" s="270"/>
      <c r="F359" s="270"/>
      <c r="G359" s="270"/>
      <c r="H359" s="270"/>
      <c r="I359" s="270"/>
      <c r="J359" s="270"/>
      <c r="K359" s="270"/>
      <c r="L359" s="270"/>
      <c r="M359" s="270"/>
      <c r="N359" s="270"/>
      <c r="O359" s="270"/>
      <c r="P359" s="270"/>
      <c r="Q359" s="270"/>
      <c r="R359" s="270"/>
      <c r="S359" s="270"/>
      <c r="T359" s="270"/>
      <c r="U359" s="270"/>
      <c r="V359" s="270"/>
      <c r="W359" s="270"/>
      <c r="X359" s="270"/>
      <c r="Y359" s="270"/>
      <c r="Z359" s="270"/>
    </row>
    <row r="360" spans="1:26" ht="15.75" customHeight="1" x14ac:dyDescent="0.2">
      <c r="A360" s="270"/>
      <c r="B360" s="270"/>
      <c r="C360" s="270"/>
      <c r="D360" s="271"/>
      <c r="E360" s="270"/>
      <c r="F360" s="270"/>
      <c r="G360" s="270"/>
      <c r="H360" s="270"/>
      <c r="I360" s="270"/>
      <c r="J360" s="270"/>
      <c r="K360" s="270"/>
      <c r="L360" s="270"/>
      <c r="M360" s="270"/>
      <c r="N360" s="270"/>
      <c r="O360" s="270"/>
      <c r="P360" s="270"/>
      <c r="Q360" s="270"/>
      <c r="R360" s="270"/>
      <c r="S360" s="270"/>
      <c r="T360" s="270"/>
      <c r="U360" s="270"/>
      <c r="V360" s="270"/>
      <c r="W360" s="270"/>
      <c r="X360" s="270"/>
      <c r="Y360" s="270"/>
      <c r="Z360" s="270"/>
    </row>
    <row r="361" spans="1:26" ht="15.75" customHeight="1" x14ac:dyDescent="0.2">
      <c r="A361" s="270"/>
      <c r="B361" s="270"/>
      <c r="C361" s="270"/>
      <c r="D361" s="271"/>
      <c r="E361" s="270"/>
      <c r="F361" s="270"/>
      <c r="G361" s="270"/>
      <c r="H361" s="270"/>
      <c r="I361" s="270"/>
      <c r="J361" s="270"/>
      <c r="K361" s="270"/>
      <c r="L361" s="270"/>
      <c r="M361" s="270"/>
      <c r="N361" s="270"/>
      <c r="O361" s="270"/>
      <c r="P361" s="270"/>
      <c r="Q361" s="270"/>
      <c r="R361" s="270"/>
      <c r="S361" s="270"/>
      <c r="T361" s="270"/>
      <c r="U361" s="270"/>
      <c r="V361" s="270"/>
      <c r="W361" s="270"/>
      <c r="X361" s="270"/>
      <c r="Y361" s="270"/>
      <c r="Z361" s="270"/>
    </row>
    <row r="362" spans="1:26" ht="15.75" customHeight="1" x14ac:dyDescent="0.2">
      <c r="A362" s="270"/>
      <c r="B362" s="270"/>
      <c r="C362" s="270"/>
      <c r="D362" s="271"/>
      <c r="E362" s="270"/>
      <c r="F362" s="270"/>
      <c r="G362" s="270"/>
      <c r="H362" s="270"/>
      <c r="I362" s="270"/>
      <c r="J362" s="270"/>
      <c r="K362" s="270"/>
      <c r="L362" s="270"/>
      <c r="M362" s="270"/>
      <c r="N362" s="270"/>
      <c r="O362" s="270"/>
      <c r="P362" s="270"/>
      <c r="Q362" s="270"/>
      <c r="R362" s="270"/>
      <c r="S362" s="270"/>
      <c r="T362" s="270"/>
      <c r="U362" s="270"/>
      <c r="V362" s="270"/>
      <c r="W362" s="270"/>
      <c r="X362" s="270"/>
      <c r="Y362" s="270"/>
      <c r="Z362" s="270"/>
    </row>
    <row r="363" spans="1:26" ht="15.75" customHeight="1" x14ac:dyDescent="0.2">
      <c r="A363" s="270"/>
      <c r="B363" s="270"/>
      <c r="C363" s="270"/>
      <c r="D363" s="271"/>
      <c r="E363" s="270"/>
      <c r="F363" s="270"/>
      <c r="G363" s="270"/>
      <c r="H363" s="270"/>
      <c r="I363" s="270"/>
      <c r="J363" s="270"/>
      <c r="K363" s="270"/>
      <c r="L363" s="270"/>
      <c r="M363" s="270"/>
      <c r="N363" s="270"/>
      <c r="O363" s="270"/>
      <c r="P363" s="270"/>
      <c r="Q363" s="270"/>
      <c r="R363" s="270"/>
      <c r="S363" s="270"/>
      <c r="T363" s="270"/>
      <c r="U363" s="270"/>
      <c r="V363" s="270"/>
      <c r="W363" s="270"/>
      <c r="X363" s="270"/>
      <c r="Y363" s="270"/>
      <c r="Z363" s="270"/>
    </row>
    <row r="364" spans="1:26" ht="15.75" customHeight="1" x14ac:dyDescent="0.2">
      <c r="A364" s="270"/>
      <c r="B364" s="270"/>
      <c r="C364" s="270"/>
      <c r="D364" s="271"/>
      <c r="E364" s="270"/>
      <c r="F364" s="270"/>
      <c r="G364" s="270"/>
      <c r="H364" s="270"/>
      <c r="I364" s="270"/>
      <c r="J364" s="270"/>
      <c r="K364" s="270"/>
      <c r="L364" s="270"/>
      <c r="M364" s="270"/>
      <c r="N364" s="270"/>
      <c r="O364" s="270"/>
      <c r="P364" s="270"/>
      <c r="Q364" s="270"/>
      <c r="R364" s="270"/>
      <c r="S364" s="270"/>
      <c r="T364" s="270"/>
      <c r="U364" s="270"/>
      <c r="V364" s="270"/>
      <c r="W364" s="270"/>
      <c r="X364" s="270"/>
      <c r="Y364" s="270"/>
      <c r="Z364" s="270"/>
    </row>
    <row r="365" spans="1:26" ht="15.75" customHeight="1" x14ac:dyDescent="0.2">
      <c r="A365" s="270"/>
      <c r="B365" s="270"/>
      <c r="C365" s="270"/>
      <c r="D365" s="271"/>
      <c r="E365" s="270"/>
      <c r="F365" s="270"/>
      <c r="G365" s="270"/>
      <c r="H365" s="270"/>
      <c r="I365" s="270"/>
      <c r="J365" s="270"/>
      <c r="K365" s="270"/>
      <c r="L365" s="270"/>
      <c r="M365" s="270"/>
      <c r="N365" s="270"/>
      <c r="O365" s="270"/>
      <c r="P365" s="270"/>
      <c r="Q365" s="270"/>
      <c r="R365" s="270"/>
      <c r="S365" s="270"/>
      <c r="T365" s="270"/>
      <c r="U365" s="270"/>
      <c r="V365" s="270"/>
      <c r="W365" s="270"/>
      <c r="X365" s="270"/>
      <c r="Y365" s="270"/>
      <c r="Z365" s="270"/>
    </row>
    <row r="366" spans="1:26" ht="15.75" customHeight="1" x14ac:dyDescent="0.2">
      <c r="A366" s="270"/>
      <c r="B366" s="270"/>
      <c r="C366" s="270"/>
      <c r="D366" s="271"/>
      <c r="E366" s="270"/>
      <c r="F366" s="270"/>
      <c r="G366" s="270"/>
      <c r="H366" s="270"/>
      <c r="I366" s="270"/>
      <c r="J366" s="270"/>
      <c r="K366" s="270"/>
      <c r="L366" s="270"/>
      <c r="M366" s="270"/>
      <c r="N366" s="270"/>
      <c r="O366" s="270"/>
      <c r="P366" s="270"/>
      <c r="Q366" s="270"/>
      <c r="R366" s="270"/>
      <c r="S366" s="270"/>
      <c r="T366" s="270"/>
      <c r="U366" s="270"/>
      <c r="V366" s="270"/>
      <c r="W366" s="270"/>
      <c r="X366" s="270"/>
      <c r="Y366" s="270"/>
      <c r="Z366" s="270"/>
    </row>
    <row r="367" spans="1:26" ht="15.75" customHeight="1" x14ac:dyDescent="0.2">
      <c r="A367" s="270"/>
      <c r="B367" s="270"/>
      <c r="C367" s="270"/>
      <c r="D367" s="271"/>
      <c r="E367" s="270"/>
      <c r="F367" s="270"/>
      <c r="G367" s="270"/>
      <c r="H367" s="270"/>
      <c r="I367" s="270"/>
      <c r="J367" s="270"/>
      <c r="K367" s="270"/>
      <c r="L367" s="270"/>
      <c r="M367" s="270"/>
      <c r="N367" s="270"/>
      <c r="O367" s="270"/>
      <c r="P367" s="270"/>
      <c r="Q367" s="270"/>
      <c r="R367" s="270"/>
      <c r="S367" s="270"/>
      <c r="T367" s="270"/>
      <c r="U367" s="270"/>
      <c r="V367" s="270"/>
      <c r="W367" s="270"/>
      <c r="X367" s="270"/>
      <c r="Y367" s="270"/>
      <c r="Z367" s="270"/>
    </row>
    <row r="368" spans="1:26" ht="15.75" customHeight="1" x14ac:dyDescent="0.2">
      <c r="A368" s="270"/>
      <c r="B368" s="270"/>
      <c r="C368" s="270"/>
      <c r="D368" s="271"/>
      <c r="E368" s="270"/>
      <c r="F368" s="270"/>
      <c r="G368" s="270"/>
      <c r="H368" s="270"/>
      <c r="I368" s="270"/>
      <c r="J368" s="270"/>
      <c r="K368" s="270"/>
      <c r="L368" s="270"/>
      <c r="M368" s="270"/>
      <c r="N368" s="270"/>
      <c r="O368" s="270"/>
      <c r="P368" s="270"/>
      <c r="Q368" s="270"/>
      <c r="R368" s="270"/>
      <c r="S368" s="270"/>
      <c r="T368" s="270"/>
      <c r="U368" s="270"/>
      <c r="V368" s="270"/>
      <c r="W368" s="270"/>
      <c r="X368" s="270"/>
      <c r="Y368" s="270"/>
      <c r="Z368" s="270"/>
    </row>
    <row r="369" spans="1:26" ht="15.75" customHeight="1" x14ac:dyDescent="0.2">
      <c r="A369" s="270"/>
      <c r="B369" s="270"/>
      <c r="C369" s="270"/>
      <c r="D369" s="271"/>
      <c r="E369" s="270"/>
      <c r="F369" s="270"/>
      <c r="G369" s="270"/>
      <c r="H369" s="270"/>
      <c r="I369" s="270"/>
      <c r="J369" s="270"/>
      <c r="K369" s="270"/>
      <c r="L369" s="270"/>
      <c r="M369" s="270"/>
      <c r="N369" s="270"/>
      <c r="O369" s="270"/>
      <c r="P369" s="270"/>
      <c r="Q369" s="270"/>
      <c r="R369" s="270"/>
      <c r="S369" s="270"/>
      <c r="T369" s="270"/>
      <c r="U369" s="270"/>
      <c r="V369" s="270"/>
      <c r="W369" s="270"/>
      <c r="X369" s="270"/>
      <c r="Y369" s="270"/>
      <c r="Z369" s="270"/>
    </row>
    <row r="370" spans="1:26" ht="15.75" customHeight="1" x14ac:dyDescent="0.2">
      <c r="A370" s="270"/>
      <c r="B370" s="270"/>
      <c r="C370" s="270"/>
      <c r="D370" s="271"/>
      <c r="E370" s="270"/>
      <c r="F370" s="270"/>
      <c r="G370" s="270"/>
      <c r="H370" s="270"/>
      <c r="I370" s="270"/>
      <c r="J370" s="270"/>
      <c r="K370" s="270"/>
      <c r="L370" s="270"/>
      <c r="M370" s="270"/>
      <c r="N370" s="270"/>
      <c r="O370" s="270"/>
      <c r="P370" s="270"/>
      <c r="Q370" s="270"/>
      <c r="R370" s="270"/>
      <c r="S370" s="270"/>
      <c r="T370" s="270"/>
      <c r="U370" s="270"/>
      <c r="V370" s="270"/>
      <c r="W370" s="270"/>
      <c r="X370" s="270"/>
      <c r="Y370" s="270"/>
      <c r="Z370" s="270"/>
    </row>
    <row r="371" spans="1:26" ht="15.75" customHeight="1" x14ac:dyDescent="0.2">
      <c r="A371" s="270"/>
      <c r="B371" s="270"/>
      <c r="C371" s="270"/>
      <c r="D371" s="271"/>
      <c r="E371" s="270"/>
      <c r="F371" s="270"/>
      <c r="G371" s="270"/>
      <c r="H371" s="270"/>
      <c r="I371" s="270"/>
      <c r="J371" s="270"/>
      <c r="K371" s="270"/>
      <c r="L371" s="270"/>
      <c r="M371" s="270"/>
      <c r="N371" s="270"/>
      <c r="O371" s="270"/>
      <c r="P371" s="270"/>
      <c r="Q371" s="270"/>
      <c r="R371" s="270"/>
      <c r="S371" s="270"/>
      <c r="T371" s="270"/>
      <c r="U371" s="270"/>
      <c r="V371" s="270"/>
      <c r="W371" s="270"/>
      <c r="X371" s="270"/>
      <c r="Y371" s="270"/>
      <c r="Z371" s="270"/>
    </row>
    <row r="372" spans="1:26" ht="15.75" customHeight="1" x14ac:dyDescent="0.2">
      <c r="A372" s="270"/>
      <c r="B372" s="270"/>
      <c r="C372" s="270"/>
      <c r="D372" s="271"/>
      <c r="E372" s="270"/>
      <c r="F372" s="270"/>
      <c r="G372" s="270"/>
      <c r="H372" s="270"/>
      <c r="I372" s="270"/>
      <c r="J372" s="270"/>
      <c r="K372" s="270"/>
      <c r="L372" s="270"/>
      <c r="M372" s="270"/>
      <c r="N372" s="270"/>
      <c r="O372" s="270"/>
      <c r="P372" s="270"/>
      <c r="Q372" s="270"/>
      <c r="R372" s="270"/>
      <c r="S372" s="270"/>
      <c r="T372" s="270"/>
      <c r="U372" s="270"/>
      <c r="V372" s="270"/>
      <c r="W372" s="270"/>
      <c r="X372" s="270"/>
      <c r="Y372" s="270"/>
      <c r="Z372" s="270"/>
    </row>
    <row r="373" spans="1:26" ht="15.75" customHeight="1" x14ac:dyDescent="0.2">
      <c r="A373" s="270"/>
      <c r="B373" s="270"/>
      <c r="C373" s="270"/>
      <c r="D373" s="271"/>
      <c r="E373" s="270"/>
      <c r="F373" s="270"/>
      <c r="G373" s="270"/>
      <c r="H373" s="270"/>
      <c r="I373" s="270"/>
      <c r="J373" s="270"/>
      <c r="K373" s="270"/>
      <c r="L373" s="270"/>
      <c r="M373" s="270"/>
      <c r="N373" s="270"/>
      <c r="O373" s="270"/>
      <c r="P373" s="270"/>
      <c r="Q373" s="270"/>
      <c r="R373" s="270"/>
      <c r="S373" s="270"/>
      <c r="T373" s="270"/>
      <c r="U373" s="270"/>
      <c r="V373" s="270"/>
      <c r="W373" s="270"/>
      <c r="X373" s="270"/>
      <c r="Y373" s="270"/>
      <c r="Z373" s="270"/>
    </row>
    <row r="374" spans="1:26" ht="15.75" customHeight="1" x14ac:dyDescent="0.2">
      <c r="A374" s="270"/>
      <c r="B374" s="270"/>
      <c r="C374" s="270"/>
      <c r="D374" s="271"/>
      <c r="E374" s="270"/>
      <c r="F374" s="270"/>
      <c r="G374" s="270"/>
      <c r="H374" s="270"/>
      <c r="I374" s="270"/>
      <c r="J374" s="270"/>
      <c r="K374" s="270"/>
      <c r="L374" s="270"/>
      <c r="M374" s="270"/>
      <c r="N374" s="270"/>
      <c r="O374" s="270"/>
      <c r="P374" s="270"/>
      <c r="Q374" s="270"/>
      <c r="R374" s="270"/>
      <c r="S374" s="270"/>
      <c r="T374" s="270"/>
      <c r="U374" s="270"/>
      <c r="V374" s="270"/>
      <c r="W374" s="270"/>
      <c r="X374" s="270"/>
      <c r="Y374" s="270"/>
      <c r="Z374" s="270"/>
    </row>
    <row r="375" spans="1:26" ht="15.75" customHeight="1" x14ac:dyDescent="0.2">
      <c r="A375" s="270"/>
      <c r="B375" s="270"/>
      <c r="C375" s="270"/>
      <c r="D375" s="271"/>
      <c r="E375" s="270"/>
      <c r="F375" s="270"/>
      <c r="G375" s="270"/>
      <c r="H375" s="270"/>
      <c r="I375" s="270"/>
      <c r="J375" s="270"/>
      <c r="K375" s="270"/>
      <c r="L375" s="270"/>
      <c r="M375" s="270"/>
      <c r="N375" s="270"/>
      <c r="O375" s="270"/>
      <c r="P375" s="270"/>
      <c r="Q375" s="270"/>
      <c r="R375" s="270"/>
      <c r="S375" s="270"/>
      <c r="T375" s="270"/>
      <c r="U375" s="270"/>
      <c r="V375" s="270"/>
      <c r="W375" s="270"/>
      <c r="X375" s="270"/>
      <c r="Y375" s="270"/>
      <c r="Z375" s="270"/>
    </row>
    <row r="376" spans="1:26" ht="15.75" customHeight="1" x14ac:dyDescent="0.2">
      <c r="A376" s="270"/>
      <c r="B376" s="270"/>
      <c r="C376" s="270"/>
      <c r="D376" s="271"/>
      <c r="E376" s="270"/>
      <c r="F376" s="270"/>
      <c r="G376" s="270"/>
      <c r="H376" s="270"/>
      <c r="I376" s="270"/>
      <c r="J376" s="270"/>
      <c r="K376" s="270"/>
      <c r="L376" s="270"/>
      <c r="M376" s="270"/>
      <c r="N376" s="270"/>
      <c r="O376" s="270"/>
      <c r="P376" s="270"/>
      <c r="Q376" s="270"/>
      <c r="R376" s="270"/>
      <c r="S376" s="270"/>
      <c r="T376" s="270"/>
      <c r="U376" s="270"/>
      <c r="V376" s="270"/>
      <c r="W376" s="270"/>
      <c r="X376" s="270"/>
      <c r="Y376" s="270"/>
      <c r="Z376" s="270"/>
    </row>
    <row r="377" spans="1:26" ht="15.75" customHeight="1" x14ac:dyDescent="0.2">
      <c r="A377" s="270"/>
      <c r="B377" s="270"/>
      <c r="C377" s="270"/>
      <c r="D377" s="271"/>
      <c r="E377" s="270"/>
      <c r="F377" s="270"/>
      <c r="G377" s="270"/>
      <c r="H377" s="270"/>
      <c r="I377" s="270"/>
      <c r="J377" s="270"/>
      <c r="K377" s="270"/>
      <c r="L377" s="270"/>
      <c r="M377" s="270"/>
      <c r="N377" s="270"/>
      <c r="O377" s="270"/>
      <c r="P377" s="270"/>
      <c r="Q377" s="270"/>
      <c r="R377" s="270"/>
      <c r="S377" s="270"/>
      <c r="T377" s="270"/>
      <c r="U377" s="270"/>
      <c r="V377" s="270"/>
      <c r="W377" s="270"/>
      <c r="X377" s="270"/>
      <c r="Y377" s="270"/>
      <c r="Z377" s="270"/>
    </row>
    <row r="378" spans="1:26" ht="15.75" customHeight="1" x14ac:dyDescent="0.2">
      <c r="A378" s="270"/>
      <c r="B378" s="270"/>
      <c r="C378" s="270"/>
      <c r="D378" s="271"/>
      <c r="E378" s="270"/>
      <c r="F378" s="270"/>
      <c r="G378" s="270"/>
      <c r="H378" s="270"/>
      <c r="I378" s="270"/>
      <c r="J378" s="270"/>
      <c r="K378" s="270"/>
      <c r="L378" s="270"/>
      <c r="M378" s="270"/>
      <c r="N378" s="270"/>
      <c r="O378" s="270"/>
      <c r="P378" s="270"/>
      <c r="Q378" s="270"/>
      <c r="R378" s="270"/>
      <c r="S378" s="270"/>
      <c r="T378" s="270"/>
      <c r="U378" s="270"/>
      <c r="V378" s="270"/>
      <c r="W378" s="270"/>
      <c r="X378" s="270"/>
      <c r="Y378" s="270"/>
      <c r="Z378" s="270"/>
    </row>
    <row r="379" spans="1:26" ht="15.75" customHeight="1" x14ac:dyDescent="0.2">
      <c r="A379" s="270"/>
      <c r="B379" s="270"/>
      <c r="C379" s="270"/>
      <c r="D379" s="271"/>
      <c r="E379" s="270"/>
      <c r="F379" s="270"/>
      <c r="G379" s="270"/>
      <c r="H379" s="270"/>
      <c r="I379" s="270"/>
      <c r="J379" s="270"/>
      <c r="K379" s="270"/>
      <c r="L379" s="270"/>
      <c r="M379" s="270"/>
      <c r="N379" s="270"/>
      <c r="O379" s="270"/>
      <c r="P379" s="270"/>
      <c r="Q379" s="270"/>
      <c r="R379" s="270"/>
      <c r="S379" s="270"/>
      <c r="T379" s="270"/>
      <c r="U379" s="270"/>
      <c r="V379" s="270"/>
      <c r="W379" s="270"/>
      <c r="X379" s="270"/>
      <c r="Y379" s="270"/>
      <c r="Z379" s="270"/>
    </row>
    <row r="380" spans="1:26" ht="15.75" customHeight="1" x14ac:dyDescent="0.2">
      <c r="A380" s="270"/>
      <c r="B380" s="270"/>
      <c r="C380" s="270"/>
      <c r="D380" s="271"/>
      <c r="E380" s="270"/>
      <c r="F380" s="270"/>
      <c r="G380" s="270"/>
      <c r="H380" s="270"/>
      <c r="I380" s="270"/>
      <c r="J380" s="270"/>
      <c r="K380" s="270"/>
      <c r="L380" s="270"/>
      <c r="M380" s="270"/>
      <c r="N380" s="270"/>
      <c r="O380" s="270"/>
      <c r="P380" s="270"/>
      <c r="Q380" s="270"/>
      <c r="R380" s="270"/>
      <c r="S380" s="270"/>
      <c r="T380" s="270"/>
      <c r="U380" s="270"/>
      <c r="V380" s="270"/>
      <c r="W380" s="270"/>
      <c r="X380" s="270"/>
      <c r="Y380" s="270"/>
      <c r="Z380" s="270"/>
    </row>
    <row r="381" spans="1:26" ht="15.75" customHeight="1" x14ac:dyDescent="0.2">
      <c r="A381" s="270"/>
      <c r="B381" s="270"/>
      <c r="C381" s="270"/>
      <c r="D381" s="271"/>
      <c r="E381" s="270"/>
      <c r="F381" s="270"/>
      <c r="G381" s="270"/>
      <c r="H381" s="270"/>
      <c r="I381" s="270"/>
      <c r="J381" s="270"/>
      <c r="K381" s="270"/>
      <c r="L381" s="270"/>
      <c r="M381" s="270"/>
      <c r="N381" s="270"/>
      <c r="O381" s="270"/>
      <c r="P381" s="270"/>
      <c r="Q381" s="270"/>
      <c r="R381" s="270"/>
      <c r="S381" s="270"/>
      <c r="T381" s="270"/>
      <c r="U381" s="270"/>
      <c r="V381" s="270"/>
      <c r="W381" s="270"/>
      <c r="X381" s="270"/>
      <c r="Y381" s="270"/>
      <c r="Z381" s="270"/>
    </row>
    <row r="382" spans="1:26" ht="15.75" customHeight="1" x14ac:dyDescent="0.2">
      <c r="A382" s="270"/>
      <c r="B382" s="270"/>
      <c r="C382" s="270"/>
      <c r="D382" s="271"/>
      <c r="E382" s="270"/>
      <c r="F382" s="270"/>
      <c r="G382" s="270"/>
      <c r="H382" s="270"/>
      <c r="I382" s="270"/>
      <c r="J382" s="270"/>
      <c r="K382" s="270"/>
      <c r="L382" s="270"/>
      <c r="M382" s="270"/>
      <c r="N382" s="270"/>
      <c r="O382" s="270"/>
      <c r="P382" s="270"/>
      <c r="Q382" s="270"/>
      <c r="R382" s="270"/>
      <c r="S382" s="270"/>
      <c r="T382" s="270"/>
      <c r="U382" s="270"/>
      <c r="V382" s="270"/>
      <c r="W382" s="270"/>
      <c r="X382" s="270"/>
      <c r="Y382" s="270"/>
      <c r="Z382" s="270"/>
    </row>
    <row r="383" spans="1:26" ht="15.75" customHeight="1" x14ac:dyDescent="0.2">
      <c r="A383" s="270"/>
      <c r="B383" s="270"/>
      <c r="C383" s="270"/>
      <c r="D383" s="271"/>
      <c r="E383" s="270"/>
      <c r="F383" s="270"/>
      <c r="G383" s="270"/>
      <c r="H383" s="270"/>
      <c r="I383" s="270"/>
      <c r="J383" s="270"/>
      <c r="K383" s="270"/>
      <c r="L383" s="270"/>
      <c r="M383" s="270"/>
      <c r="N383" s="270"/>
      <c r="O383" s="270"/>
      <c r="P383" s="270"/>
      <c r="Q383" s="270"/>
      <c r="R383" s="270"/>
      <c r="S383" s="270"/>
      <c r="T383" s="270"/>
      <c r="U383" s="270"/>
      <c r="V383" s="270"/>
      <c r="W383" s="270"/>
      <c r="X383" s="270"/>
      <c r="Y383" s="270"/>
      <c r="Z383" s="270"/>
    </row>
    <row r="384" spans="1:26" ht="15.75" customHeight="1" x14ac:dyDescent="0.2">
      <c r="A384" s="270"/>
      <c r="B384" s="270"/>
      <c r="C384" s="270"/>
      <c r="D384" s="271"/>
      <c r="E384" s="270"/>
      <c r="F384" s="270"/>
      <c r="G384" s="270"/>
      <c r="H384" s="270"/>
      <c r="I384" s="270"/>
      <c r="J384" s="270"/>
      <c r="K384" s="270"/>
      <c r="L384" s="270"/>
      <c r="M384" s="270"/>
      <c r="N384" s="270"/>
      <c r="O384" s="270"/>
      <c r="P384" s="270"/>
      <c r="Q384" s="270"/>
      <c r="R384" s="270"/>
      <c r="S384" s="270"/>
      <c r="T384" s="270"/>
      <c r="U384" s="270"/>
      <c r="V384" s="270"/>
      <c r="W384" s="270"/>
      <c r="X384" s="270"/>
      <c r="Y384" s="270"/>
      <c r="Z384" s="270"/>
    </row>
    <row r="385" spans="1:26" ht="15.75" customHeight="1" x14ac:dyDescent="0.2">
      <c r="A385" s="270"/>
      <c r="B385" s="270"/>
      <c r="C385" s="270"/>
      <c r="D385" s="271"/>
      <c r="E385" s="270"/>
      <c r="F385" s="270"/>
      <c r="G385" s="270"/>
      <c r="H385" s="270"/>
      <c r="I385" s="270"/>
      <c r="J385" s="270"/>
      <c r="K385" s="270"/>
      <c r="L385" s="270"/>
      <c r="M385" s="270"/>
      <c r="N385" s="270"/>
      <c r="O385" s="270"/>
      <c r="P385" s="270"/>
      <c r="Q385" s="270"/>
      <c r="R385" s="270"/>
      <c r="S385" s="270"/>
      <c r="T385" s="270"/>
      <c r="U385" s="270"/>
      <c r="V385" s="270"/>
      <c r="W385" s="270"/>
      <c r="X385" s="270"/>
      <c r="Y385" s="270"/>
      <c r="Z385" s="270"/>
    </row>
    <row r="386" spans="1:26" ht="15.75" customHeight="1" x14ac:dyDescent="0.2">
      <c r="A386" s="270"/>
      <c r="B386" s="270"/>
      <c r="C386" s="270"/>
      <c r="D386" s="271"/>
      <c r="E386" s="270"/>
      <c r="F386" s="270"/>
      <c r="G386" s="270"/>
      <c r="H386" s="270"/>
      <c r="I386" s="270"/>
      <c r="J386" s="270"/>
      <c r="K386" s="270"/>
      <c r="L386" s="270"/>
      <c r="M386" s="270"/>
      <c r="N386" s="270"/>
      <c r="O386" s="270"/>
      <c r="P386" s="270"/>
      <c r="Q386" s="270"/>
      <c r="R386" s="270"/>
      <c r="S386" s="270"/>
      <c r="T386" s="270"/>
      <c r="U386" s="270"/>
      <c r="V386" s="270"/>
      <c r="W386" s="270"/>
      <c r="X386" s="270"/>
      <c r="Y386" s="270"/>
      <c r="Z386" s="270"/>
    </row>
    <row r="387" spans="1:26" ht="15.75" customHeight="1" x14ac:dyDescent="0.2">
      <c r="A387" s="270"/>
      <c r="B387" s="270"/>
      <c r="C387" s="270"/>
      <c r="D387" s="271"/>
      <c r="E387" s="270"/>
      <c r="F387" s="270"/>
      <c r="G387" s="270"/>
      <c r="H387" s="270"/>
      <c r="I387" s="270"/>
      <c r="J387" s="270"/>
      <c r="K387" s="270"/>
      <c r="L387" s="270"/>
      <c r="M387" s="270"/>
      <c r="N387" s="270"/>
      <c r="O387" s="270"/>
      <c r="P387" s="270"/>
      <c r="Q387" s="270"/>
      <c r="R387" s="270"/>
      <c r="S387" s="270"/>
      <c r="T387" s="270"/>
      <c r="U387" s="270"/>
      <c r="V387" s="270"/>
      <c r="W387" s="270"/>
      <c r="X387" s="270"/>
      <c r="Y387" s="270"/>
      <c r="Z387" s="270"/>
    </row>
    <row r="388" spans="1:26" ht="15.75" customHeight="1" x14ac:dyDescent="0.2">
      <c r="A388" s="270"/>
      <c r="B388" s="270"/>
      <c r="C388" s="270"/>
      <c r="D388" s="271"/>
      <c r="E388" s="270"/>
      <c r="F388" s="270"/>
      <c r="G388" s="270"/>
      <c r="H388" s="270"/>
      <c r="I388" s="270"/>
      <c r="J388" s="270"/>
      <c r="K388" s="270"/>
      <c r="L388" s="270"/>
      <c r="M388" s="270"/>
      <c r="N388" s="270"/>
      <c r="O388" s="270"/>
      <c r="P388" s="270"/>
      <c r="Q388" s="270"/>
      <c r="R388" s="270"/>
      <c r="S388" s="270"/>
      <c r="T388" s="270"/>
      <c r="U388" s="270"/>
      <c r="V388" s="270"/>
      <c r="W388" s="270"/>
      <c r="X388" s="270"/>
      <c r="Y388" s="270"/>
      <c r="Z388" s="270"/>
    </row>
    <row r="389" spans="1:26" ht="15.75" customHeight="1" x14ac:dyDescent="0.2">
      <c r="D389" s="53"/>
    </row>
    <row r="390" spans="1:26" ht="15.75" customHeight="1" x14ac:dyDescent="0.2">
      <c r="D390" s="53"/>
    </row>
    <row r="391" spans="1:26" ht="15.75" customHeight="1" x14ac:dyDescent="0.2">
      <c r="D391" s="53"/>
    </row>
    <row r="392" spans="1:26" ht="15.75" customHeight="1" x14ac:dyDescent="0.2">
      <c r="D392" s="53"/>
    </row>
    <row r="393" spans="1:26" ht="15.75" customHeight="1" x14ac:dyDescent="0.2">
      <c r="D393" s="53"/>
    </row>
    <row r="394" spans="1:26" ht="15.75" customHeight="1" x14ac:dyDescent="0.2">
      <c r="D394" s="53"/>
    </row>
    <row r="395" spans="1:26" ht="15.75" customHeight="1" x14ac:dyDescent="0.2">
      <c r="D395" s="53"/>
    </row>
    <row r="396" spans="1:26" ht="15.75" customHeight="1" x14ac:dyDescent="0.2">
      <c r="D396" s="53"/>
    </row>
    <row r="397" spans="1:26" ht="15.75" customHeight="1" x14ac:dyDescent="0.2">
      <c r="D397" s="53"/>
    </row>
    <row r="398" spans="1:26" ht="15.75" customHeight="1" x14ac:dyDescent="0.2">
      <c r="D398" s="53"/>
    </row>
    <row r="399" spans="1:26" ht="15.75" customHeight="1" x14ac:dyDescent="0.2">
      <c r="D399" s="53"/>
    </row>
    <row r="400" spans="1:26" ht="15.75" customHeight="1" x14ac:dyDescent="0.2">
      <c r="D400" s="53"/>
    </row>
    <row r="401" spans="4:4" ht="15.75" customHeight="1" x14ac:dyDescent="0.2">
      <c r="D401" s="53"/>
    </row>
    <row r="402" spans="4:4" ht="15.75" customHeight="1" x14ac:dyDescent="0.2">
      <c r="D402" s="53"/>
    </row>
    <row r="403" spans="4:4" ht="15.75" customHeight="1" x14ac:dyDescent="0.2">
      <c r="D403" s="53"/>
    </row>
    <row r="404" spans="4:4" ht="15.75" customHeight="1" x14ac:dyDescent="0.2">
      <c r="D404" s="53"/>
    </row>
    <row r="405" spans="4:4" ht="15.75" customHeight="1" x14ac:dyDescent="0.2">
      <c r="D405" s="53"/>
    </row>
    <row r="406" spans="4:4" ht="15.75" customHeight="1" x14ac:dyDescent="0.2">
      <c r="D406" s="53"/>
    </row>
    <row r="407" spans="4:4" ht="15.75" customHeight="1" x14ac:dyDescent="0.2">
      <c r="D407" s="53"/>
    </row>
    <row r="408" spans="4:4" ht="15.75" customHeight="1" x14ac:dyDescent="0.2">
      <c r="D408" s="53"/>
    </row>
    <row r="409" spans="4:4" ht="15.75" customHeight="1" x14ac:dyDescent="0.2">
      <c r="D409" s="53"/>
    </row>
    <row r="410" spans="4:4" ht="15.75" customHeight="1" x14ac:dyDescent="0.2">
      <c r="D410" s="53"/>
    </row>
    <row r="411" spans="4:4" ht="15.75" customHeight="1" x14ac:dyDescent="0.2">
      <c r="D411" s="53"/>
    </row>
    <row r="412" spans="4:4" ht="15.75" customHeight="1" x14ac:dyDescent="0.2">
      <c r="D412" s="53"/>
    </row>
    <row r="413" spans="4:4" ht="15.75" customHeight="1" x14ac:dyDescent="0.2">
      <c r="D413" s="53"/>
    </row>
    <row r="414" spans="4:4" ht="15.75" customHeight="1" x14ac:dyDescent="0.2">
      <c r="D414" s="53"/>
    </row>
    <row r="415" spans="4:4" ht="15.75" customHeight="1" x14ac:dyDescent="0.2">
      <c r="D415" s="53"/>
    </row>
    <row r="416" spans="4:4" ht="15.75" customHeight="1" x14ac:dyDescent="0.2">
      <c r="D416" s="53"/>
    </row>
    <row r="417" spans="4:4" ht="15.75" customHeight="1" x14ac:dyDescent="0.2">
      <c r="D417" s="53"/>
    </row>
    <row r="418" spans="4:4" ht="15.75" customHeight="1" x14ac:dyDescent="0.2">
      <c r="D418" s="53"/>
    </row>
    <row r="419" spans="4:4" ht="15.75" customHeight="1" x14ac:dyDescent="0.2">
      <c r="D419" s="53"/>
    </row>
    <row r="420" spans="4:4" ht="15.75" customHeight="1" x14ac:dyDescent="0.2">
      <c r="D420" s="53"/>
    </row>
    <row r="421" spans="4:4" ht="15.75" customHeight="1" x14ac:dyDescent="0.2">
      <c r="D421" s="53"/>
    </row>
    <row r="422" spans="4:4" ht="15.75" customHeight="1" x14ac:dyDescent="0.2">
      <c r="D422" s="53"/>
    </row>
    <row r="423" spans="4:4" ht="15.75" customHeight="1" x14ac:dyDescent="0.2">
      <c r="D423" s="53"/>
    </row>
    <row r="424" spans="4:4" ht="15.75" customHeight="1" x14ac:dyDescent="0.2">
      <c r="D424" s="53"/>
    </row>
    <row r="425" spans="4:4" ht="15.75" customHeight="1" x14ac:dyDescent="0.2">
      <c r="D425" s="53"/>
    </row>
    <row r="426" spans="4:4" ht="15.75" customHeight="1" x14ac:dyDescent="0.2">
      <c r="D426" s="53"/>
    </row>
    <row r="427" spans="4:4" ht="15.75" customHeight="1" x14ac:dyDescent="0.2">
      <c r="D427" s="53"/>
    </row>
    <row r="428" spans="4:4" ht="15.75" customHeight="1" x14ac:dyDescent="0.2">
      <c r="D428" s="53"/>
    </row>
    <row r="429" spans="4:4" ht="15.75" customHeight="1" x14ac:dyDescent="0.2">
      <c r="D429" s="53"/>
    </row>
    <row r="430" spans="4:4" ht="15.75" customHeight="1" x14ac:dyDescent="0.2">
      <c r="D430" s="53"/>
    </row>
    <row r="431" spans="4:4" ht="15.75" customHeight="1" x14ac:dyDescent="0.2">
      <c r="D431" s="53"/>
    </row>
    <row r="432" spans="4:4" ht="15.75" customHeight="1" x14ac:dyDescent="0.2">
      <c r="D432" s="53"/>
    </row>
    <row r="433" spans="4:4" ht="15.75" customHeight="1" x14ac:dyDescent="0.2">
      <c r="D433" s="53"/>
    </row>
    <row r="434" spans="4:4" ht="15.75" customHeight="1" x14ac:dyDescent="0.2">
      <c r="D434" s="53"/>
    </row>
    <row r="435" spans="4:4" ht="15.75" customHeight="1" x14ac:dyDescent="0.2">
      <c r="D435" s="53"/>
    </row>
    <row r="436" spans="4:4" ht="15.75" customHeight="1" x14ac:dyDescent="0.2">
      <c r="D436" s="53"/>
    </row>
    <row r="437" spans="4:4" ht="15.75" customHeight="1" x14ac:dyDescent="0.2">
      <c r="D437" s="53"/>
    </row>
    <row r="438" spans="4:4" ht="15.75" customHeight="1" x14ac:dyDescent="0.2">
      <c r="D438" s="53"/>
    </row>
    <row r="439" spans="4:4" ht="15.75" customHeight="1" x14ac:dyDescent="0.2">
      <c r="D439" s="53"/>
    </row>
    <row r="440" spans="4:4" ht="15.75" customHeight="1" x14ac:dyDescent="0.2">
      <c r="D440" s="53"/>
    </row>
    <row r="441" spans="4:4" ht="15.75" customHeight="1" x14ac:dyDescent="0.2">
      <c r="D441" s="53"/>
    </row>
    <row r="442" spans="4:4" ht="15.75" customHeight="1" x14ac:dyDescent="0.2">
      <c r="D442" s="53"/>
    </row>
    <row r="443" spans="4:4" ht="15.75" customHeight="1" x14ac:dyDescent="0.2">
      <c r="D443" s="53"/>
    </row>
    <row r="444" spans="4:4" ht="15.75" customHeight="1" x14ac:dyDescent="0.2">
      <c r="D444" s="53"/>
    </row>
    <row r="445" spans="4:4" ht="15.75" customHeight="1" x14ac:dyDescent="0.2">
      <c r="D445" s="53"/>
    </row>
    <row r="446" spans="4:4" ht="15.75" customHeight="1" x14ac:dyDescent="0.2">
      <c r="D446" s="53"/>
    </row>
    <row r="447" spans="4:4" ht="15.75" customHeight="1" x14ac:dyDescent="0.2">
      <c r="D447" s="53"/>
    </row>
    <row r="448" spans="4:4" ht="15.75" customHeight="1" x14ac:dyDescent="0.2">
      <c r="D448" s="53"/>
    </row>
    <row r="449" spans="4:4" ht="15.75" customHeight="1" x14ac:dyDescent="0.2">
      <c r="D449" s="53"/>
    </row>
    <row r="450" spans="4:4" ht="15.75" customHeight="1" x14ac:dyDescent="0.2">
      <c r="D450" s="53"/>
    </row>
    <row r="451" spans="4:4" ht="15.75" customHeight="1" x14ac:dyDescent="0.2">
      <c r="D451" s="53"/>
    </row>
    <row r="452" spans="4:4" ht="15.75" customHeight="1" x14ac:dyDescent="0.2">
      <c r="D452" s="53"/>
    </row>
    <row r="453" spans="4:4" ht="15.75" customHeight="1" x14ac:dyDescent="0.2">
      <c r="D453" s="53"/>
    </row>
    <row r="454" spans="4:4" ht="15.75" customHeight="1" x14ac:dyDescent="0.2">
      <c r="D454" s="53"/>
    </row>
    <row r="455" spans="4:4" ht="15.75" customHeight="1" x14ac:dyDescent="0.2">
      <c r="D455" s="53"/>
    </row>
    <row r="456" spans="4:4" ht="15.75" customHeight="1" x14ac:dyDescent="0.2">
      <c r="D456" s="53"/>
    </row>
    <row r="457" spans="4:4" ht="15.75" customHeight="1" x14ac:dyDescent="0.2">
      <c r="D457" s="53"/>
    </row>
    <row r="458" spans="4:4" ht="15.75" customHeight="1" x14ac:dyDescent="0.2">
      <c r="D458" s="53"/>
    </row>
    <row r="459" spans="4:4" ht="15.75" customHeight="1" x14ac:dyDescent="0.2">
      <c r="D459" s="53"/>
    </row>
    <row r="460" spans="4:4" ht="15.75" customHeight="1" x14ac:dyDescent="0.2">
      <c r="D460" s="53"/>
    </row>
    <row r="461" spans="4:4" ht="15.75" customHeight="1" x14ac:dyDescent="0.2">
      <c r="D461" s="53"/>
    </row>
    <row r="462" spans="4:4" ht="15.75" customHeight="1" x14ac:dyDescent="0.2">
      <c r="D462" s="53"/>
    </row>
    <row r="463" spans="4:4" ht="15.75" customHeight="1" x14ac:dyDescent="0.2">
      <c r="D463" s="53"/>
    </row>
    <row r="464" spans="4:4" ht="15.75" customHeight="1" x14ac:dyDescent="0.2">
      <c r="D464" s="53"/>
    </row>
    <row r="465" spans="4:4" ht="15.75" customHeight="1" x14ac:dyDescent="0.2">
      <c r="D465" s="53"/>
    </row>
    <row r="466" spans="4:4" ht="15.75" customHeight="1" x14ac:dyDescent="0.2">
      <c r="D466" s="53"/>
    </row>
    <row r="467" spans="4:4" ht="15.75" customHeight="1" x14ac:dyDescent="0.2">
      <c r="D467" s="53"/>
    </row>
    <row r="468" spans="4:4" ht="15.75" customHeight="1" x14ac:dyDescent="0.2">
      <c r="D468" s="53"/>
    </row>
    <row r="469" spans="4:4" ht="15.75" customHeight="1" x14ac:dyDescent="0.2">
      <c r="D469" s="53"/>
    </row>
    <row r="470" spans="4:4" ht="15.75" customHeight="1" x14ac:dyDescent="0.2">
      <c r="D470" s="53"/>
    </row>
    <row r="471" spans="4:4" ht="15.75" customHeight="1" x14ac:dyDescent="0.2">
      <c r="D471" s="53"/>
    </row>
    <row r="472" spans="4:4" ht="15.75" customHeight="1" x14ac:dyDescent="0.2">
      <c r="D472" s="53"/>
    </row>
    <row r="473" spans="4:4" ht="15.75" customHeight="1" x14ac:dyDescent="0.2">
      <c r="D473" s="53"/>
    </row>
    <row r="474" spans="4:4" ht="15.75" customHeight="1" x14ac:dyDescent="0.2">
      <c r="D474" s="53"/>
    </row>
    <row r="475" spans="4:4" ht="15.75" customHeight="1" x14ac:dyDescent="0.2">
      <c r="D475" s="53"/>
    </row>
    <row r="476" spans="4:4" ht="15.75" customHeight="1" x14ac:dyDescent="0.2">
      <c r="D476" s="53"/>
    </row>
    <row r="477" spans="4:4" ht="15.75" customHeight="1" x14ac:dyDescent="0.2">
      <c r="D477" s="53"/>
    </row>
    <row r="478" spans="4:4" ht="15.75" customHeight="1" x14ac:dyDescent="0.2">
      <c r="D478" s="53"/>
    </row>
    <row r="479" spans="4:4" ht="15.75" customHeight="1" x14ac:dyDescent="0.2">
      <c r="D479" s="53"/>
    </row>
    <row r="480" spans="4:4" ht="15.75" customHeight="1" x14ac:dyDescent="0.2">
      <c r="D480" s="53"/>
    </row>
    <row r="481" spans="4:4" ht="15.75" customHeight="1" x14ac:dyDescent="0.2">
      <c r="D481" s="53"/>
    </row>
    <row r="482" spans="4:4" ht="15.75" customHeight="1" x14ac:dyDescent="0.2">
      <c r="D482" s="53"/>
    </row>
    <row r="483" spans="4:4" ht="15.75" customHeight="1" x14ac:dyDescent="0.2">
      <c r="D483" s="53"/>
    </row>
    <row r="484" spans="4:4" ht="15.75" customHeight="1" x14ac:dyDescent="0.2">
      <c r="D484" s="53"/>
    </row>
    <row r="485" spans="4:4" ht="15.75" customHeight="1" x14ac:dyDescent="0.2">
      <c r="D485" s="53"/>
    </row>
    <row r="486" spans="4:4" ht="15.75" customHeight="1" x14ac:dyDescent="0.2">
      <c r="D486" s="53"/>
    </row>
    <row r="487" spans="4:4" ht="15.75" customHeight="1" x14ac:dyDescent="0.2">
      <c r="D487" s="53"/>
    </row>
    <row r="488" spans="4:4" ht="15.75" customHeight="1" x14ac:dyDescent="0.2">
      <c r="D488" s="53"/>
    </row>
    <row r="489" spans="4:4" ht="15.75" customHeight="1" x14ac:dyDescent="0.2">
      <c r="D489" s="53"/>
    </row>
    <row r="490" spans="4:4" ht="15.75" customHeight="1" x14ac:dyDescent="0.2">
      <c r="D490" s="53"/>
    </row>
    <row r="491" spans="4:4" ht="15.75" customHeight="1" x14ac:dyDescent="0.2">
      <c r="D491" s="53"/>
    </row>
    <row r="492" spans="4:4" ht="15.75" customHeight="1" x14ac:dyDescent="0.2">
      <c r="D492" s="53"/>
    </row>
    <row r="493" spans="4:4" ht="15.75" customHeight="1" x14ac:dyDescent="0.2">
      <c r="D493" s="53"/>
    </row>
    <row r="494" spans="4:4" ht="15.75" customHeight="1" x14ac:dyDescent="0.2">
      <c r="D494" s="53"/>
    </row>
    <row r="495" spans="4:4" ht="15.75" customHeight="1" x14ac:dyDescent="0.2">
      <c r="D495" s="53"/>
    </row>
    <row r="496" spans="4:4" ht="15.75" customHeight="1" x14ac:dyDescent="0.2">
      <c r="D496" s="53"/>
    </row>
    <row r="497" spans="4:4" ht="15.75" customHeight="1" x14ac:dyDescent="0.2">
      <c r="D497" s="53"/>
    </row>
    <row r="498" spans="4:4" ht="15.75" customHeight="1" x14ac:dyDescent="0.2">
      <c r="D498" s="53"/>
    </row>
    <row r="499" spans="4:4" ht="15.75" customHeight="1" x14ac:dyDescent="0.2">
      <c r="D499" s="53"/>
    </row>
    <row r="500" spans="4:4" ht="15.75" customHeight="1" x14ac:dyDescent="0.2">
      <c r="D500" s="53"/>
    </row>
    <row r="501" spans="4:4" ht="15.75" customHeight="1" x14ac:dyDescent="0.2">
      <c r="D501" s="53"/>
    </row>
    <row r="502" spans="4:4" ht="15.75" customHeight="1" x14ac:dyDescent="0.2">
      <c r="D502" s="53"/>
    </row>
    <row r="503" spans="4:4" ht="15.75" customHeight="1" x14ac:dyDescent="0.2">
      <c r="D503" s="53"/>
    </row>
    <row r="504" spans="4:4" ht="15.75" customHeight="1" x14ac:dyDescent="0.2">
      <c r="D504" s="53"/>
    </row>
    <row r="505" spans="4:4" ht="15.75" customHeight="1" x14ac:dyDescent="0.2">
      <c r="D505" s="53"/>
    </row>
    <row r="506" spans="4:4" ht="15.75" customHeight="1" x14ac:dyDescent="0.2">
      <c r="D506" s="53"/>
    </row>
    <row r="507" spans="4:4" ht="15.75" customHeight="1" x14ac:dyDescent="0.2">
      <c r="D507" s="53"/>
    </row>
    <row r="508" spans="4:4" ht="15.75" customHeight="1" x14ac:dyDescent="0.2">
      <c r="D508" s="53"/>
    </row>
    <row r="509" spans="4:4" ht="15.75" customHeight="1" x14ac:dyDescent="0.2">
      <c r="D509" s="53"/>
    </row>
    <row r="510" spans="4:4" ht="15.75" customHeight="1" x14ac:dyDescent="0.2">
      <c r="D510" s="53"/>
    </row>
    <row r="511" spans="4:4" ht="15.75" customHeight="1" x14ac:dyDescent="0.2">
      <c r="D511" s="53"/>
    </row>
    <row r="512" spans="4:4" ht="15.75" customHeight="1" x14ac:dyDescent="0.2">
      <c r="D512" s="53"/>
    </row>
    <row r="513" spans="4:4" ht="15.75" customHeight="1" x14ac:dyDescent="0.2">
      <c r="D513" s="53"/>
    </row>
    <row r="514" spans="4:4" ht="15.75" customHeight="1" x14ac:dyDescent="0.2">
      <c r="D514" s="53"/>
    </row>
    <row r="515" spans="4:4" ht="15.75" customHeight="1" x14ac:dyDescent="0.2">
      <c r="D515" s="53"/>
    </row>
    <row r="516" spans="4:4" ht="15.75" customHeight="1" x14ac:dyDescent="0.2">
      <c r="D516" s="53"/>
    </row>
    <row r="517" spans="4:4" ht="15.75" customHeight="1" x14ac:dyDescent="0.2">
      <c r="D517" s="53"/>
    </row>
    <row r="518" spans="4:4" ht="15.75" customHeight="1" x14ac:dyDescent="0.2">
      <c r="D518" s="53"/>
    </row>
    <row r="519" spans="4:4" ht="15.75" customHeight="1" x14ac:dyDescent="0.2">
      <c r="D519" s="53"/>
    </row>
    <row r="520" spans="4:4" ht="15.75" customHeight="1" x14ac:dyDescent="0.2">
      <c r="D520" s="53"/>
    </row>
    <row r="521" spans="4:4" ht="15.75" customHeight="1" x14ac:dyDescent="0.2">
      <c r="D521" s="53"/>
    </row>
    <row r="522" spans="4:4" ht="15.75" customHeight="1" x14ac:dyDescent="0.2">
      <c r="D522" s="53"/>
    </row>
    <row r="523" spans="4:4" ht="15.75" customHeight="1" x14ac:dyDescent="0.2">
      <c r="D523" s="53"/>
    </row>
    <row r="524" spans="4:4" ht="15.75" customHeight="1" x14ac:dyDescent="0.2">
      <c r="D524" s="53"/>
    </row>
    <row r="525" spans="4:4" ht="15.75" customHeight="1" x14ac:dyDescent="0.2">
      <c r="D525" s="53"/>
    </row>
    <row r="526" spans="4:4" ht="15.75" customHeight="1" x14ac:dyDescent="0.2">
      <c r="D526" s="53"/>
    </row>
    <row r="527" spans="4:4" ht="15.75" customHeight="1" x14ac:dyDescent="0.2">
      <c r="D527" s="53"/>
    </row>
    <row r="528" spans="4:4" ht="15.75" customHeight="1" x14ac:dyDescent="0.2">
      <c r="D528" s="53"/>
    </row>
    <row r="529" spans="4:4" ht="15.75" customHeight="1" x14ac:dyDescent="0.2">
      <c r="D529" s="53"/>
    </row>
    <row r="530" spans="4:4" ht="15.75" customHeight="1" x14ac:dyDescent="0.2">
      <c r="D530" s="53"/>
    </row>
    <row r="531" spans="4:4" ht="15.75" customHeight="1" x14ac:dyDescent="0.2">
      <c r="D531" s="53"/>
    </row>
    <row r="532" spans="4:4" ht="15.75" customHeight="1" x14ac:dyDescent="0.2">
      <c r="D532" s="53"/>
    </row>
    <row r="533" spans="4:4" ht="15.75" customHeight="1" x14ac:dyDescent="0.2">
      <c r="D533" s="53"/>
    </row>
    <row r="534" spans="4:4" ht="15.75" customHeight="1" x14ac:dyDescent="0.2">
      <c r="D534" s="53"/>
    </row>
    <row r="535" spans="4:4" ht="15.75" customHeight="1" x14ac:dyDescent="0.2">
      <c r="D535" s="53"/>
    </row>
    <row r="536" spans="4:4" ht="15.75" customHeight="1" x14ac:dyDescent="0.2">
      <c r="D536" s="53"/>
    </row>
    <row r="537" spans="4:4" ht="15.75" customHeight="1" x14ac:dyDescent="0.2">
      <c r="D537" s="53"/>
    </row>
    <row r="538" spans="4:4" ht="15.75" customHeight="1" x14ac:dyDescent="0.2">
      <c r="D538" s="53"/>
    </row>
    <row r="539" spans="4:4" ht="15.75" customHeight="1" x14ac:dyDescent="0.2">
      <c r="D539" s="53"/>
    </row>
    <row r="540" spans="4:4" ht="15.75" customHeight="1" x14ac:dyDescent="0.2">
      <c r="D540" s="53"/>
    </row>
    <row r="541" spans="4:4" ht="15.75" customHeight="1" x14ac:dyDescent="0.2">
      <c r="D541" s="53"/>
    </row>
    <row r="542" spans="4:4" ht="15.75" customHeight="1" x14ac:dyDescent="0.2">
      <c r="D542" s="53"/>
    </row>
    <row r="543" spans="4:4" ht="15.75" customHeight="1" x14ac:dyDescent="0.2">
      <c r="D543" s="53"/>
    </row>
    <row r="544" spans="4:4" ht="15.75" customHeight="1" x14ac:dyDescent="0.2">
      <c r="D544" s="53"/>
    </row>
    <row r="545" spans="4:4" ht="15.75" customHeight="1" x14ac:dyDescent="0.2">
      <c r="D545" s="53"/>
    </row>
    <row r="546" spans="4:4" ht="15.75" customHeight="1" x14ac:dyDescent="0.2">
      <c r="D546" s="53"/>
    </row>
    <row r="547" spans="4:4" ht="15.75" customHeight="1" x14ac:dyDescent="0.2">
      <c r="D547" s="53"/>
    </row>
    <row r="548" spans="4:4" ht="15.75" customHeight="1" x14ac:dyDescent="0.2">
      <c r="D548" s="53"/>
    </row>
    <row r="549" spans="4:4" ht="15.75" customHeight="1" x14ac:dyDescent="0.2">
      <c r="D549" s="53"/>
    </row>
    <row r="550" spans="4:4" ht="15.75" customHeight="1" x14ac:dyDescent="0.2">
      <c r="D550" s="53"/>
    </row>
    <row r="551" spans="4:4" ht="15.75" customHeight="1" x14ac:dyDescent="0.2">
      <c r="D551" s="53"/>
    </row>
    <row r="552" spans="4:4" ht="15.75" customHeight="1" x14ac:dyDescent="0.2">
      <c r="D552" s="53"/>
    </row>
    <row r="553" spans="4:4" ht="15.75" customHeight="1" x14ac:dyDescent="0.2">
      <c r="D553" s="53"/>
    </row>
    <row r="554" spans="4:4" ht="15.75" customHeight="1" x14ac:dyDescent="0.2">
      <c r="D554" s="53"/>
    </row>
    <row r="555" spans="4:4" ht="15.75" customHeight="1" x14ac:dyDescent="0.2">
      <c r="D555" s="53"/>
    </row>
    <row r="556" spans="4:4" ht="15.75" customHeight="1" x14ac:dyDescent="0.2">
      <c r="D556" s="53"/>
    </row>
    <row r="557" spans="4:4" ht="15.75" customHeight="1" x14ac:dyDescent="0.2">
      <c r="D557" s="53"/>
    </row>
    <row r="558" spans="4:4" ht="15.75" customHeight="1" x14ac:dyDescent="0.2">
      <c r="D558" s="53"/>
    </row>
    <row r="559" spans="4:4" ht="15.75" customHeight="1" x14ac:dyDescent="0.2">
      <c r="D559" s="53"/>
    </row>
    <row r="560" spans="4:4" ht="15.75" customHeight="1" x14ac:dyDescent="0.2">
      <c r="D560" s="53"/>
    </row>
    <row r="561" spans="4:4" ht="15.75" customHeight="1" x14ac:dyDescent="0.2">
      <c r="D561" s="53"/>
    </row>
    <row r="562" spans="4:4" ht="15.75" customHeight="1" x14ac:dyDescent="0.2">
      <c r="D562" s="53"/>
    </row>
    <row r="563" spans="4:4" ht="15.75" customHeight="1" x14ac:dyDescent="0.2">
      <c r="D563" s="53"/>
    </row>
    <row r="564" spans="4:4" ht="15.75" customHeight="1" x14ac:dyDescent="0.2">
      <c r="D564" s="53"/>
    </row>
    <row r="565" spans="4:4" ht="15.75" customHeight="1" x14ac:dyDescent="0.2">
      <c r="D565" s="53"/>
    </row>
    <row r="566" spans="4:4" ht="15.75" customHeight="1" x14ac:dyDescent="0.2">
      <c r="D566" s="53"/>
    </row>
    <row r="567" spans="4:4" ht="15.75" customHeight="1" x14ac:dyDescent="0.2">
      <c r="D567" s="53"/>
    </row>
    <row r="568" spans="4:4" ht="15.75" customHeight="1" x14ac:dyDescent="0.2">
      <c r="D568" s="53"/>
    </row>
    <row r="569" spans="4:4" ht="15.75" customHeight="1" x14ac:dyDescent="0.2">
      <c r="D569" s="53"/>
    </row>
    <row r="570" spans="4:4" ht="15.75" customHeight="1" x14ac:dyDescent="0.2">
      <c r="D570" s="53"/>
    </row>
    <row r="571" spans="4:4" ht="15.75" customHeight="1" x14ac:dyDescent="0.2">
      <c r="D571" s="53"/>
    </row>
    <row r="572" spans="4:4" ht="15.75" customHeight="1" x14ac:dyDescent="0.2">
      <c r="D572" s="53"/>
    </row>
    <row r="573" spans="4:4" ht="15.75" customHeight="1" x14ac:dyDescent="0.2">
      <c r="D573" s="53"/>
    </row>
    <row r="574" spans="4:4" ht="15.75" customHeight="1" x14ac:dyDescent="0.2">
      <c r="D574" s="53"/>
    </row>
    <row r="575" spans="4:4" ht="15.75" customHeight="1" x14ac:dyDescent="0.2">
      <c r="D575" s="53"/>
    </row>
    <row r="576" spans="4:4" ht="15.75" customHeight="1" x14ac:dyDescent="0.2">
      <c r="D576" s="53"/>
    </row>
    <row r="577" spans="4:4" ht="15.75" customHeight="1" x14ac:dyDescent="0.2">
      <c r="D577" s="53"/>
    </row>
    <row r="578" spans="4:4" ht="15.75" customHeight="1" x14ac:dyDescent="0.2">
      <c r="D578" s="53"/>
    </row>
    <row r="579" spans="4:4" ht="15.75" customHeight="1" x14ac:dyDescent="0.2">
      <c r="D579" s="53"/>
    </row>
    <row r="580" spans="4:4" ht="15.75" customHeight="1" x14ac:dyDescent="0.2">
      <c r="D580" s="53"/>
    </row>
    <row r="581" spans="4:4" ht="15.75" customHeight="1" x14ac:dyDescent="0.2">
      <c r="D581" s="53"/>
    </row>
    <row r="582" spans="4:4" ht="15.75" customHeight="1" x14ac:dyDescent="0.2">
      <c r="D582" s="53"/>
    </row>
    <row r="583" spans="4:4" ht="15.75" customHeight="1" x14ac:dyDescent="0.2">
      <c r="D583" s="53"/>
    </row>
    <row r="584" spans="4:4" ht="15.75" customHeight="1" x14ac:dyDescent="0.2">
      <c r="D584" s="53"/>
    </row>
    <row r="585" spans="4:4" ht="15.75" customHeight="1" x14ac:dyDescent="0.2">
      <c r="D585" s="53"/>
    </row>
    <row r="586" spans="4:4" ht="15.75" customHeight="1" x14ac:dyDescent="0.2">
      <c r="D586" s="53"/>
    </row>
    <row r="587" spans="4:4" ht="15.75" customHeight="1" x14ac:dyDescent="0.2">
      <c r="D587" s="53"/>
    </row>
    <row r="588" spans="4:4" ht="15.75" customHeight="1" x14ac:dyDescent="0.2">
      <c r="D588" s="53"/>
    </row>
    <row r="589" spans="4:4" ht="15.75" customHeight="1" x14ac:dyDescent="0.2">
      <c r="D589" s="53"/>
    </row>
    <row r="590" spans="4:4" ht="15.75" customHeight="1" x14ac:dyDescent="0.2">
      <c r="D590" s="53"/>
    </row>
    <row r="591" spans="4:4" ht="15.75" customHeight="1" x14ac:dyDescent="0.2">
      <c r="D591" s="53"/>
    </row>
    <row r="592" spans="4:4" ht="15.75" customHeight="1" x14ac:dyDescent="0.2">
      <c r="D592" s="53"/>
    </row>
    <row r="593" spans="4:4" ht="15.75" customHeight="1" x14ac:dyDescent="0.2">
      <c r="D593" s="53"/>
    </row>
    <row r="594" spans="4:4" ht="15.75" customHeight="1" x14ac:dyDescent="0.2">
      <c r="D594" s="53"/>
    </row>
    <row r="595" spans="4:4" ht="15.75" customHeight="1" x14ac:dyDescent="0.2">
      <c r="D595" s="53"/>
    </row>
    <row r="596" spans="4:4" ht="15.75" customHeight="1" x14ac:dyDescent="0.2">
      <c r="D596" s="53"/>
    </row>
    <row r="597" spans="4:4" ht="15.75" customHeight="1" x14ac:dyDescent="0.2">
      <c r="D597" s="53"/>
    </row>
    <row r="598" spans="4:4" ht="15.75" customHeight="1" x14ac:dyDescent="0.2">
      <c r="D598" s="53"/>
    </row>
    <row r="599" spans="4:4" ht="15.75" customHeight="1" x14ac:dyDescent="0.2">
      <c r="D599" s="53"/>
    </row>
    <row r="600" spans="4:4" ht="15.75" customHeight="1" x14ac:dyDescent="0.2">
      <c r="D600" s="53"/>
    </row>
    <row r="601" spans="4:4" ht="15.75" customHeight="1" x14ac:dyDescent="0.2">
      <c r="D601" s="53"/>
    </row>
    <row r="602" spans="4:4" ht="15.75" customHeight="1" x14ac:dyDescent="0.2">
      <c r="D602" s="53"/>
    </row>
    <row r="603" spans="4:4" ht="15.75" customHeight="1" x14ac:dyDescent="0.2">
      <c r="D603" s="53"/>
    </row>
    <row r="604" spans="4:4" ht="15.75" customHeight="1" x14ac:dyDescent="0.2">
      <c r="D604" s="53"/>
    </row>
    <row r="605" spans="4:4" ht="15.75" customHeight="1" x14ac:dyDescent="0.2">
      <c r="D605" s="53"/>
    </row>
    <row r="606" spans="4:4" ht="15.75" customHeight="1" x14ac:dyDescent="0.2">
      <c r="D606" s="53"/>
    </row>
    <row r="607" spans="4:4" ht="15.75" customHeight="1" x14ac:dyDescent="0.2">
      <c r="D607" s="53"/>
    </row>
    <row r="608" spans="4:4" ht="15.75" customHeight="1" x14ac:dyDescent="0.2">
      <c r="D608" s="53"/>
    </row>
    <row r="609" spans="4:4" ht="15.75" customHeight="1" x14ac:dyDescent="0.2">
      <c r="D609" s="53"/>
    </row>
    <row r="610" spans="4:4" ht="15.75" customHeight="1" x14ac:dyDescent="0.2">
      <c r="D610" s="53"/>
    </row>
    <row r="611" spans="4:4" ht="15.75" customHeight="1" x14ac:dyDescent="0.2">
      <c r="D611" s="53"/>
    </row>
    <row r="612" spans="4:4" ht="15.75" customHeight="1" x14ac:dyDescent="0.2">
      <c r="D612" s="53"/>
    </row>
    <row r="613" spans="4:4" ht="15.75" customHeight="1" x14ac:dyDescent="0.2">
      <c r="D613" s="53"/>
    </row>
    <row r="614" spans="4:4" ht="15.75" customHeight="1" x14ac:dyDescent="0.2">
      <c r="D614" s="53"/>
    </row>
    <row r="615" spans="4:4" ht="15.75" customHeight="1" x14ac:dyDescent="0.2">
      <c r="D615" s="53"/>
    </row>
    <row r="616" spans="4:4" ht="15.75" customHeight="1" x14ac:dyDescent="0.2">
      <c r="D616" s="53"/>
    </row>
    <row r="617" spans="4:4" ht="15.75" customHeight="1" x14ac:dyDescent="0.2">
      <c r="D617" s="53"/>
    </row>
    <row r="618" spans="4:4" ht="15.75" customHeight="1" x14ac:dyDescent="0.2">
      <c r="D618" s="53"/>
    </row>
    <row r="619" spans="4:4" ht="15.75" customHeight="1" x14ac:dyDescent="0.2">
      <c r="D619" s="53"/>
    </row>
    <row r="620" spans="4:4" ht="15.75" customHeight="1" x14ac:dyDescent="0.2">
      <c r="D620" s="53"/>
    </row>
    <row r="621" spans="4:4" ht="15.75" customHeight="1" x14ac:dyDescent="0.2">
      <c r="D621" s="53"/>
    </row>
    <row r="622" spans="4:4" ht="15.75" customHeight="1" x14ac:dyDescent="0.2">
      <c r="D622" s="53"/>
    </row>
    <row r="623" spans="4:4" ht="15.75" customHeight="1" x14ac:dyDescent="0.2">
      <c r="D623" s="53"/>
    </row>
    <row r="624" spans="4:4" ht="15.75" customHeight="1" x14ac:dyDescent="0.2">
      <c r="D624" s="53"/>
    </row>
    <row r="625" spans="4:4" ht="15.75" customHeight="1" x14ac:dyDescent="0.2">
      <c r="D625" s="53"/>
    </row>
    <row r="626" spans="4:4" ht="15.75" customHeight="1" x14ac:dyDescent="0.2">
      <c r="D626" s="53"/>
    </row>
    <row r="627" spans="4:4" ht="15.75" customHeight="1" x14ac:dyDescent="0.2">
      <c r="D627" s="53"/>
    </row>
    <row r="628" spans="4:4" ht="15.75" customHeight="1" x14ac:dyDescent="0.2">
      <c r="D628" s="53"/>
    </row>
    <row r="629" spans="4:4" ht="15.75" customHeight="1" x14ac:dyDescent="0.2">
      <c r="D629" s="53"/>
    </row>
    <row r="630" spans="4:4" ht="15.75" customHeight="1" x14ac:dyDescent="0.2">
      <c r="D630" s="53"/>
    </row>
    <row r="631" spans="4:4" ht="15.75" customHeight="1" x14ac:dyDescent="0.2">
      <c r="D631" s="53"/>
    </row>
    <row r="632" spans="4:4" ht="15.75" customHeight="1" x14ac:dyDescent="0.2">
      <c r="D632" s="53"/>
    </row>
    <row r="633" spans="4:4" ht="15.75" customHeight="1" x14ac:dyDescent="0.2">
      <c r="D633" s="53"/>
    </row>
    <row r="634" spans="4:4" ht="15.75" customHeight="1" x14ac:dyDescent="0.2">
      <c r="D634" s="53"/>
    </row>
    <row r="635" spans="4:4" ht="15.75" customHeight="1" x14ac:dyDescent="0.2">
      <c r="D635" s="53"/>
    </row>
    <row r="636" spans="4:4" ht="15.75" customHeight="1" x14ac:dyDescent="0.2">
      <c r="D636" s="53"/>
    </row>
    <row r="637" spans="4:4" ht="15.75" customHeight="1" x14ac:dyDescent="0.2">
      <c r="D637" s="53"/>
    </row>
    <row r="638" spans="4:4" ht="15.75" customHeight="1" x14ac:dyDescent="0.2">
      <c r="D638" s="53"/>
    </row>
    <row r="639" spans="4:4" ht="15.75" customHeight="1" x14ac:dyDescent="0.2">
      <c r="D639" s="53"/>
    </row>
    <row r="640" spans="4:4" ht="15.75" customHeight="1" x14ac:dyDescent="0.2">
      <c r="D640" s="53"/>
    </row>
    <row r="641" spans="4:4" ht="15.75" customHeight="1" x14ac:dyDescent="0.2">
      <c r="D641" s="53"/>
    </row>
    <row r="642" spans="4:4" ht="15.75" customHeight="1" x14ac:dyDescent="0.2">
      <c r="D642" s="53"/>
    </row>
    <row r="643" spans="4:4" ht="15.75" customHeight="1" x14ac:dyDescent="0.2">
      <c r="D643" s="53"/>
    </row>
    <row r="644" spans="4:4" ht="15.75" customHeight="1" x14ac:dyDescent="0.2">
      <c r="D644" s="53"/>
    </row>
    <row r="645" spans="4:4" ht="15.75" customHeight="1" x14ac:dyDescent="0.2">
      <c r="D645" s="53"/>
    </row>
    <row r="646" spans="4:4" ht="15.75" customHeight="1" x14ac:dyDescent="0.2">
      <c r="D646" s="53"/>
    </row>
    <row r="647" spans="4:4" ht="15.75" customHeight="1" x14ac:dyDescent="0.2">
      <c r="D647" s="53"/>
    </row>
    <row r="648" spans="4:4" ht="15.75" customHeight="1" x14ac:dyDescent="0.2">
      <c r="D648" s="53"/>
    </row>
    <row r="649" spans="4:4" ht="15.75" customHeight="1" x14ac:dyDescent="0.2">
      <c r="D649" s="53"/>
    </row>
    <row r="650" spans="4:4" ht="15.75" customHeight="1" x14ac:dyDescent="0.2">
      <c r="D650" s="53"/>
    </row>
    <row r="651" spans="4:4" ht="15.75" customHeight="1" x14ac:dyDescent="0.2">
      <c r="D651" s="53"/>
    </row>
    <row r="652" spans="4:4" ht="15.75" customHeight="1" x14ac:dyDescent="0.2">
      <c r="D652" s="53"/>
    </row>
    <row r="653" spans="4:4" ht="15.75" customHeight="1" x14ac:dyDescent="0.2">
      <c r="D653" s="53"/>
    </row>
    <row r="654" spans="4:4" ht="15.75" customHeight="1" x14ac:dyDescent="0.2">
      <c r="D654" s="53"/>
    </row>
    <row r="655" spans="4:4" ht="15.75" customHeight="1" x14ac:dyDescent="0.2">
      <c r="D655" s="53"/>
    </row>
    <row r="656" spans="4:4" ht="15.75" customHeight="1" x14ac:dyDescent="0.2">
      <c r="D656" s="53"/>
    </row>
    <row r="657" spans="4:4" ht="15.75" customHeight="1" x14ac:dyDescent="0.2">
      <c r="D657" s="53"/>
    </row>
    <row r="658" spans="4:4" ht="15.75" customHeight="1" x14ac:dyDescent="0.2">
      <c r="D658" s="53"/>
    </row>
    <row r="659" spans="4:4" ht="15.75" customHeight="1" x14ac:dyDescent="0.2">
      <c r="D659" s="53"/>
    </row>
    <row r="660" spans="4:4" ht="15.75" customHeight="1" x14ac:dyDescent="0.2">
      <c r="D660" s="53"/>
    </row>
    <row r="661" spans="4:4" ht="15.75" customHeight="1" x14ac:dyDescent="0.2">
      <c r="D661" s="53"/>
    </row>
    <row r="662" spans="4:4" ht="15.75" customHeight="1" x14ac:dyDescent="0.2">
      <c r="D662" s="53"/>
    </row>
    <row r="663" spans="4:4" ht="15.75" customHeight="1" x14ac:dyDescent="0.2">
      <c r="D663" s="53"/>
    </row>
    <row r="664" spans="4:4" ht="15.75" customHeight="1" x14ac:dyDescent="0.2">
      <c r="D664" s="53"/>
    </row>
    <row r="665" spans="4:4" ht="15.75" customHeight="1" x14ac:dyDescent="0.2">
      <c r="D665" s="53"/>
    </row>
    <row r="666" spans="4:4" ht="15.75" customHeight="1" x14ac:dyDescent="0.2">
      <c r="D666" s="53"/>
    </row>
    <row r="667" spans="4:4" ht="15.75" customHeight="1" x14ac:dyDescent="0.2">
      <c r="D667" s="53"/>
    </row>
    <row r="668" spans="4:4" ht="15.75" customHeight="1" x14ac:dyDescent="0.2">
      <c r="D668" s="53"/>
    </row>
    <row r="669" spans="4:4" ht="15.75" customHeight="1" x14ac:dyDescent="0.2">
      <c r="D669" s="53"/>
    </row>
    <row r="670" spans="4:4" ht="15.75" customHeight="1" x14ac:dyDescent="0.2">
      <c r="D670" s="53"/>
    </row>
    <row r="671" spans="4:4" ht="15.75" customHeight="1" x14ac:dyDescent="0.2">
      <c r="D671" s="53"/>
    </row>
    <row r="672" spans="4:4" ht="15.75" customHeight="1" x14ac:dyDescent="0.2">
      <c r="D672" s="53"/>
    </row>
    <row r="673" spans="4:4" ht="15.75" customHeight="1" x14ac:dyDescent="0.2">
      <c r="D673" s="53"/>
    </row>
    <row r="674" spans="4:4" ht="15.75" customHeight="1" x14ac:dyDescent="0.2">
      <c r="D674" s="53"/>
    </row>
    <row r="675" spans="4:4" ht="15.75" customHeight="1" x14ac:dyDescent="0.2">
      <c r="D675" s="53"/>
    </row>
    <row r="676" spans="4:4" ht="15.75" customHeight="1" x14ac:dyDescent="0.2">
      <c r="D676" s="53"/>
    </row>
    <row r="677" spans="4:4" ht="15.75" customHeight="1" x14ac:dyDescent="0.2">
      <c r="D677" s="53"/>
    </row>
    <row r="678" spans="4:4" ht="15.75" customHeight="1" x14ac:dyDescent="0.2">
      <c r="D678" s="53"/>
    </row>
    <row r="679" spans="4:4" ht="15.75" customHeight="1" x14ac:dyDescent="0.2">
      <c r="D679" s="53"/>
    </row>
    <row r="680" spans="4:4" ht="15.75" customHeight="1" x14ac:dyDescent="0.2">
      <c r="D680" s="53"/>
    </row>
    <row r="681" spans="4:4" ht="15.75" customHeight="1" x14ac:dyDescent="0.2">
      <c r="D681" s="53"/>
    </row>
    <row r="682" spans="4:4" ht="15.75" customHeight="1" x14ac:dyDescent="0.2">
      <c r="D682" s="53"/>
    </row>
    <row r="683" spans="4:4" ht="15.75" customHeight="1" x14ac:dyDescent="0.2">
      <c r="D683" s="53"/>
    </row>
    <row r="684" spans="4:4" ht="15.75" customHeight="1" x14ac:dyDescent="0.2">
      <c r="D684" s="53"/>
    </row>
    <row r="685" spans="4:4" ht="15.75" customHeight="1" x14ac:dyDescent="0.2">
      <c r="D685" s="53"/>
    </row>
    <row r="686" spans="4:4" ht="15.75" customHeight="1" x14ac:dyDescent="0.2">
      <c r="D686" s="53"/>
    </row>
    <row r="687" spans="4:4" ht="15.75" customHeight="1" x14ac:dyDescent="0.2">
      <c r="D687" s="53"/>
    </row>
    <row r="688" spans="4:4" ht="15.75" customHeight="1" x14ac:dyDescent="0.2">
      <c r="D688" s="53"/>
    </row>
    <row r="689" spans="4:4" ht="15.75" customHeight="1" x14ac:dyDescent="0.2">
      <c r="D689" s="53"/>
    </row>
    <row r="690" spans="4:4" ht="15.75" customHeight="1" x14ac:dyDescent="0.2">
      <c r="D690" s="53"/>
    </row>
    <row r="691" spans="4:4" ht="15.75" customHeight="1" x14ac:dyDescent="0.2">
      <c r="D691" s="53"/>
    </row>
    <row r="692" spans="4:4" ht="15.75" customHeight="1" x14ac:dyDescent="0.2">
      <c r="D692" s="53"/>
    </row>
    <row r="693" spans="4:4" ht="15.75" customHeight="1" x14ac:dyDescent="0.2">
      <c r="D693" s="53"/>
    </row>
    <row r="694" spans="4:4" ht="15.75" customHeight="1" x14ac:dyDescent="0.2">
      <c r="D694" s="53"/>
    </row>
    <row r="695" spans="4:4" ht="15.75" customHeight="1" x14ac:dyDescent="0.2">
      <c r="D695" s="53"/>
    </row>
    <row r="696" spans="4:4" ht="15.75" customHeight="1" x14ac:dyDescent="0.2">
      <c r="D696" s="53"/>
    </row>
    <row r="697" spans="4:4" ht="15.75" customHeight="1" x14ac:dyDescent="0.2">
      <c r="D697" s="53"/>
    </row>
    <row r="698" spans="4:4" ht="15.75" customHeight="1" x14ac:dyDescent="0.2">
      <c r="D698" s="53"/>
    </row>
    <row r="699" spans="4:4" ht="15.75" customHeight="1" x14ac:dyDescent="0.2">
      <c r="D699" s="53"/>
    </row>
    <row r="700" spans="4:4" ht="15.75" customHeight="1" x14ac:dyDescent="0.2">
      <c r="D700" s="53"/>
    </row>
    <row r="701" spans="4:4" ht="15.75" customHeight="1" x14ac:dyDescent="0.2">
      <c r="D701" s="53"/>
    </row>
    <row r="702" spans="4:4" ht="15.75" customHeight="1" x14ac:dyDescent="0.2">
      <c r="D702" s="53"/>
    </row>
    <row r="703" spans="4:4" ht="15.75" customHeight="1" x14ac:dyDescent="0.2">
      <c r="D703" s="53"/>
    </row>
    <row r="704" spans="4:4" ht="15.75" customHeight="1" x14ac:dyDescent="0.2">
      <c r="D704" s="53"/>
    </row>
    <row r="705" spans="4:4" ht="15.75" customHeight="1" x14ac:dyDescent="0.2">
      <c r="D705" s="53"/>
    </row>
    <row r="706" spans="4:4" ht="15.75" customHeight="1" x14ac:dyDescent="0.2">
      <c r="D706" s="53"/>
    </row>
    <row r="707" spans="4:4" ht="15.75" customHeight="1" x14ac:dyDescent="0.2">
      <c r="D707" s="53"/>
    </row>
    <row r="708" spans="4:4" ht="15.75" customHeight="1" x14ac:dyDescent="0.2">
      <c r="D708" s="53"/>
    </row>
    <row r="709" spans="4:4" ht="15.75" customHeight="1" x14ac:dyDescent="0.2">
      <c r="D709" s="53"/>
    </row>
    <row r="710" spans="4:4" ht="15.75" customHeight="1" x14ac:dyDescent="0.2">
      <c r="D710" s="53"/>
    </row>
    <row r="711" spans="4:4" ht="15.75" customHeight="1" x14ac:dyDescent="0.2">
      <c r="D711" s="53"/>
    </row>
    <row r="712" spans="4:4" ht="15.75" customHeight="1" x14ac:dyDescent="0.2">
      <c r="D712" s="53"/>
    </row>
    <row r="713" spans="4:4" ht="15.75" customHeight="1" x14ac:dyDescent="0.2">
      <c r="D713" s="53"/>
    </row>
    <row r="714" spans="4:4" ht="15.75" customHeight="1" x14ac:dyDescent="0.2">
      <c r="D714" s="53"/>
    </row>
    <row r="715" spans="4:4" ht="15.75" customHeight="1" x14ac:dyDescent="0.2">
      <c r="D715" s="53"/>
    </row>
    <row r="716" spans="4:4" ht="15.75" customHeight="1" x14ac:dyDescent="0.2">
      <c r="D716" s="53"/>
    </row>
    <row r="717" spans="4:4" ht="15.75" customHeight="1" x14ac:dyDescent="0.2">
      <c r="D717" s="53"/>
    </row>
    <row r="718" spans="4:4" ht="15.75" customHeight="1" x14ac:dyDescent="0.2">
      <c r="D718" s="53"/>
    </row>
    <row r="719" spans="4:4" ht="15.75" customHeight="1" x14ac:dyDescent="0.2">
      <c r="D719" s="53"/>
    </row>
    <row r="720" spans="4:4" ht="15.75" customHeight="1" x14ac:dyDescent="0.2">
      <c r="D720" s="53"/>
    </row>
    <row r="721" spans="4:4" ht="15.75" customHeight="1" x14ac:dyDescent="0.2">
      <c r="D721" s="53"/>
    </row>
    <row r="722" spans="4:4" ht="15.75" customHeight="1" x14ac:dyDescent="0.2">
      <c r="D722" s="53"/>
    </row>
    <row r="723" spans="4:4" ht="15.75" customHeight="1" x14ac:dyDescent="0.2">
      <c r="D723" s="53"/>
    </row>
    <row r="724" spans="4:4" ht="15.75" customHeight="1" x14ac:dyDescent="0.2">
      <c r="D724" s="53"/>
    </row>
    <row r="725" spans="4:4" ht="15.75" customHeight="1" x14ac:dyDescent="0.2">
      <c r="D725" s="53"/>
    </row>
    <row r="726" spans="4:4" ht="15.75" customHeight="1" x14ac:dyDescent="0.2">
      <c r="D726" s="53"/>
    </row>
    <row r="727" spans="4:4" ht="15.75" customHeight="1" x14ac:dyDescent="0.2">
      <c r="D727" s="53"/>
    </row>
    <row r="728" spans="4:4" ht="15.75" customHeight="1" x14ac:dyDescent="0.2">
      <c r="D728" s="53"/>
    </row>
    <row r="729" spans="4:4" ht="15.75" customHeight="1" x14ac:dyDescent="0.2">
      <c r="D729" s="53"/>
    </row>
    <row r="730" spans="4:4" ht="15.75" customHeight="1" x14ac:dyDescent="0.2">
      <c r="D730" s="53"/>
    </row>
    <row r="731" spans="4:4" ht="15.75" customHeight="1" x14ac:dyDescent="0.2">
      <c r="D731" s="53"/>
    </row>
    <row r="732" spans="4:4" ht="15.75" customHeight="1" x14ac:dyDescent="0.2">
      <c r="D732" s="53"/>
    </row>
    <row r="733" spans="4:4" ht="15.75" customHeight="1" x14ac:dyDescent="0.2">
      <c r="D733" s="53"/>
    </row>
    <row r="734" spans="4:4" ht="15.75" customHeight="1" x14ac:dyDescent="0.2">
      <c r="D734" s="53"/>
    </row>
    <row r="735" spans="4:4" ht="15.75" customHeight="1" x14ac:dyDescent="0.2">
      <c r="D735" s="53"/>
    </row>
    <row r="736" spans="4:4" ht="15.75" customHeight="1" x14ac:dyDescent="0.2">
      <c r="D736" s="53"/>
    </row>
    <row r="737" spans="4:4" ht="15.75" customHeight="1" x14ac:dyDescent="0.2">
      <c r="D737" s="53"/>
    </row>
    <row r="738" spans="4:4" ht="15.75" customHeight="1" x14ac:dyDescent="0.2">
      <c r="D738" s="53"/>
    </row>
    <row r="739" spans="4:4" ht="15.75" customHeight="1" x14ac:dyDescent="0.2">
      <c r="D739" s="53"/>
    </row>
    <row r="740" spans="4:4" ht="15.75" customHeight="1" x14ac:dyDescent="0.2">
      <c r="D740" s="53"/>
    </row>
    <row r="741" spans="4:4" ht="15.75" customHeight="1" x14ac:dyDescent="0.2">
      <c r="D741" s="53"/>
    </row>
    <row r="742" spans="4:4" ht="15.75" customHeight="1" x14ac:dyDescent="0.2">
      <c r="D742" s="53"/>
    </row>
    <row r="743" spans="4:4" ht="15.75" customHeight="1" x14ac:dyDescent="0.2">
      <c r="D743" s="53"/>
    </row>
    <row r="744" spans="4:4" ht="15.75" customHeight="1" x14ac:dyDescent="0.2">
      <c r="D744" s="53"/>
    </row>
    <row r="745" spans="4:4" ht="15.75" customHeight="1" x14ac:dyDescent="0.2">
      <c r="D745" s="53"/>
    </row>
    <row r="746" spans="4:4" ht="15.75" customHeight="1" x14ac:dyDescent="0.2">
      <c r="D746" s="53"/>
    </row>
    <row r="747" spans="4:4" ht="15.75" customHeight="1" x14ac:dyDescent="0.2">
      <c r="D747" s="53"/>
    </row>
    <row r="748" spans="4:4" ht="15.75" customHeight="1" x14ac:dyDescent="0.2">
      <c r="D748" s="53"/>
    </row>
    <row r="749" spans="4:4" ht="15.75" customHeight="1" x14ac:dyDescent="0.2">
      <c r="D749" s="53"/>
    </row>
    <row r="750" spans="4:4" ht="15.75" customHeight="1" x14ac:dyDescent="0.2">
      <c r="D750" s="53"/>
    </row>
    <row r="751" spans="4:4" ht="15.75" customHeight="1" x14ac:dyDescent="0.2">
      <c r="D751" s="53"/>
    </row>
    <row r="752" spans="4:4" ht="15.75" customHeight="1" x14ac:dyDescent="0.2">
      <c r="D752" s="53"/>
    </row>
    <row r="753" spans="4:4" ht="15.75" customHeight="1" x14ac:dyDescent="0.2">
      <c r="D753" s="53"/>
    </row>
    <row r="754" spans="4:4" ht="15.75" customHeight="1" x14ac:dyDescent="0.2">
      <c r="D754" s="53"/>
    </row>
    <row r="755" spans="4:4" ht="15.75" customHeight="1" x14ac:dyDescent="0.2">
      <c r="D755" s="53"/>
    </row>
    <row r="756" spans="4:4" ht="15.75" customHeight="1" x14ac:dyDescent="0.2">
      <c r="D756" s="53"/>
    </row>
    <row r="757" spans="4:4" ht="15.75" customHeight="1" x14ac:dyDescent="0.2">
      <c r="D757" s="53"/>
    </row>
    <row r="758" spans="4:4" ht="15.75" customHeight="1" x14ac:dyDescent="0.2">
      <c r="D758" s="53"/>
    </row>
    <row r="759" spans="4:4" ht="15.75" customHeight="1" x14ac:dyDescent="0.2">
      <c r="D759" s="53"/>
    </row>
    <row r="760" spans="4:4" ht="15.75" customHeight="1" x14ac:dyDescent="0.2">
      <c r="D760" s="53"/>
    </row>
    <row r="761" spans="4:4" ht="15.75" customHeight="1" x14ac:dyDescent="0.2">
      <c r="D761" s="53"/>
    </row>
    <row r="762" spans="4:4" ht="15.75" customHeight="1" x14ac:dyDescent="0.2">
      <c r="D762" s="53"/>
    </row>
    <row r="763" spans="4:4" ht="15.75" customHeight="1" x14ac:dyDescent="0.2">
      <c r="D763" s="53"/>
    </row>
    <row r="764" spans="4:4" ht="15.75" customHeight="1" x14ac:dyDescent="0.2">
      <c r="D764" s="53"/>
    </row>
    <row r="765" spans="4:4" ht="15.75" customHeight="1" x14ac:dyDescent="0.2">
      <c r="D765" s="53"/>
    </row>
    <row r="766" spans="4:4" ht="15.75" customHeight="1" x14ac:dyDescent="0.2">
      <c r="D766" s="53"/>
    </row>
    <row r="767" spans="4:4" ht="15.75" customHeight="1" x14ac:dyDescent="0.2">
      <c r="D767" s="53"/>
    </row>
    <row r="768" spans="4:4" ht="15.75" customHeight="1" x14ac:dyDescent="0.2">
      <c r="D768" s="53"/>
    </row>
    <row r="769" spans="4:4" ht="15.75" customHeight="1" x14ac:dyDescent="0.2">
      <c r="D769" s="53"/>
    </row>
    <row r="770" spans="4:4" ht="15.75" customHeight="1" x14ac:dyDescent="0.2">
      <c r="D770" s="53"/>
    </row>
    <row r="771" spans="4:4" ht="15.75" customHeight="1" x14ac:dyDescent="0.2">
      <c r="D771" s="53"/>
    </row>
    <row r="772" spans="4:4" ht="15.75" customHeight="1" x14ac:dyDescent="0.2">
      <c r="D772" s="53"/>
    </row>
    <row r="773" spans="4:4" ht="15.75" customHeight="1" x14ac:dyDescent="0.2">
      <c r="D773" s="53"/>
    </row>
    <row r="774" spans="4:4" ht="15.75" customHeight="1" x14ac:dyDescent="0.2">
      <c r="D774" s="53"/>
    </row>
    <row r="775" spans="4:4" ht="15.75" customHeight="1" x14ac:dyDescent="0.2">
      <c r="D775" s="53"/>
    </row>
    <row r="776" spans="4:4" ht="15.75" customHeight="1" x14ac:dyDescent="0.2">
      <c r="D776" s="53"/>
    </row>
    <row r="777" spans="4:4" ht="15.75" customHeight="1" x14ac:dyDescent="0.2">
      <c r="D777" s="53"/>
    </row>
    <row r="778" spans="4:4" ht="15.75" customHeight="1" x14ac:dyDescent="0.2">
      <c r="D778" s="53"/>
    </row>
    <row r="779" spans="4:4" ht="15.75" customHeight="1" x14ac:dyDescent="0.2">
      <c r="D779" s="53"/>
    </row>
    <row r="780" spans="4:4" ht="15.75" customHeight="1" x14ac:dyDescent="0.2">
      <c r="D780" s="53"/>
    </row>
    <row r="781" spans="4:4" ht="15.75" customHeight="1" x14ac:dyDescent="0.2">
      <c r="D781" s="53"/>
    </row>
    <row r="782" spans="4:4" ht="15.75" customHeight="1" x14ac:dyDescent="0.2">
      <c r="D782" s="53"/>
    </row>
    <row r="783" spans="4:4" ht="15.75" customHeight="1" x14ac:dyDescent="0.2">
      <c r="D783" s="53"/>
    </row>
    <row r="784" spans="4:4" ht="15.75" customHeight="1" x14ac:dyDescent="0.2">
      <c r="D784" s="53"/>
    </row>
    <row r="785" spans="4:4" ht="15.75" customHeight="1" x14ac:dyDescent="0.2">
      <c r="D785" s="53"/>
    </row>
    <row r="786" spans="4:4" ht="15.75" customHeight="1" x14ac:dyDescent="0.2">
      <c r="D786" s="53"/>
    </row>
    <row r="787" spans="4:4" ht="15.75" customHeight="1" x14ac:dyDescent="0.2">
      <c r="D787" s="53"/>
    </row>
    <row r="788" spans="4:4" ht="15.75" customHeight="1" x14ac:dyDescent="0.2">
      <c r="D788" s="53"/>
    </row>
    <row r="789" spans="4:4" ht="15.75" customHeight="1" x14ac:dyDescent="0.2">
      <c r="D789" s="53"/>
    </row>
    <row r="790" spans="4:4" ht="15.75" customHeight="1" x14ac:dyDescent="0.2">
      <c r="D790" s="53"/>
    </row>
    <row r="791" spans="4:4" ht="15.75" customHeight="1" x14ac:dyDescent="0.2">
      <c r="D791" s="53"/>
    </row>
    <row r="792" spans="4:4" ht="15.75" customHeight="1" x14ac:dyDescent="0.2">
      <c r="D792" s="53"/>
    </row>
    <row r="793" spans="4:4" ht="15.75" customHeight="1" x14ac:dyDescent="0.2">
      <c r="D793" s="53"/>
    </row>
    <row r="794" spans="4:4" ht="15.75" customHeight="1" x14ac:dyDescent="0.2">
      <c r="D794" s="53"/>
    </row>
    <row r="795" spans="4:4" ht="15.75" customHeight="1" x14ac:dyDescent="0.2">
      <c r="D795" s="53"/>
    </row>
    <row r="796" spans="4:4" ht="15.75" customHeight="1" x14ac:dyDescent="0.2">
      <c r="D796" s="53"/>
    </row>
    <row r="797" spans="4:4" ht="15.75" customHeight="1" x14ac:dyDescent="0.2">
      <c r="D797" s="53"/>
    </row>
    <row r="798" spans="4:4" ht="15.75" customHeight="1" x14ac:dyDescent="0.2">
      <c r="D798" s="53"/>
    </row>
    <row r="799" spans="4:4" ht="15.75" customHeight="1" x14ac:dyDescent="0.2">
      <c r="D799" s="53"/>
    </row>
    <row r="800" spans="4:4" ht="15.75" customHeight="1" x14ac:dyDescent="0.2">
      <c r="D800" s="53"/>
    </row>
    <row r="801" spans="4:4" ht="15.75" customHeight="1" x14ac:dyDescent="0.2">
      <c r="D801" s="53"/>
    </row>
    <row r="802" spans="4:4" ht="15.75" customHeight="1" x14ac:dyDescent="0.2">
      <c r="D802" s="53"/>
    </row>
    <row r="803" spans="4:4" ht="15.75" customHeight="1" x14ac:dyDescent="0.2">
      <c r="D803" s="53"/>
    </row>
    <row r="804" spans="4:4" ht="15.75" customHeight="1" x14ac:dyDescent="0.2">
      <c r="D804" s="53"/>
    </row>
    <row r="805" spans="4:4" ht="15.75" customHeight="1" x14ac:dyDescent="0.2">
      <c r="D805" s="53"/>
    </row>
    <row r="806" spans="4:4" ht="15.75" customHeight="1" x14ac:dyDescent="0.2">
      <c r="D806" s="53"/>
    </row>
    <row r="807" spans="4:4" ht="15.75" customHeight="1" x14ac:dyDescent="0.2">
      <c r="D807" s="53"/>
    </row>
    <row r="808" spans="4:4" ht="15.75" customHeight="1" x14ac:dyDescent="0.2">
      <c r="D808" s="53"/>
    </row>
    <row r="809" spans="4:4" ht="15.75" customHeight="1" x14ac:dyDescent="0.2">
      <c r="D809" s="53"/>
    </row>
    <row r="810" spans="4:4" ht="15.75" customHeight="1" x14ac:dyDescent="0.2">
      <c r="D810" s="53"/>
    </row>
    <row r="811" spans="4:4" ht="15.75" customHeight="1" x14ac:dyDescent="0.2">
      <c r="D811" s="53"/>
    </row>
    <row r="812" spans="4:4" ht="15.75" customHeight="1" x14ac:dyDescent="0.2">
      <c r="D812" s="53"/>
    </row>
    <row r="813" spans="4:4" ht="15.75" customHeight="1" x14ac:dyDescent="0.2">
      <c r="D813" s="53"/>
    </row>
    <row r="814" spans="4:4" ht="15.75" customHeight="1" x14ac:dyDescent="0.2">
      <c r="D814" s="53"/>
    </row>
    <row r="815" spans="4:4" ht="15.75" customHeight="1" x14ac:dyDescent="0.2">
      <c r="D815" s="53"/>
    </row>
    <row r="816" spans="4:4" ht="15.75" customHeight="1" x14ac:dyDescent="0.2">
      <c r="D816" s="53"/>
    </row>
    <row r="817" spans="4:4" ht="15.75" customHeight="1" x14ac:dyDescent="0.2">
      <c r="D817" s="53"/>
    </row>
    <row r="818" spans="4:4" ht="15.75" customHeight="1" x14ac:dyDescent="0.2">
      <c r="D818" s="53"/>
    </row>
    <row r="819" spans="4:4" ht="15.75" customHeight="1" x14ac:dyDescent="0.2">
      <c r="D819" s="53"/>
    </row>
    <row r="820" spans="4:4" ht="15.75" customHeight="1" x14ac:dyDescent="0.2">
      <c r="D820" s="53"/>
    </row>
    <row r="821" spans="4:4" ht="15.75" customHeight="1" x14ac:dyDescent="0.2">
      <c r="D821" s="53"/>
    </row>
    <row r="822" spans="4:4" ht="15.75" customHeight="1" x14ac:dyDescent="0.2">
      <c r="D822" s="53"/>
    </row>
    <row r="823" spans="4:4" ht="15.75" customHeight="1" x14ac:dyDescent="0.2">
      <c r="D823" s="53"/>
    </row>
    <row r="824" spans="4:4" ht="15.75" customHeight="1" x14ac:dyDescent="0.2">
      <c r="D824" s="53"/>
    </row>
    <row r="825" spans="4:4" ht="15.75" customHeight="1" x14ac:dyDescent="0.2">
      <c r="D825" s="53"/>
    </row>
    <row r="826" spans="4:4" ht="15.75" customHeight="1" x14ac:dyDescent="0.2">
      <c r="D826" s="53"/>
    </row>
    <row r="827" spans="4:4" ht="15.75" customHeight="1" x14ac:dyDescent="0.2">
      <c r="D827" s="53"/>
    </row>
    <row r="828" spans="4:4" ht="15.75" customHeight="1" x14ac:dyDescent="0.2">
      <c r="D828" s="53"/>
    </row>
    <row r="829" spans="4:4" ht="15.75" customHeight="1" x14ac:dyDescent="0.2">
      <c r="D829" s="53"/>
    </row>
    <row r="830" spans="4:4" ht="15.75" customHeight="1" x14ac:dyDescent="0.2">
      <c r="D830" s="53"/>
    </row>
    <row r="831" spans="4:4" ht="15.75" customHeight="1" x14ac:dyDescent="0.2">
      <c r="D831" s="53"/>
    </row>
    <row r="832" spans="4:4" ht="15.75" customHeight="1" x14ac:dyDescent="0.2">
      <c r="D832" s="53"/>
    </row>
    <row r="833" spans="4:4" ht="15.75" customHeight="1" x14ac:dyDescent="0.2">
      <c r="D833" s="53"/>
    </row>
    <row r="834" spans="4:4" ht="15.75" customHeight="1" x14ac:dyDescent="0.2">
      <c r="D834" s="53"/>
    </row>
    <row r="835" spans="4:4" ht="15.75" customHeight="1" x14ac:dyDescent="0.2">
      <c r="D835" s="53"/>
    </row>
    <row r="836" spans="4:4" ht="15.75" customHeight="1" x14ac:dyDescent="0.2">
      <c r="D836" s="53"/>
    </row>
    <row r="837" spans="4:4" ht="15.75" customHeight="1" x14ac:dyDescent="0.2">
      <c r="D837" s="53"/>
    </row>
    <row r="838" spans="4:4" ht="15.75" customHeight="1" x14ac:dyDescent="0.2">
      <c r="D838" s="53"/>
    </row>
    <row r="839" spans="4:4" ht="15.75" customHeight="1" x14ac:dyDescent="0.2">
      <c r="D839" s="53"/>
    </row>
    <row r="840" spans="4:4" ht="15.75" customHeight="1" x14ac:dyDescent="0.2">
      <c r="D840" s="53"/>
    </row>
    <row r="841" spans="4:4" ht="15.75" customHeight="1" x14ac:dyDescent="0.2">
      <c r="D841" s="53"/>
    </row>
    <row r="842" spans="4:4" ht="15.75" customHeight="1" x14ac:dyDescent="0.2">
      <c r="D842" s="53"/>
    </row>
    <row r="843" spans="4:4" ht="15.75" customHeight="1" x14ac:dyDescent="0.2">
      <c r="D843" s="53"/>
    </row>
    <row r="844" spans="4:4" ht="15.75" customHeight="1" x14ac:dyDescent="0.2">
      <c r="D844" s="53"/>
    </row>
    <row r="845" spans="4:4" ht="15.75" customHeight="1" x14ac:dyDescent="0.2">
      <c r="D845" s="53"/>
    </row>
    <row r="846" spans="4:4" ht="15.75" customHeight="1" x14ac:dyDescent="0.2">
      <c r="D846" s="53"/>
    </row>
    <row r="847" spans="4:4" ht="15.75" customHeight="1" x14ac:dyDescent="0.2">
      <c r="D847" s="53"/>
    </row>
    <row r="848" spans="4:4" ht="15.75" customHeight="1" x14ac:dyDescent="0.2">
      <c r="D848" s="53"/>
    </row>
    <row r="849" spans="4:4" ht="15.75" customHeight="1" x14ac:dyDescent="0.2">
      <c r="D849" s="53"/>
    </row>
    <row r="850" spans="4:4" ht="15.75" customHeight="1" x14ac:dyDescent="0.2">
      <c r="D850" s="53"/>
    </row>
    <row r="851" spans="4:4" ht="15.75" customHeight="1" x14ac:dyDescent="0.2">
      <c r="D851" s="53"/>
    </row>
    <row r="852" spans="4:4" ht="15.75" customHeight="1" x14ac:dyDescent="0.2">
      <c r="D852" s="53"/>
    </row>
    <row r="853" spans="4:4" ht="15.75" customHeight="1" x14ac:dyDescent="0.2">
      <c r="D853" s="53"/>
    </row>
    <row r="854" spans="4:4" ht="15.75" customHeight="1" x14ac:dyDescent="0.2">
      <c r="D854" s="53"/>
    </row>
    <row r="855" spans="4:4" ht="15.75" customHeight="1" x14ac:dyDescent="0.2">
      <c r="D855" s="53"/>
    </row>
    <row r="856" spans="4:4" ht="15.75" customHeight="1" x14ac:dyDescent="0.2">
      <c r="D856" s="53"/>
    </row>
    <row r="857" spans="4:4" ht="15.75" customHeight="1" x14ac:dyDescent="0.2">
      <c r="D857" s="53"/>
    </row>
    <row r="858" spans="4:4" ht="15.75" customHeight="1" x14ac:dyDescent="0.2">
      <c r="D858" s="53"/>
    </row>
    <row r="859" spans="4:4" ht="15.75" customHeight="1" x14ac:dyDescent="0.2">
      <c r="D859" s="53"/>
    </row>
    <row r="860" spans="4:4" ht="15.75" customHeight="1" x14ac:dyDescent="0.2">
      <c r="D860" s="53"/>
    </row>
    <row r="861" spans="4:4" ht="15.75" customHeight="1" x14ac:dyDescent="0.2">
      <c r="D861" s="53"/>
    </row>
    <row r="862" spans="4:4" ht="15.75" customHeight="1" x14ac:dyDescent="0.2">
      <c r="D862" s="53"/>
    </row>
    <row r="863" spans="4:4" ht="15.75" customHeight="1" x14ac:dyDescent="0.2">
      <c r="D863" s="53"/>
    </row>
    <row r="864" spans="4:4" ht="15.75" customHeight="1" x14ac:dyDescent="0.2">
      <c r="D864" s="53"/>
    </row>
    <row r="865" spans="4:4" ht="15.75" customHeight="1" x14ac:dyDescent="0.2">
      <c r="D865" s="53"/>
    </row>
    <row r="866" spans="4:4" ht="15.75" customHeight="1" x14ac:dyDescent="0.2">
      <c r="D866" s="53"/>
    </row>
    <row r="867" spans="4:4" ht="15.75" customHeight="1" x14ac:dyDescent="0.2">
      <c r="D867" s="53"/>
    </row>
    <row r="868" spans="4:4" ht="15.75" customHeight="1" x14ac:dyDescent="0.2">
      <c r="D868" s="53"/>
    </row>
    <row r="869" spans="4:4" ht="15.75" customHeight="1" x14ac:dyDescent="0.2">
      <c r="D869" s="53"/>
    </row>
    <row r="870" spans="4:4" ht="15.75" customHeight="1" x14ac:dyDescent="0.2">
      <c r="D870" s="53"/>
    </row>
    <row r="871" spans="4:4" ht="15.75" customHeight="1" x14ac:dyDescent="0.2">
      <c r="D871" s="53"/>
    </row>
    <row r="872" spans="4:4" ht="15.75" customHeight="1" x14ac:dyDescent="0.2">
      <c r="D872" s="53"/>
    </row>
    <row r="873" spans="4:4" ht="15.75" customHeight="1" x14ac:dyDescent="0.2">
      <c r="D873" s="53"/>
    </row>
    <row r="874" spans="4:4" ht="15.75" customHeight="1" x14ac:dyDescent="0.2">
      <c r="D874" s="53"/>
    </row>
    <row r="875" spans="4:4" ht="15.75" customHeight="1" x14ac:dyDescent="0.2">
      <c r="D875" s="53"/>
    </row>
    <row r="876" spans="4:4" ht="15.75" customHeight="1" x14ac:dyDescent="0.2">
      <c r="D876" s="53"/>
    </row>
    <row r="877" spans="4:4" ht="15.75" customHeight="1" x14ac:dyDescent="0.2">
      <c r="D877" s="53"/>
    </row>
    <row r="878" spans="4:4" ht="15.75" customHeight="1" x14ac:dyDescent="0.2">
      <c r="D878" s="53"/>
    </row>
    <row r="879" spans="4:4" ht="15.75" customHeight="1" x14ac:dyDescent="0.2">
      <c r="D879" s="53"/>
    </row>
    <row r="880" spans="4:4" ht="15.75" customHeight="1" x14ac:dyDescent="0.2">
      <c r="D880" s="53"/>
    </row>
    <row r="881" spans="4:4" ht="15.75" customHeight="1" x14ac:dyDescent="0.2">
      <c r="D881" s="53"/>
    </row>
    <row r="882" spans="4:4" ht="15.75" customHeight="1" x14ac:dyDescent="0.2">
      <c r="D882" s="53"/>
    </row>
    <row r="883" spans="4:4" ht="15.75" customHeight="1" x14ac:dyDescent="0.2">
      <c r="D883" s="53"/>
    </row>
    <row r="884" spans="4:4" ht="15.75" customHeight="1" x14ac:dyDescent="0.2">
      <c r="D884" s="53"/>
    </row>
    <row r="885" spans="4:4" ht="15.75" customHeight="1" x14ac:dyDescent="0.2">
      <c r="D885" s="53"/>
    </row>
    <row r="886" spans="4:4" ht="15.75" customHeight="1" x14ac:dyDescent="0.2">
      <c r="D886" s="53"/>
    </row>
    <row r="887" spans="4:4" ht="15.75" customHeight="1" x14ac:dyDescent="0.2">
      <c r="D887" s="53"/>
    </row>
    <row r="888" spans="4:4" ht="15.75" customHeight="1" x14ac:dyDescent="0.2">
      <c r="D888" s="53"/>
    </row>
    <row r="889" spans="4:4" ht="15.75" customHeight="1" x14ac:dyDescent="0.2">
      <c r="D889" s="53"/>
    </row>
    <row r="890" spans="4:4" ht="15.75" customHeight="1" x14ac:dyDescent="0.2">
      <c r="D890" s="53"/>
    </row>
    <row r="891" spans="4:4" ht="15.75" customHeight="1" x14ac:dyDescent="0.2">
      <c r="D891" s="53"/>
    </row>
    <row r="892" spans="4:4" ht="15.75" customHeight="1" x14ac:dyDescent="0.2">
      <c r="D892" s="53"/>
    </row>
    <row r="893" spans="4:4" ht="15.75" customHeight="1" x14ac:dyDescent="0.2">
      <c r="D893" s="53"/>
    </row>
    <row r="894" spans="4:4" ht="15.75" customHeight="1" x14ac:dyDescent="0.2">
      <c r="D894" s="53"/>
    </row>
    <row r="895" spans="4:4" ht="15.75" customHeight="1" x14ac:dyDescent="0.2">
      <c r="D895" s="53"/>
    </row>
    <row r="896" spans="4:4" ht="15.75" customHeight="1" x14ac:dyDescent="0.2">
      <c r="D896" s="53"/>
    </row>
    <row r="897" spans="4:4" ht="15.75" customHeight="1" x14ac:dyDescent="0.2">
      <c r="D897" s="53"/>
    </row>
    <row r="898" spans="4:4" ht="15.75" customHeight="1" x14ac:dyDescent="0.2">
      <c r="D898" s="53"/>
    </row>
    <row r="899" spans="4:4" ht="15.75" customHeight="1" x14ac:dyDescent="0.2">
      <c r="D899" s="53"/>
    </row>
    <row r="900" spans="4:4" ht="15.75" customHeight="1" x14ac:dyDescent="0.2">
      <c r="D900" s="53"/>
    </row>
    <row r="901" spans="4:4" ht="15.75" customHeight="1" x14ac:dyDescent="0.2">
      <c r="D901" s="53"/>
    </row>
    <row r="902" spans="4:4" ht="15.75" customHeight="1" x14ac:dyDescent="0.2">
      <c r="D902" s="53"/>
    </row>
    <row r="903" spans="4:4" ht="15.75" customHeight="1" x14ac:dyDescent="0.2">
      <c r="D903" s="53"/>
    </row>
    <row r="904" spans="4:4" ht="15.75" customHeight="1" x14ac:dyDescent="0.2">
      <c r="D904" s="53"/>
    </row>
    <row r="905" spans="4:4" ht="15.75" customHeight="1" x14ac:dyDescent="0.2">
      <c r="D905" s="53"/>
    </row>
    <row r="906" spans="4:4" ht="15.75" customHeight="1" x14ac:dyDescent="0.2">
      <c r="D906" s="53"/>
    </row>
    <row r="907" spans="4:4" ht="15.75" customHeight="1" x14ac:dyDescent="0.2">
      <c r="D907" s="53"/>
    </row>
    <row r="908" spans="4:4" ht="15.75" customHeight="1" x14ac:dyDescent="0.2">
      <c r="D908" s="53"/>
    </row>
    <row r="909" spans="4:4" ht="15.75" customHeight="1" x14ac:dyDescent="0.2">
      <c r="D909" s="53"/>
    </row>
    <row r="910" spans="4:4" ht="15.75" customHeight="1" x14ac:dyDescent="0.2">
      <c r="D910" s="53"/>
    </row>
    <row r="911" spans="4:4" ht="15.75" customHeight="1" x14ac:dyDescent="0.2">
      <c r="D911" s="53"/>
    </row>
    <row r="912" spans="4:4" ht="15.75" customHeight="1" x14ac:dyDescent="0.2">
      <c r="D912" s="53"/>
    </row>
    <row r="913" spans="4:4" ht="15.75" customHeight="1" x14ac:dyDescent="0.2">
      <c r="D913" s="53"/>
    </row>
    <row r="914" spans="4:4" ht="15.75" customHeight="1" x14ac:dyDescent="0.2">
      <c r="D914" s="53"/>
    </row>
    <row r="915" spans="4:4" ht="15.75" customHeight="1" x14ac:dyDescent="0.2">
      <c r="D915" s="53"/>
    </row>
    <row r="916" spans="4:4" ht="15.75" customHeight="1" x14ac:dyDescent="0.2">
      <c r="D916" s="53"/>
    </row>
    <row r="917" spans="4:4" ht="15.75" customHeight="1" x14ac:dyDescent="0.2">
      <c r="D917" s="53"/>
    </row>
    <row r="918" spans="4:4" ht="15.75" customHeight="1" x14ac:dyDescent="0.2">
      <c r="D918" s="53"/>
    </row>
    <row r="919" spans="4:4" ht="15.75" customHeight="1" x14ac:dyDescent="0.2">
      <c r="D919" s="53"/>
    </row>
    <row r="920" spans="4:4" ht="15.75" customHeight="1" x14ac:dyDescent="0.2">
      <c r="D920" s="53"/>
    </row>
    <row r="921" spans="4:4" ht="15.75" customHeight="1" x14ac:dyDescent="0.2">
      <c r="D921" s="53"/>
    </row>
    <row r="922" spans="4:4" ht="15.75" customHeight="1" x14ac:dyDescent="0.2">
      <c r="D922" s="53"/>
    </row>
    <row r="923" spans="4:4" ht="15.75" customHeight="1" x14ac:dyDescent="0.2">
      <c r="D923" s="53"/>
    </row>
    <row r="924" spans="4:4" ht="15.75" customHeight="1" x14ac:dyDescent="0.2">
      <c r="D924" s="53"/>
    </row>
    <row r="925" spans="4:4" ht="15.75" customHeight="1" x14ac:dyDescent="0.2">
      <c r="D925" s="53"/>
    </row>
    <row r="926" spans="4:4" ht="15.75" customHeight="1" x14ac:dyDescent="0.2">
      <c r="D926" s="53"/>
    </row>
    <row r="927" spans="4:4" ht="15.75" customHeight="1" x14ac:dyDescent="0.2">
      <c r="D927" s="53"/>
    </row>
    <row r="928" spans="4:4" ht="15.75" customHeight="1" x14ac:dyDescent="0.2">
      <c r="D928" s="53"/>
    </row>
    <row r="929" spans="4:4" ht="15.75" customHeight="1" x14ac:dyDescent="0.2">
      <c r="D929" s="53"/>
    </row>
    <row r="930" spans="4:4" ht="15.75" customHeight="1" x14ac:dyDescent="0.2">
      <c r="D930" s="53"/>
    </row>
    <row r="931" spans="4:4" ht="15.75" customHeight="1" x14ac:dyDescent="0.2">
      <c r="D931" s="53"/>
    </row>
    <row r="932" spans="4:4" ht="15.75" customHeight="1" x14ac:dyDescent="0.2">
      <c r="D932" s="53"/>
    </row>
    <row r="933" spans="4:4" ht="15.75" customHeight="1" x14ac:dyDescent="0.2">
      <c r="D933" s="53"/>
    </row>
    <row r="934" spans="4:4" ht="15.75" customHeight="1" x14ac:dyDescent="0.2">
      <c r="D934" s="53"/>
    </row>
    <row r="935" spans="4:4" ht="15.75" customHeight="1" x14ac:dyDescent="0.2">
      <c r="D935" s="53"/>
    </row>
    <row r="936" spans="4:4" ht="15.75" customHeight="1" x14ac:dyDescent="0.2">
      <c r="D936" s="53"/>
    </row>
    <row r="937" spans="4:4" ht="15.75" customHeight="1" x14ac:dyDescent="0.2">
      <c r="D937" s="53"/>
    </row>
    <row r="938" spans="4:4" ht="15.75" customHeight="1" x14ac:dyDescent="0.2">
      <c r="D938" s="53"/>
    </row>
    <row r="939" spans="4:4" ht="15.75" customHeight="1" x14ac:dyDescent="0.2">
      <c r="D939" s="53"/>
    </row>
    <row r="940" spans="4:4" ht="15.75" customHeight="1" x14ac:dyDescent="0.2">
      <c r="D940" s="53"/>
    </row>
    <row r="941" spans="4:4" ht="15.75" customHeight="1" x14ac:dyDescent="0.2">
      <c r="D941" s="53"/>
    </row>
    <row r="942" spans="4:4" ht="15.75" customHeight="1" x14ac:dyDescent="0.2">
      <c r="D942" s="53"/>
    </row>
    <row r="943" spans="4:4" ht="15.75" customHeight="1" x14ac:dyDescent="0.2">
      <c r="D943" s="53"/>
    </row>
    <row r="944" spans="4:4" ht="15.75" customHeight="1" x14ac:dyDescent="0.2">
      <c r="D944" s="53"/>
    </row>
    <row r="945" spans="4:4" ht="15.75" customHeight="1" x14ac:dyDescent="0.2">
      <c r="D945" s="53"/>
    </row>
    <row r="946" spans="4:4" ht="15.75" customHeight="1" x14ac:dyDescent="0.2">
      <c r="D946" s="53"/>
    </row>
    <row r="947" spans="4:4" ht="15.75" customHeight="1" x14ac:dyDescent="0.2">
      <c r="D947" s="53"/>
    </row>
    <row r="948" spans="4:4" ht="15.75" customHeight="1" x14ac:dyDescent="0.2">
      <c r="D948" s="53"/>
    </row>
    <row r="949" spans="4:4" ht="15.75" customHeight="1" x14ac:dyDescent="0.2">
      <c r="D949" s="53"/>
    </row>
    <row r="950" spans="4:4" ht="15.75" customHeight="1" x14ac:dyDescent="0.2">
      <c r="D950" s="53"/>
    </row>
    <row r="951" spans="4:4" ht="15.75" customHeight="1" x14ac:dyDescent="0.2">
      <c r="D951" s="53"/>
    </row>
    <row r="952" spans="4:4" ht="15.75" customHeight="1" x14ac:dyDescent="0.2">
      <c r="D952" s="53"/>
    </row>
    <row r="953" spans="4:4" ht="15.75" customHeight="1" x14ac:dyDescent="0.2">
      <c r="D953" s="53"/>
    </row>
    <row r="954" spans="4:4" ht="15.75" customHeight="1" x14ac:dyDescent="0.2">
      <c r="D954" s="53"/>
    </row>
    <row r="955" spans="4:4" ht="15.75" customHeight="1" x14ac:dyDescent="0.2">
      <c r="D955" s="53"/>
    </row>
    <row r="956" spans="4:4" ht="15.75" customHeight="1" x14ac:dyDescent="0.2">
      <c r="D956" s="53"/>
    </row>
    <row r="957" spans="4:4" ht="15.75" customHeight="1" x14ac:dyDescent="0.2">
      <c r="D957" s="53"/>
    </row>
    <row r="958" spans="4:4" ht="15.75" customHeight="1" x14ac:dyDescent="0.2">
      <c r="D958" s="53"/>
    </row>
    <row r="959" spans="4:4" ht="15.75" customHeight="1" x14ac:dyDescent="0.2">
      <c r="D959" s="53"/>
    </row>
    <row r="960" spans="4:4" ht="15.75" customHeight="1" x14ac:dyDescent="0.2">
      <c r="D960" s="53"/>
    </row>
    <row r="961" spans="4:4" ht="15.75" customHeight="1" x14ac:dyDescent="0.2">
      <c r="D961" s="53"/>
    </row>
    <row r="962" spans="4:4" ht="15.75" customHeight="1" x14ac:dyDescent="0.2">
      <c r="D962" s="53"/>
    </row>
    <row r="963" spans="4:4" ht="15.75" customHeight="1" x14ac:dyDescent="0.2">
      <c r="D963" s="53"/>
    </row>
    <row r="964" spans="4:4" ht="15.75" customHeight="1" x14ac:dyDescent="0.2">
      <c r="D964" s="53"/>
    </row>
    <row r="965" spans="4:4" ht="15.75" customHeight="1" x14ac:dyDescent="0.2">
      <c r="D965" s="53"/>
    </row>
    <row r="966" spans="4:4" ht="15.75" customHeight="1" x14ac:dyDescent="0.2">
      <c r="D966" s="53"/>
    </row>
    <row r="967" spans="4:4" ht="15.75" customHeight="1" x14ac:dyDescent="0.2">
      <c r="D967" s="53"/>
    </row>
    <row r="968" spans="4:4" ht="15.75" customHeight="1" x14ac:dyDescent="0.2">
      <c r="D968" s="53"/>
    </row>
    <row r="969" spans="4:4" ht="15.75" customHeight="1" x14ac:dyDescent="0.2">
      <c r="D969" s="53"/>
    </row>
    <row r="970" spans="4:4" ht="15.75" customHeight="1" x14ac:dyDescent="0.2">
      <c r="D970" s="53"/>
    </row>
    <row r="971" spans="4:4" ht="15.75" customHeight="1" x14ac:dyDescent="0.2">
      <c r="D971" s="53"/>
    </row>
    <row r="972" spans="4:4" ht="15.75" customHeight="1" x14ac:dyDescent="0.2">
      <c r="D972" s="53"/>
    </row>
    <row r="973" spans="4:4" ht="15.75" customHeight="1" x14ac:dyDescent="0.2">
      <c r="D973" s="53"/>
    </row>
    <row r="974" spans="4:4" ht="15.75" customHeight="1" x14ac:dyDescent="0.2">
      <c r="D974" s="53"/>
    </row>
    <row r="975" spans="4:4" ht="15.75" customHeight="1" x14ac:dyDescent="0.2">
      <c r="D975" s="53"/>
    </row>
    <row r="976" spans="4:4" ht="15.75" customHeight="1" x14ac:dyDescent="0.2">
      <c r="D976" s="53"/>
    </row>
    <row r="977" spans="4:4" ht="15.75" customHeight="1" x14ac:dyDescent="0.2">
      <c r="D977" s="53"/>
    </row>
    <row r="978" spans="4:4" ht="15.75" customHeight="1" x14ac:dyDescent="0.2">
      <c r="D978" s="53"/>
    </row>
    <row r="979" spans="4:4" ht="15.75" customHeight="1" x14ac:dyDescent="0.2">
      <c r="D979" s="53"/>
    </row>
    <row r="980" spans="4:4" ht="15.75" customHeight="1" x14ac:dyDescent="0.2">
      <c r="D980" s="53"/>
    </row>
    <row r="981" spans="4:4" ht="15.75" customHeight="1" x14ac:dyDescent="0.2">
      <c r="D981" s="53"/>
    </row>
    <row r="982" spans="4:4" ht="15.75" customHeight="1" x14ac:dyDescent="0.2">
      <c r="D982" s="53"/>
    </row>
    <row r="983" spans="4:4" ht="15.75" customHeight="1" x14ac:dyDescent="0.2">
      <c r="D983" s="53"/>
    </row>
    <row r="984" spans="4:4" ht="15.75" customHeight="1" x14ac:dyDescent="0.2">
      <c r="D984" s="53"/>
    </row>
    <row r="985" spans="4:4" ht="15.75" customHeight="1" x14ac:dyDescent="0.2">
      <c r="D985" s="53"/>
    </row>
    <row r="986" spans="4:4" ht="15.75" customHeight="1" x14ac:dyDescent="0.2">
      <c r="D986" s="53"/>
    </row>
    <row r="987" spans="4:4" ht="15.75" customHeight="1" x14ac:dyDescent="0.2">
      <c r="D987" s="53"/>
    </row>
    <row r="988" spans="4:4" ht="15.75" customHeight="1" x14ac:dyDescent="0.2">
      <c r="D988" s="53"/>
    </row>
    <row r="989" spans="4:4" ht="15.75" customHeight="1" x14ac:dyDescent="0.2">
      <c r="D989" s="53"/>
    </row>
    <row r="990" spans="4:4" ht="15.75" customHeight="1" x14ac:dyDescent="0.2">
      <c r="D990" s="53"/>
    </row>
    <row r="991" spans="4:4" ht="15.75" customHeight="1" x14ac:dyDescent="0.2">
      <c r="D991" s="53"/>
    </row>
    <row r="992" spans="4:4" ht="15.75" customHeight="1" x14ac:dyDescent="0.2">
      <c r="D992" s="53"/>
    </row>
    <row r="993" spans="4:4" ht="15.75" customHeight="1" x14ac:dyDescent="0.2">
      <c r="D993" s="53"/>
    </row>
    <row r="994" spans="4:4" ht="15.75" customHeight="1" x14ac:dyDescent="0.2">
      <c r="D994" s="53"/>
    </row>
    <row r="995" spans="4:4" ht="15.75" customHeight="1" x14ac:dyDescent="0.2">
      <c r="D995" s="53"/>
    </row>
    <row r="996" spans="4:4" ht="15.75" customHeight="1" x14ac:dyDescent="0.2">
      <c r="D996" s="53"/>
    </row>
    <row r="997" spans="4:4" ht="15.75" customHeight="1" x14ac:dyDescent="0.2">
      <c r="D997" s="53"/>
    </row>
    <row r="998" spans="4:4" ht="15.75" customHeight="1" x14ac:dyDescent="0.2">
      <c r="D998" s="53"/>
    </row>
    <row r="999" spans="4:4" ht="15.75" customHeight="1" x14ac:dyDescent="0.2">
      <c r="D999" s="53"/>
    </row>
    <row r="1000" spans="4:4" ht="15.75" customHeight="1" x14ac:dyDescent="0.2">
      <c r="D1000" s="53"/>
    </row>
  </sheetData>
  <mergeCells count="44">
    <mergeCell ref="D137:D142"/>
    <mergeCell ref="D145:D149"/>
    <mergeCell ref="A187:C187"/>
    <mergeCell ref="A188:C188"/>
    <mergeCell ref="A191:D191"/>
    <mergeCell ref="D152:D153"/>
    <mergeCell ref="A154:C154"/>
    <mergeCell ref="D156:D159"/>
    <mergeCell ref="D167:D171"/>
    <mergeCell ref="D172:D175"/>
    <mergeCell ref="D176:D184"/>
    <mergeCell ref="D162:D166"/>
    <mergeCell ref="D102:D113"/>
    <mergeCell ref="D116:D126"/>
    <mergeCell ref="A127:D127"/>
    <mergeCell ref="D128:D134"/>
    <mergeCell ref="A135:D135"/>
    <mergeCell ref="D88:D91"/>
    <mergeCell ref="D92:D95"/>
    <mergeCell ref="D96:D99"/>
    <mergeCell ref="A100:C100"/>
    <mergeCell ref="D47:D50"/>
    <mergeCell ref="D51:D54"/>
    <mergeCell ref="D57:D60"/>
    <mergeCell ref="D61:D63"/>
    <mergeCell ref="D66:D69"/>
    <mergeCell ref="D70:D73"/>
    <mergeCell ref="D74:D77"/>
    <mergeCell ref="D33:D36"/>
    <mergeCell ref="D37:D40"/>
    <mergeCell ref="D43:D46"/>
    <mergeCell ref="D78:D81"/>
    <mergeCell ref="D82:D85"/>
    <mergeCell ref="A8:D8"/>
    <mergeCell ref="D10:D17"/>
    <mergeCell ref="D21:D24"/>
    <mergeCell ref="D25:D28"/>
    <mergeCell ref="D29:D32"/>
    <mergeCell ref="A1:D1"/>
    <mergeCell ref="A2:D2"/>
    <mergeCell ref="A3:D3"/>
    <mergeCell ref="A5:A7"/>
    <mergeCell ref="B5:B7"/>
    <mergeCell ref="C5:C7"/>
  </mergeCells>
  <printOptions horizontalCentered="1" verticalCentered="1"/>
  <pageMargins left="0.39370078740157483" right="0.39370078740157483" top="0.39370078740157483" bottom="0.39370078740157483"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Revenue Section</vt:lpstr>
      <vt:lpstr>Expenditure Budget</vt:lpstr>
      <vt:lpstr>Instructions for filling 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2026-06-10T12:33:25Z</dcterms:created>
  <dcterms:modified xsi:type="dcterms:W3CDTF">2026-06-10T12:33:25Z</dcterms:modified>
</cp:coreProperties>
</file>