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macbookpro/Desktop/!СУП/"/>
    </mc:Choice>
  </mc:AlternateContent>
  <xr:revisionPtr revIDLastSave="0" documentId="13_ncr:1_{6E2AD5B7-130E-0A4E-B407-CC18B7546166}" xr6:coauthVersionLast="47" xr6:coauthVersionMax="47" xr10:uidLastSave="{00000000-0000-0000-0000-000000000000}"/>
  <bookViews>
    <workbookView xWindow="2500" yWindow="760" windowWidth="27740" windowHeight="16980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W173" i="2" l="1"/>
  <c r="X173" i="2"/>
  <c r="Y173" i="2"/>
  <c r="Z173" i="2"/>
  <c r="W174" i="2"/>
  <c r="X174" i="2"/>
  <c r="Y174" i="2"/>
  <c r="Z174" i="2"/>
  <c r="W175" i="2"/>
  <c r="X175" i="2"/>
  <c r="Y175" i="2"/>
  <c r="Z175" i="2"/>
  <c r="W176" i="2"/>
  <c r="X176" i="2"/>
  <c r="Y176" i="2"/>
  <c r="Z176" i="2"/>
  <c r="W177" i="2"/>
  <c r="X177" i="2"/>
  <c r="Y177" i="2"/>
  <c r="Z177" i="2"/>
  <c r="W178" i="2"/>
  <c r="X178" i="2"/>
  <c r="Y178" i="2"/>
  <c r="Z178" i="2"/>
  <c r="Y147" i="2"/>
  <c r="Z147" i="2"/>
  <c r="Y148" i="2"/>
  <c r="Z148" i="2" s="1"/>
  <c r="Y149" i="2"/>
  <c r="Z149" i="2"/>
  <c r="Y150" i="2"/>
  <c r="Z150" i="2"/>
  <c r="Y151" i="2"/>
  <c r="Z151" i="2"/>
  <c r="W147" i="2"/>
  <c r="X147" i="2"/>
  <c r="W148" i="2"/>
  <c r="X148" i="2"/>
  <c r="W149" i="2"/>
  <c r="X149" i="2"/>
  <c r="W150" i="2"/>
  <c r="X150" i="2"/>
  <c r="W151" i="2"/>
  <c r="X151" i="2"/>
  <c r="Y65" i="2"/>
  <c r="Z65" i="2"/>
  <c r="Y66" i="2"/>
  <c r="Z66" i="2"/>
  <c r="Y67" i="2"/>
  <c r="Z67" i="2"/>
  <c r="Y68" i="2"/>
  <c r="Z68" i="2"/>
  <c r="Y69" i="2"/>
  <c r="Z69" i="2"/>
  <c r="Y70" i="2"/>
  <c r="Z70" i="2"/>
  <c r="X65" i="2"/>
  <c r="X66" i="2"/>
  <c r="X67" i="2"/>
  <c r="X68" i="2"/>
  <c r="X69" i="2"/>
  <c r="X70" i="2"/>
  <c r="W65" i="2"/>
  <c r="W66" i="2"/>
  <c r="W67" i="2"/>
  <c r="W68" i="2"/>
  <c r="W69" i="2"/>
  <c r="W70" i="2"/>
  <c r="P173" i="2"/>
  <c r="P174" i="2"/>
  <c r="P175" i="2"/>
  <c r="P176" i="2"/>
  <c r="P177" i="2"/>
  <c r="P178" i="2"/>
  <c r="P147" i="2"/>
  <c r="P148" i="2"/>
  <c r="P149" i="2"/>
  <c r="P150" i="2"/>
  <c r="P151" i="2"/>
  <c r="M173" i="2"/>
  <c r="M174" i="2"/>
  <c r="M175" i="2"/>
  <c r="M176" i="2"/>
  <c r="M177" i="2"/>
  <c r="M178" i="2"/>
  <c r="J65" i="2"/>
  <c r="J66" i="2"/>
  <c r="J67" i="2"/>
  <c r="J68" i="2"/>
  <c r="J69" i="2"/>
  <c r="J70" i="2"/>
  <c r="J173" i="2"/>
  <c r="J174" i="2"/>
  <c r="J175" i="2"/>
  <c r="J176" i="2"/>
  <c r="J177" i="2"/>
  <c r="G173" i="2"/>
  <c r="G174" i="2"/>
  <c r="G175" i="2"/>
  <c r="G176" i="2"/>
  <c r="G177" i="2"/>
  <c r="G178" i="2"/>
  <c r="M147" i="2"/>
  <c r="M148" i="2"/>
  <c r="M149" i="2"/>
  <c r="M150" i="2"/>
  <c r="M151" i="2"/>
  <c r="G65" i="2"/>
  <c r="G66" i="2"/>
  <c r="G67" i="2"/>
  <c r="G68" i="2"/>
  <c r="G69" i="2"/>
  <c r="G70" i="2"/>
  <c r="D49" i="3"/>
  <c r="J85" i="3"/>
  <c r="G85" i="3"/>
  <c r="D85" i="3"/>
  <c r="J77" i="3"/>
  <c r="G77" i="3"/>
  <c r="D77" i="3"/>
  <c r="J49" i="3"/>
  <c r="G49" i="3"/>
  <c r="V192" i="2"/>
  <c r="S192" i="2"/>
  <c r="P192" i="2"/>
  <c r="M192" i="2"/>
  <c r="J192" i="2"/>
  <c r="G192" i="2"/>
  <c r="V191" i="2"/>
  <c r="S191" i="2"/>
  <c r="P191" i="2"/>
  <c r="M191" i="2"/>
  <c r="J191" i="2"/>
  <c r="G191" i="2"/>
  <c r="V190" i="2"/>
  <c r="S190" i="2"/>
  <c r="P190" i="2"/>
  <c r="M190" i="2"/>
  <c r="J190" i="2"/>
  <c r="G190" i="2"/>
  <c r="V189" i="2"/>
  <c r="S189" i="2"/>
  <c r="P189" i="2"/>
  <c r="M189" i="2"/>
  <c r="J189" i="2"/>
  <c r="G189" i="2"/>
  <c r="V188" i="2"/>
  <c r="S188" i="2"/>
  <c r="P188" i="2"/>
  <c r="M188" i="2"/>
  <c r="J188" i="2"/>
  <c r="G188" i="2"/>
  <c r="V187" i="2"/>
  <c r="S187" i="2"/>
  <c r="P187" i="2"/>
  <c r="M187" i="2"/>
  <c r="J187" i="2"/>
  <c r="G187" i="2"/>
  <c r="V186" i="2"/>
  <c r="S186" i="2"/>
  <c r="P186" i="2"/>
  <c r="M186" i="2"/>
  <c r="J186" i="2"/>
  <c r="G186" i="2"/>
  <c r="V185" i="2"/>
  <c r="S185" i="2"/>
  <c r="P185" i="2"/>
  <c r="M185" i="2"/>
  <c r="J185" i="2"/>
  <c r="G185" i="2"/>
  <c r="T184" i="2"/>
  <c r="Q184" i="2"/>
  <c r="N184" i="2"/>
  <c r="K184" i="2"/>
  <c r="H184" i="2"/>
  <c r="E184" i="2"/>
  <c r="V183" i="2"/>
  <c r="S183" i="2"/>
  <c r="P183" i="2"/>
  <c r="M183" i="2"/>
  <c r="J183" i="2"/>
  <c r="G183" i="2"/>
  <c r="V182" i="2"/>
  <c r="S182" i="2"/>
  <c r="P182" i="2"/>
  <c r="M182" i="2"/>
  <c r="J182" i="2"/>
  <c r="G182" i="2"/>
  <c r="V181" i="2"/>
  <c r="S181" i="2"/>
  <c r="P181" i="2"/>
  <c r="M181" i="2"/>
  <c r="J181" i="2"/>
  <c r="G181" i="2"/>
  <c r="T180" i="2"/>
  <c r="Q180" i="2"/>
  <c r="N180" i="2"/>
  <c r="K180" i="2"/>
  <c r="H180" i="2"/>
  <c r="E180" i="2"/>
  <c r="V179" i="2"/>
  <c r="S179" i="2"/>
  <c r="P179" i="2"/>
  <c r="M179" i="2"/>
  <c r="J179" i="2"/>
  <c r="G179" i="2"/>
  <c r="V172" i="2"/>
  <c r="S172" i="2"/>
  <c r="P172" i="2"/>
  <c r="M172" i="2"/>
  <c r="J172" i="2"/>
  <c r="G172" i="2"/>
  <c r="V171" i="2"/>
  <c r="S171" i="2"/>
  <c r="P171" i="2"/>
  <c r="M171" i="2"/>
  <c r="J171" i="2"/>
  <c r="G171" i="2"/>
  <c r="T170" i="2"/>
  <c r="Q170" i="2"/>
  <c r="N170" i="2"/>
  <c r="K170" i="2"/>
  <c r="H170" i="2"/>
  <c r="E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V167" i="2"/>
  <c r="S167" i="2"/>
  <c r="P167" i="2"/>
  <c r="M167" i="2"/>
  <c r="G167" i="2"/>
  <c r="V166" i="2"/>
  <c r="S166" i="2"/>
  <c r="P166" i="2"/>
  <c r="M166" i="2"/>
  <c r="J166" i="2"/>
  <c r="G166" i="2"/>
  <c r="T165" i="2"/>
  <c r="Q165" i="2"/>
  <c r="N165" i="2"/>
  <c r="K165" i="2"/>
  <c r="H165" i="2"/>
  <c r="E165" i="2"/>
  <c r="T163" i="2"/>
  <c r="Q163" i="2"/>
  <c r="N163" i="2"/>
  <c r="K163" i="2"/>
  <c r="H163" i="2"/>
  <c r="E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V159" i="2"/>
  <c r="S159" i="2"/>
  <c r="P159" i="2"/>
  <c r="M159" i="2"/>
  <c r="J159" i="2"/>
  <c r="G159" i="2"/>
  <c r="T157" i="2"/>
  <c r="Q157" i="2"/>
  <c r="N157" i="2"/>
  <c r="K157" i="2"/>
  <c r="H157" i="2"/>
  <c r="E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T153" i="2"/>
  <c r="Q153" i="2"/>
  <c r="N153" i="2"/>
  <c r="K153" i="2"/>
  <c r="H153" i="2"/>
  <c r="E153" i="2"/>
  <c r="V152" i="2"/>
  <c r="S152" i="2"/>
  <c r="P152" i="2"/>
  <c r="M152" i="2"/>
  <c r="J152" i="2"/>
  <c r="G152" i="2"/>
  <c r="V146" i="2"/>
  <c r="S146" i="2"/>
  <c r="P146" i="2"/>
  <c r="M146" i="2"/>
  <c r="G146" i="2"/>
  <c r="V145" i="2"/>
  <c r="S145" i="2"/>
  <c r="P145" i="2"/>
  <c r="M145" i="2"/>
  <c r="G145" i="2"/>
  <c r="V144" i="2"/>
  <c r="S144" i="2"/>
  <c r="P144" i="2"/>
  <c r="M144" i="2"/>
  <c r="G144" i="2"/>
  <c r="V143" i="2"/>
  <c r="S143" i="2"/>
  <c r="P143" i="2"/>
  <c r="M143" i="2"/>
  <c r="G143" i="2"/>
  <c r="T141" i="2"/>
  <c r="Q141" i="2"/>
  <c r="N141" i="2"/>
  <c r="K141" i="2"/>
  <c r="H141" i="2"/>
  <c r="E141" i="2"/>
  <c r="V140" i="2"/>
  <c r="S140" i="2"/>
  <c r="P140" i="2"/>
  <c r="M140" i="2"/>
  <c r="J140" i="2"/>
  <c r="G140" i="2"/>
  <c r="V139" i="2"/>
  <c r="S139" i="2"/>
  <c r="P139" i="2"/>
  <c r="M139" i="2"/>
  <c r="G139" i="2"/>
  <c r="V138" i="2"/>
  <c r="S138" i="2"/>
  <c r="P138" i="2"/>
  <c r="M138" i="2"/>
  <c r="G138" i="2"/>
  <c r="V137" i="2"/>
  <c r="S137" i="2"/>
  <c r="P137" i="2"/>
  <c r="M137" i="2"/>
  <c r="G137" i="2"/>
  <c r="V136" i="2"/>
  <c r="S136" i="2"/>
  <c r="P136" i="2"/>
  <c r="M136" i="2"/>
  <c r="G136" i="2"/>
  <c r="V135" i="2"/>
  <c r="S135" i="2"/>
  <c r="P135" i="2"/>
  <c r="M135" i="2"/>
  <c r="G135" i="2"/>
  <c r="T133" i="2"/>
  <c r="Q133" i="2"/>
  <c r="N133" i="2"/>
  <c r="K133" i="2"/>
  <c r="H133" i="2"/>
  <c r="E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T125" i="2"/>
  <c r="Q125" i="2"/>
  <c r="N125" i="2"/>
  <c r="K125" i="2"/>
  <c r="H125" i="2"/>
  <c r="E125" i="2"/>
  <c r="V124" i="2"/>
  <c r="S124" i="2"/>
  <c r="P124" i="2"/>
  <c r="M124" i="2"/>
  <c r="J124" i="2"/>
  <c r="G124" i="2"/>
  <c r="V123" i="2"/>
  <c r="S123" i="2"/>
  <c r="P123" i="2"/>
  <c r="M123" i="2"/>
  <c r="G123" i="2"/>
  <c r="V122" i="2"/>
  <c r="S122" i="2"/>
  <c r="P122" i="2"/>
  <c r="M122" i="2"/>
  <c r="G122" i="2"/>
  <c r="V121" i="2"/>
  <c r="S121" i="2"/>
  <c r="P121" i="2"/>
  <c r="M121" i="2"/>
  <c r="G121" i="2"/>
  <c r="V120" i="2"/>
  <c r="S120" i="2"/>
  <c r="P120" i="2"/>
  <c r="M120" i="2"/>
  <c r="G120" i="2"/>
  <c r="V119" i="2"/>
  <c r="S119" i="2"/>
  <c r="P119" i="2"/>
  <c r="M119" i="2"/>
  <c r="G119" i="2"/>
  <c r="V118" i="2"/>
  <c r="S118" i="2"/>
  <c r="P118" i="2"/>
  <c r="M118" i="2"/>
  <c r="G118" i="2"/>
  <c r="V117" i="2"/>
  <c r="S117" i="2"/>
  <c r="P117" i="2"/>
  <c r="M117" i="2"/>
  <c r="G117" i="2"/>
  <c r="V116" i="2"/>
  <c r="S116" i="2"/>
  <c r="P116" i="2"/>
  <c r="M116" i="2"/>
  <c r="G116" i="2"/>
  <c r="V115" i="2"/>
  <c r="S115" i="2"/>
  <c r="P115" i="2"/>
  <c r="M115" i="2"/>
  <c r="G115" i="2"/>
  <c r="V114" i="2"/>
  <c r="S114" i="2"/>
  <c r="P114" i="2"/>
  <c r="M114" i="2"/>
  <c r="G114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T108" i="2"/>
  <c r="Q108" i="2"/>
  <c r="N108" i="2"/>
  <c r="K108" i="2"/>
  <c r="H108" i="2"/>
  <c r="E108" i="2"/>
  <c r="V107" i="2"/>
  <c r="S107" i="2"/>
  <c r="P107" i="2"/>
  <c r="M107" i="2"/>
  <c r="J107" i="2"/>
  <c r="G107" i="2"/>
  <c r="V106" i="2"/>
  <c r="S106" i="2"/>
  <c r="P106" i="2"/>
  <c r="M106" i="2"/>
  <c r="J106" i="2"/>
  <c r="G106" i="2"/>
  <c r="V105" i="2"/>
  <c r="S105" i="2"/>
  <c r="P105" i="2"/>
  <c r="M105" i="2"/>
  <c r="J105" i="2"/>
  <c r="G105" i="2"/>
  <c r="T104" i="2"/>
  <c r="Q104" i="2"/>
  <c r="N104" i="2"/>
  <c r="K104" i="2"/>
  <c r="H104" i="2"/>
  <c r="E104" i="2"/>
  <c r="V103" i="2"/>
  <c r="S103" i="2"/>
  <c r="P103" i="2"/>
  <c r="M103" i="2"/>
  <c r="J103" i="2"/>
  <c r="G103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T100" i="2"/>
  <c r="Q100" i="2"/>
  <c r="N100" i="2"/>
  <c r="K100" i="2"/>
  <c r="H100" i="2"/>
  <c r="E100" i="2"/>
  <c r="V97" i="2"/>
  <c r="S97" i="2"/>
  <c r="P97" i="2"/>
  <c r="M97" i="2"/>
  <c r="J97" i="2"/>
  <c r="G97" i="2"/>
  <c r="V96" i="2"/>
  <c r="S96" i="2"/>
  <c r="P96" i="2"/>
  <c r="M96" i="2"/>
  <c r="J96" i="2"/>
  <c r="G96" i="2"/>
  <c r="V95" i="2"/>
  <c r="S95" i="2"/>
  <c r="P95" i="2"/>
  <c r="M95" i="2"/>
  <c r="J95" i="2"/>
  <c r="G95" i="2"/>
  <c r="T94" i="2"/>
  <c r="Q94" i="2"/>
  <c r="N94" i="2"/>
  <c r="K94" i="2"/>
  <c r="H94" i="2"/>
  <c r="E94" i="2"/>
  <c r="V93" i="2"/>
  <c r="S93" i="2"/>
  <c r="P93" i="2"/>
  <c r="M93" i="2"/>
  <c r="J93" i="2"/>
  <c r="G93" i="2"/>
  <c r="V92" i="2"/>
  <c r="S92" i="2"/>
  <c r="P92" i="2"/>
  <c r="M92" i="2"/>
  <c r="J92" i="2"/>
  <c r="G92" i="2"/>
  <c r="V91" i="2"/>
  <c r="S91" i="2"/>
  <c r="P91" i="2"/>
  <c r="M91" i="2"/>
  <c r="J91" i="2"/>
  <c r="G91" i="2"/>
  <c r="T90" i="2"/>
  <c r="Q90" i="2"/>
  <c r="N90" i="2"/>
  <c r="K90" i="2"/>
  <c r="H90" i="2"/>
  <c r="E90" i="2"/>
  <c r="V89" i="2"/>
  <c r="S89" i="2"/>
  <c r="P89" i="2"/>
  <c r="M89" i="2"/>
  <c r="J89" i="2"/>
  <c r="G89" i="2"/>
  <c r="V88" i="2"/>
  <c r="S88" i="2"/>
  <c r="P88" i="2"/>
  <c r="M88" i="2"/>
  <c r="J88" i="2"/>
  <c r="G88" i="2"/>
  <c r="V87" i="2"/>
  <c r="S87" i="2"/>
  <c r="P87" i="2"/>
  <c r="M87" i="2"/>
  <c r="J87" i="2"/>
  <c r="G87" i="2"/>
  <c r="T86" i="2"/>
  <c r="Q86" i="2"/>
  <c r="N86" i="2"/>
  <c r="K86" i="2"/>
  <c r="H86" i="2"/>
  <c r="E86" i="2"/>
  <c r="V83" i="2"/>
  <c r="S83" i="2"/>
  <c r="P83" i="2"/>
  <c r="M83" i="2"/>
  <c r="J83" i="2"/>
  <c r="G83" i="2"/>
  <c r="V82" i="2"/>
  <c r="S82" i="2"/>
  <c r="P82" i="2"/>
  <c r="M82" i="2"/>
  <c r="J82" i="2"/>
  <c r="G82" i="2"/>
  <c r="V81" i="2"/>
  <c r="S81" i="2"/>
  <c r="P81" i="2"/>
  <c r="M81" i="2"/>
  <c r="J81" i="2"/>
  <c r="G81" i="2"/>
  <c r="T80" i="2"/>
  <c r="Q80" i="2"/>
  <c r="N80" i="2"/>
  <c r="K80" i="2"/>
  <c r="H80" i="2"/>
  <c r="E80" i="2"/>
  <c r="V79" i="2"/>
  <c r="S79" i="2"/>
  <c r="P79" i="2"/>
  <c r="M79" i="2"/>
  <c r="J79" i="2"/>
  <c r="G79" i="2"/>
  <c r="V78" i="2"/>
  <c r="S78" i="2"/>
  <c r="P78" i="2"/>
  <c r="M78" i="2"/>
  <c r="J78" i="2"/>
  <c r="G78" i="2"/>
  <c r="V77" i="2"/>
  <c r="S77" i="2"/>
  <c r="P77" i="2"/>
  <c r="M77" i="2"/>
  <c r="J77" i="2"/>
  <c r="G77" i="2"/>
  <c r="T76" i="2"/>
  <c r="Q76" i="2"/>
  <c r="N76" i="2"/>
  <c r="K76" i="2"/>
  <c r="H76" i="2"/>
  <c r="E76" i="2"/>
  <c r="V75" i="2"/>
  <c r="S75" i="2"/>
  <c r="P75" i="2"/>
  <c r="M75" i="2"/>
  <c r="J75" i="2"/>
  <c r="G75" i="2"/>
  <c r="V74" i="2"/>
  <c r="S74" i="2"/>
  <c r="P74" i="2"/>
  <c r="M74" i="2"/>
  <c r="J74" i="2"/>
  <c r="G74" i="2"/>
  <c r="V73" i="2"/>
  <c r="S73" i="2"/>
  <c r="P73" i="2"/>
  <c r="M73" i="2"/>
  <c r="J73" i="2"/>
  <c r="G73" i="2"/>
  <c r="T72" i="2"/>
  <c r="Q72" i="2"/>
  <c r="N72" i="2"/>
  <c r="K72" i="2"/>
  <c r="H72" i="2"/>
  <c r="E72" i="2"/>
  <c r="V71" i="2"/>
  <c r="S71" i="2"/>
  <c r="P71" i="2"/>
  <c r="M71" i="2"/>
  <c r="J71" i="2"/>
  <c r="G71" i="2"/>
  <c r="V64" i="2"/>
  <c r="S64" i="2"/>
  <c r="P64" i="2"/>
  <c r="M64" i="2"/>
  <c r="J64" i="2"/>
  <c r="G64" i="2"/>
  <c r="V63" i="2"/>
  <c r="S63" i="2"/>
  <c r="P63" i="2"/>
  <c r="M63" i="2"/>
  <c r="J63" i="2"/>
  <c r="G63" i="2"/>
  <c r="T62" i="2"/>
  <c r="Q62" i="2"/>
  <c r="N62" i="2"/>
  <c r="K62" i="2"/>
  <c r="H62" i="2"/>
  <c r="E62" i="2"/>
  <c r="V61" i="2"/>
  <c r="S61" i="2"/>
  <c r="P61" i="2"/>
  <c r="M61" i="2"/>
  <c r="J61" i="2"/>
  <c r="G61" i="2"/>
  <c r="V60" i="2"/>
  <c r="S60" i="2"/>
  <c r="P60" i="2"/>
  <c r="M60" i="2"/>
  <c r="J60" i="2"/>
  <c r="G60" i="2"/>
  <c r="V59" i="2"/>
  <c r="S59" i="2"/>
  <c r="P59" i="2"/>
  <c r="M59" i="2"/>
  <c r="J59" i="2"/>
  <c r="G59" i="2"/>
  <c r="T58" i="2"/>
  <c r="Q58" i="2"/>
  <c r="N58" i="2"/>
  <c r="K58" i="2"/>
  <c r="H58" i="2"/>
  <c r="E58" i="2"/>
  <c r="V55" i="2"/>
  <c r="S55" i="2"/>
  <c r="P55" i="2"/>
  <c r="M55" i="2"/>
  <c r="V54" i="2"/>
  <c r="S54" i="2"/>
  <c r="P54" i="2"/>
  <c r="M54" i="2"/>
  <c r="T53" i="2"/>
  <c r="Q53" i="2"/>
  <c r="N53" i="2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S50" i="2"/>
  <c r="P50" i="2"/>
  <c r="M50" i="2"/>
  <c r="J50" i="2"/>
  <c r="G50" i="2"/>
  <c r="T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W51" i="2" l="1"/>
  <c r="J108" i="2"/>
  <c r="X186" i="2"/>
  <c r="W172" i="2"/>
  <c r="W185" i="2"/>
  <c r="V184" i="2"/>
  <c r="G39" i="2"/>
  <c r="Q56" i="2"/>
  <c r="P53" i="2"/>
  <c r="W30" i="2"/>
  <c r="X37" i="2"/>
  <c r="W22" i="2"/>
  <c r="K56" i="2"/>
  <c r="T47" i="2"/>
  <c r="S104" i="2"/>
  <c r="V21" i="2"/>
  <c r="T28" i="2" s="1"/>
  <c r="V28" i="2" s="1"/>
  <c r="W16" i="2"/>
  <c r="X16" i="2"/>
  <c r="P165" i="2"/>
  <c r="N112" i="2"/>
  <c r="V108" i="2"/>
  <c r="X131" i="2"/>
  <c r="W106" i="2"/>
  <c r="W122" i="2"/>
  <c r="W146" i="2"/>
  <c r="S35" i="2"/>
  <c r="W63" i="2"/>
  <c r="W102" i="2"/>
  <c r="X124" i="2"/>
  <c r="X138" i="2"/>
  <c r="J39" i="2"/>
  <c r="X137" i="2"/>
  <c r="W105" i="2"/>
  <c r="G165" i="2"/>
  <c r="X191" i="2"/>
  <c r="S86" i="2"/>
  <c r="M100" i="2"/>
  <c r="W190" i="2"/>
  <c r="P76" i="2"/>
  <c r="P80" i="2"/>
  <c r="X119" i="2"/>
  <c r="X120" i="2"/>
  <c r="W130" i="2"/>
  <c r="G184" i="2"/>
  <c r="J184" i="2"/>
  <c r="S21" i="2"/>
  <c r="Q28" i="2" s="1"/>
  <c r="S28" i="2" s="1"/>
  <c r="S72" i="2"/>
  <c r="W75" i="2"/>
  <c r="W83" i="2"/>
  <c r="W116" i="2"/>
  <c r="W118" i="2"/>
  <c r="X123" i="2"/>
  <c r="S180" i="2"/>
  <c r="W183" i="2"/>
  <c r="X130" i="2"/>
  <c r="P86" i="2"/>
  <c r="V35" i="2"/>
  <c r="S43" i="2"/>
  <c r="W55" i="2"/>
  <c r="X75" i="2"/>
  <c r="X83" i="2"/>
  <c r="V90" i="2"/>
  <c r="W107" i="2"/>
  <c r="X116" i="2"/>
  <c r="X172" i="2"/>
  <c r="Y172" i="2" s="1"/>
  <c r="Z172" i="2" s="1"/>
  <c r="X183" i="2"/>
  <c r="T112" i="2"/>
  <c r="P94" i="2"/>
  <c r="M94" i="2"/>
  <c r="V53" i="2"/>
  <c r="X38" i="2"/>
  <c r="X23" i="2"/>
  <c r="X24" i="2"/>
  <c r="P29" i="2"/>
  <c r="W37" i="2"/>
  <c r="X55" i="2"/>
  <c r="W78" i="2"/>
  <c r="X105" i="2"/>
  <c r="X107" i="2"/>
  <c r="X152" i="2"/>
  <c r="J157" i="2"/>
  <c r="P163" i="2"/>
  <c r="S170" i="2"/>
  <c r="W182" i="2"/>
  <c r="S184" i="2"/>
  <c r="H193" i="2"/>
  <c r="W71" i="2"/>
  <c r="M125" i="2"/>
  <c r="V13" i="2"/>
  <c r="T26" i="2" s="1"/>
  <c r="M29" i="2"/>
  <c r="V94" i="2"/>
  <c r="G104" i="2"/>
  <c r="W114" i="2"/>
  <c r="J133" i="2"/>
  <c r="W168" i="2"/>
  <c r="S165" i="2"/>
  <c r="P184" i="2"/>
  <c r="X188" i="2"/>
  <c r="P13" i="2"/>
  <c r="N26" i="2" s="1"/>
  <c r="P26" i="2" s="1"/>
  <c r="S13" i="2"/>
  <c r="Q26" i="2" s="1"/>
  <c r="S26" i="2" s="1"/>
  <c r="J29" i="2"/>
  <c r="X60" i="2"/>
  <c r="W45" i="2"/>
  <c r="X52" i="2"/>
  <c r="M62" i="2"/>
  <c r="W96" i="2"/>
  <c r="W103" i="2"/>
  <c r="X110" i="2"/>
  <c r="X146" i="2"/>
  <c r="X167" i="2"/>
  <c r="W187" i="2"/>
  <c r="W188" i="2"/>
  <c r="N47" i="2"/>
  <c r="V170" i="2"/>
  <c r="W128" i="2"/>
  <c r="P141" i="2"/>
  <c r="V141" i="2"/>
  <c r="P170" i="2"/>
  <c r="M184" i="2"/>
  <c r="X45" i="2"/>
  <c r="V43" i="2"/>
  <c r="M72" i="2"/>
  <c r="X77" i="2"/>
  <c r="X92" i="2"/>
  <c r="P104" i="2"/>
  <c r="G108" i="2"/>
  <c r="X187" i="2"/>
  <c r="Y187" i="2" s="1"/>
  <c r="Z187" i="2" s="1"/>
  <c r="W191" i="2"/>
  <c r="X192" i="2"/>
  <c r="X50" i="2"/>
  <c r="S80" i="2"/>
  <c r="S108" i="2"/>
  <c r="W120" i="2"/>
  <c r="W144" i="2"/>
  <c r="W60" i="2"/>
  <c r="X101" i="2"/>
  <c r="P125" i="2"/>
  <c r="W23" i="2"/>
  <c r="W38" i="2"/>
  <c r="E47" i="2"/>
  <c r="S53" i="2"/>
  <c r="S58" i="2"/>
  <c r="P72" i="2"/>
  <c r="V72" i="2"/>
  <c r="X89" i="2"/>
  <c r="W124" i="2"/>
  <c r="W155" i="2"/>
  <c r="G163" i="2"/>
  <c r="W161" i="2"/>
  <c r="P180" i="2"/>
  <c r="X182" i="2"/>
  <c r="T193" i="2"/>
  <c r="W186" i="2"/>
  <c r="W31" i="2"/>
  <c r="W24" i="2"/>
  <c r="P17" i="2"/>
  <c r="N27" i="2" s="1"/>
  <c r="P27" i="2" s="1"/>
  <c r="Y146" i="2"/>
  <c r="Z146" i="2" s="1"/>
  <c r="M157" i="2"/>
  <c r="E193" i="2"/>
  <c r="P43" i="2"/>
  <c r="P58" i="2"/>
  <c r="G62" i="2"/>
  <c r="J90" i="2"/>
  <c r="X91" i="2"/>
  <c r="H112" i="2"/>
  <c r="J104" i="2"/>
  <c r="V125" i="2"/>
  <c r="W117" i="2"/>
  <c r="X121" i="2"/>
  <c r="M133" i="2"/>
  <c r="W138" i="2"/>
  <c r="S157" i="2"/>
  <c r="J165" i="2"/>
  <c r="V180" i="2"/>
  <c r="W74" i="2"/>
  <c r="W91" i="2"/>
  <c r="W132" i="2"/>
  <c r="J163" i="2"/>
  <c r="W166" i="2"/>
  <c r="G170" i="2"/>
  <c r="W192" i="2"/>
  <c r="M108" i="2"/>
  <c r="W32" i="2"/>
  <c r="M76" i="2"/>
  <c r="W42" i="2"/>
  <c r="J49" i="2"/>
  <c r="J56" i="2" s="1"/>
  <c r="X74" i="2"/>
  <c r="M90" i="2"/>
  <c r="X102" i="2"/>
  <c r="Q112" i="2"/>
  <c r="W110" i="2"/>
  <c r="S133" i="2"/>
  <c r="V157" i="2"/>
  <c r="W159" i="2"/>
  <c r="S163" i="2"/>
  <c r="W162" i="2"/>
  <c r="W169" i="2"/>
  <c r="J170" i="2"/>
  <c r="X185" i="2"/>
  <c r="X190" i="2"/>
  <c r="W15" i="2"/>
  <c r="X111" i="2"/>
  <c r="X15" i="2"/>
  <c r="P21" i="2"/>
  <c r="N28" i="2" s="1"/>
  <c r="P28" i="2" s="1"/>
  <c r="M49" i="2"/>
  <c r="W61" i="2"/>
  <c r="S62" i="2"/>
  <c r="V76" i="2"/>
  <c r="J80" i="2"/>
  <c r="X88" i="2"/>
  <c r="X115" i="2"/>
  <c r="W121" i="2"/>
  <c r="V133" i="2"/>
  <c r="X136" i="2"/>
  <c r="X140" i="2"/>
  <c r="X143" i="2"/>
  <c r="W145" i="2"/>
  <c r="M153" i="2"/>
  <c r="X160" i="2"/>
  <c r="X162" i="2"/>
  <c r="X169" i="2"/>
  <c r="W171" i="2"/>
  <c r="G180" i="2"/>
  <c r="K193" i="2"/>
  <c r="W189" i="2"/>
  <c r="Y16" i="2"/>
  <c r="Z16" i="2" s="1"/>
  <c r="E84" i="2"/>
  <c r="V100" i="2"/>
  <c r="M21" i="2"/>
  <c r="K28" i="2" s="1"/>
  <c r="M28" i="2" s="1"/>
  <c r="X31" i="2"/>
  <c r="X42" i="2"/>
  <c r="S90" i="2"/>
  <c r="P108" i="2"/>
  <c r="W18" i="2"/>
  <c r="V29" i="2"/>
  <c r="M17" i="2"/>
  <c r="K27" i="2" s="1"/>
  <c r="M27" i="2" s="1"/>
  <c r="X32" i="2"/>
  <c r="P35" i="2"/>
  <c r="W46" i="2"/>
  <c r="W54" i="2"/>
  <c r="X73" i="2"/>
  <c r="M80" i="2"/>
  <c r="M86" i="2"/>
  <c r="X93" i="2"/>
  <c r="S94" i="2"/>
  <c r="P100" i="2"/>
  <c r="V104" i="2"/>
  <c r="X106" i="2"/>
  <c r="W111" i="2"/>
  <c r="W136" i="2"/>
  <c r="W139" i="2"/>
  <c r="W140" i="2"/>
  <c r="V165" i="2"/>
  <c r="W179" i="2"/>
  <c r="J180" i="2"/>
  <c r="N193" i="2"/>
  <c r="X189" i="2"/>
  <c r="W44" i="2"/>
  <c r="M43" i="2"/>
  <c r="X54" i="2"/>
  <c r="W59" i="2"/>
  <c r="M58" i="2"/>
  <c r="V80" i="2"/>
  <c r="W93" i="2"/>
  <c r="W97" i="2"/>
  <c r="X117" i="2"/>
  <c r="X139" i="2"/>
  <c r="V163" i="2"/>
  <c r="X161" i="2"/>
  <c r="W167" i="2"/>
  <c r="X168" i="2"/>
  <c r="X179" i="2"/>
  <c r="W181" i="2"/>
  <c r="Q193" i="2"/>
  <c r="J86" i="3"/>
  <c r="D86" i="3"/>
  <c r="G86" i="3"/>
  <c r="X71" i="2"/>
  <c r="J62" i="2"/>
  <c r="J43" i="2"/>
  <c r="X44" i="2"/>
  <c r="Y44" i="2" s="1"/>
  <c r="Z44" i="2" s="1"/>
  <c r="X22" i="2"/>
  <c r="J21" i="2"/>
  <c r="H28" i="2" s="1"/>
  <c r="J28" i="2" s="1"/>
  <c r="S39" i="2"/>
  <c r="V58" i="2"/>
  <c r="X61" i="2"/>
  <c r="G35" i="2"/>
  <c r="P49" i="2"/>
  <c r="X36" i="2"/>
  <c r="J35" i="2"/>
  <c r="G13" i="2"/>
  <c r="M35" i="2"/>
  <c r="J13" i="2"/>
  <c r="X14" i="2"/>
  <c r="S29" i="2"/>
  <c r="Q47" i="2"/>
  <c r="N56" i="2"/>
  <c r="G58" i="2"/>
  <c r="J58" i="2"/>
  <c r="X59" i="2"/>
  <c r="G21" i="2"/>
  <c r="E28" i="2" s="1"/>
  <c r="G28" i="2" s="1"/>
  <c r="X40" i="2"/>
  <c r="V39" i="2"/>
  <c r="H47" i="2"/>
  <c r="W40" i="2"/>
  <c r="J30" i="1"/>
  <c r="V49" i="2"/>
  <c r="X51" i="2"/>
  <c r="P62" i="2"/>
  <c r="X64" i="2"/>
  <c r="W14" i="2"/>
  <c r="M13" i="2"/>
  <c r="M39" i="2"/>
  <c r="G49" i="2"/>
  <c r="G56" i="2" s="1"/>
  <c r="W50" i="2"/>
  <c r="Q84" i="2"/>
  <c r="G43" i="2"/>
  <c r="S17" i="2"/>
  <c r="Q27" i="2" s="1"/>
  <c r="S27" i="2" s="1"/>
  <c r="W52" i="2"/>
  <c r="S49" i="2"/>
  <c r="X18" i="2"/>
  <c r="V17" i="2"/>
  <c r="T27" i="2" s="1"/>
  <c r="V27" i="2" s="1"/>
  <c r="X20" i="2"/>
  <c r="J17" i="2"/>
  <c r="H27" i="2" s="1"/>
  <c r="J27" i="2" s="1"/>
  <c r="X19" i="2"/>
  <c r="W19" i="2"/>
  <c r="X30" i="2"/>
  <c r="X41" i="2"/>
  <c r="P39" i="2"/>
  <c r="X46" i="2"/>
  <c r="X63" i="2"/>
  <c r="V62" i="2"/>
  <c r="W20" i="2"/>
  <c r="W36" i="2"/>
  <c r="M53" i="2"/>
  <c r="W73" i="2"/>
  <c r="N84" i="2"/>
  <c r="W82" i="2"/>
  <c r="W89" i="2"/>
  <c r="W127" i="2"/>
  <c r="G133" i="2"/>
  <c r="J141" i="2"/>
  <c r="X135" i="2"/>
  <c r="X87" i="2"/>
  <c r="J86" i="2"/>
  <c r="G90" i="2"/>
  <c r="W92" i="2"/>
  <c r="M141" i="2"/>
  <c r="G72" i="2"/>
  <c r="S76" i="2"/>
  <c r="G100" i="2"/>
  <c r="W101" i="2"/>
  <c r="X103" i="2"/>
  <c r="J100" i="2"/>
  <c r="X95" i="2"/>
  <c r="P133" i="2"/>
  <c r="S141" i="2"/>
  <c r="S153" i="2"/>
  <c r="V153" i="2"/>
  <c r="W115" i="2"/>
  <c r="W119" i="2"/>
  <c r="W123" i="2"/>
  <c r="W137" i="2"/>
  <c r="K47" i="2"/>
  <c r="T56" i="2"/>
  <c r="W79" i="2"/>
  <c r="G80" i="2"/>
  <c r="W81" i="2"/>
  <c r="P90" i="2"/>
  <c r="G94" i="2"/>
  <c r="W95" i="2"/>
  <c r="X97" i="2"/>
  <c r="J94" i="2"/>
  <c r="W109" i="2"/>
  <c r="G125" i="2"/>
  <c r="W152" i="2"/>
  <c r="W64" i="2"/>
  <c r="J72" i="2"/>
  <c r="G17" i="2"/>
  <c r="E27" i="2" s="1"/>
  <c r="G27" i="2" s="1"/>
  <c r="G29" i="2"/>
  <c r="W41" i="2"/>
  <c r="K84" i="2"/>
  <c r="W77" i="2"/>
  <c r="G76" i="2"/>
  <c r="X79" i="2"/>
  <c r="J76" i="2"/>
  <c r="H84" i="2"/>
  <c r="X81" i="2"/>
  <c r="X82" i="2"/>
  <c r="V86" i="2"/>
  <c r="W88" i="2"/>
  <c r="S100" i="2"/>
  <c r="M104" i="2"/>
  <c r="K112" i="2"/>
  <c r="X109" i="2"/>
  <c r="X114" i="2"/>
  <c r="X118" i="2"/>
  <c r="X122" i="2"/>
  <c r="X127" i="2"/>
  <c r="X145" i="2"/>
  <c r="J153" i="2"/>
  <c r="T84" i="2"/>
  <c r="X78" i="2"/>
  <c r="G86" i="2"/>
  <c r="W129" i="2"/>
  <c r="G141" i="2"/>
  <c r="W135" i="2"/>
  <c r="W143" i="2"/>
  <c r="G153" i="2"/>
  <c r="X144" i="2"/>
  <c r="X129" i="2"/>
  <c r="W131" i="2"/>
  <c r="W156" i="2"/>
  <c r="W87" i="2"/>
  <c r="X96" i="2"/>
  <c r="E112" i="2"/>
  <c r="S125" i="2"/>
  <c r="X128" i="2"/>
  <c r="X132" i="2"/>
  <c r="P153" i="2"/>
  <c r="X156" i="2"/>
  <c r="G157" i="2"/>
  <c r="P157" i="2"/>
  <c r="J125" i="2"/>
  <c r="M163" i="2"/>
  <c r="M165" i="2"/>
  <c r="M170" i="2"/>
  <c r="M180" i="2"/>
  <c r="X159" i="2"/>
  <c r="X166" i="2"/>
  <c r="X171" i="2"/>
  <c r="X181" i="2"/>
  <c r="W160" i="2"/>
  <c r="X155" i="2"/>
  <c r="Y37" i="2" l="1"/>
  <c r="Z37" i="2" s="1"/>
  <c r="Y186" i="2"/>
  <c r="Z186" i="2" s="1"/>
  <c r="W104" i="2"/>
  <c r="Y92" i="2"/>
  <c r="Z92" i="2" s="1"/>
  <c r="X53" i="2"/>
  <c r="Y96" i="2"/>
  <c r="Z96" i="2" s="1"/>
  <c r="P56" i="2"/>
  <c r="Y105" i="2"/>
  <c r="Z105" i="2" s="1"/>
  <c r="Y183" i="2"/>
  <c r="Z183" i="2" s="1"/>
  <c r="Y123" i="2"/>
  <c r="Z123" i="2" s="1"/>
  <c r="Y120" i="2"/>
  <c r="Z120" i="2" s="1"/>
  <c r="Y191" i="2"/>
  <c r="Z191" i="2" s="1"/>
  <c r="Y169" i="2"/>
  <c r="Z169" i="2" s="1"/>
  <c r="Y118" i="2"/>
  <c r="Z118" i="2" s="1"/>
  <c r="Y102" i="2"/>
  <c r="Z102" i="2" s="1"/>
  <c r="S112" i="2"/>
  <c r="Y32" i="2"/>
  <c r="Z32" i="2" s="1"/>
  <c r="Y188" i="2"/>
  <c r="Z188" i="2" s="1"/>
  <c r="S193" i="2"/>
  <c r="Y75" i="2"/>
  <c r="Z75" i="2" s="1"/>
  <c r="Y182" i="2"/>
  <c r="Z182" i="2" s="1"/>
  <c r="Y60" i="2"/>
  <c r="Z60" i="2" s="1"/>
  <c r="Y38" i="2"/>
  <c r="Z38" i="2" s="1"/>
  <c r="Y130" i="2"/>
  <c r="Z130" i="2" s="1"/>
  <c r="M112" i="2"/>
  <c r="W62" i="2"/>
  <c r="Y54" i="2"/>
  <c r="Z54" i="2" s="1"/>
  <c r="P193" i="2"/>
  <c r="T25" i="2"/>
  <c r="Y83" i="2"/>
  <c r="Z83" i="2" s="1"/>
  <c r="Y162" i="2"/>
  <c r="Z162" i="2" s="1"/>
  <c r="Y131" i="2"/>
  <c r="Z131" i="2" s="1"/>
  <c r="M56" i="2"/>
  <c r="S56" i="2"/>
  <c r="X21" i="2"/>
  <c r="Y117" i="2"/>
  <c r="Z117" i="2" s="1"/>
  <c r="Y52" i="2"/>
  <c r="Z52" i="2" s="1"/>
  <c r="X35" i="2"/>
  <c r="W180" i="2"/>
  <c r="Y136" i="2"/>
  <c r="Z136" i="2" s="1"/>
  <c r="Y138" i="2"/>
  <c r="Z138" i="2" s="1"/>
  <c r="X100" i="2"/>
  <c r="Y122" i="2"/>
  <c r="Z122" i="2" s="1"/>
  <c r="P47" i="2"/>
  <c r="Y137" i="2"/>
  <c r="Z137" i="2" s="1"/>
  <c r="Y144" i="2"/>
  <c r="Z144" i="2" s="1"/>
  <c r="P112" i="2"/>
  <c r="Y42" i="2"/>
  <c r="Z42" i="2" s="1"/>
  <c r="Y31" i="2"/>
  <c r="Z31" i="2" s="1"/>
  <c r="Y124" i="2"/>
  <c r="Z124" i="2" s="1"/>
  <c r="X90" i="2"/>
  <c r="W58" i="2"/>
  <c r="V56" i="2"/>
  <c r="V193" i="2"/>
  <c r="Y116" i="2"/>
  <c r="Z116" i="2" s="1"/>
  <c r="M193" i="2"/>
  <c r="Y119" i="2"/>
  <c r="Z119" i="2" s="1"/>
  <c r="W163" i="2"/>
  <c r="Y168" i="2"/>
  <c r="Z168" i="2" s="1"/>
  <c r="Y71" i="2"/>
  <c r="Z71" i="2" s="1"/>
  <c r="Y167" i="2"/>
  <c r="Z167" i="2" s="1"/>
  <c r="X104" i="2"/>
  <c r="Y104" i="2" s="1"/>
  <c r="Z104" i="2" s="1"/>
  <c r="S98" i="2"/>
  <c r="Y190" i="2"/>
  <c r="Z190" i="2" s="1"/>
  <c r="Y24" i="2"/>
  <c r="Z24" i="2" s="1"/>
  <c r="P98" i="2"/>
  <c r="Y93" i="2"/>
  <c r="Z93" i="2" s="1"/>
  <c r="W28" i="2"/>
  <c r="W21" i="2"/>
  <c r="Y107" i="2"/>
  <c r="Z107" i="2" s="1"/>
  <c r="Y152" i="2"/>
  <c r="Z152" i="2" s="1"/>
  <c r="X86" i="2"/>
  <c r="P84" i="2"/>
  <c r="Y161" i="2"/>
  <c r="Z161" i="2" s="1"/>
  <c r="X49" i="2"/>
  <c r="S47" i="2"/>
  <c r="Y55" i="2"/>
  <c r="Z55" i="2" s="1"/>
  <c r="Y128" i="2"/>
  <c r="Z128" i="2" s="1"/>
  <c r="J112" i="2"/>
  <c r="Y89" i="2"/>
  <c r="Z89" i="2" s="1"/>
  <c r="Y19" i="2"/>
  <c r="Z19" i="2" s="1"/>
  <c r="V47" i="2"/>
  <c r="Y97" i="2"/>
  <c r="Z97" i="2" s="1"/>
  <c r="Y23" i="2"/>
  <c r="Z23" i="2" s="1"/>
  <c r="Y15" i="2"/>
  <c r="Z15" i="2" s="1"/>
  <c r="G47" i="2"/>
  <c r="X180" i="2"/>
  <c r="Y180" i="2" s="1"/>
  <c r="Z180" i="2" s="1"/>
  <c r="X28" i="2"/>
  <c r="J193" i="2"/>
  <c r="V112" i="2"/>
  <c r="G193" i="2"/>
  <c r="X184" i="2"/>
  <c r="Y110" i="2"/>
  <c r="Z110" i="2" s="1"/>
  <c r="W29" i="2"/>
  <c r="X108" i="2"/>
  <c r="X13" i="2"/>
  <c r="G112" i="2"/>
  <c r="Y189" i="2"/>
  <c r="Z189" i="2" s="1"/>
  <c r="Y88" i="2"/>
  <c r="Z88" i="2" s="1"/>
  <c r="Y20" i="2"/>
  <c r="Z20" i="2" s="1"/>
  <c r="V26" i="2"/>
  <c r="V25" i="2" s="1"/>
  <c r="V33" i="2" s="1"/>
  <c r="W53" i="2"/>
  <c r="Y53" i="2" s="1"/>
  <c r="Z53" i="2" s="1"/>
  <c r="Y179" i="2"/>
  <c r="Z179" i="2" s="1"/>
  <c r="W170" i="2"/>
  <c r="Y74" i="2"/>
  <c r="Z74" i="2" s="1"/>
  <c r="Y45" i="2"/>
  <c r="Z45" i="2" s="1"/>
  <c r="X72" i="2"/>
  <c r="Y160" i="2"/>
  <c r="Z160" i="2" s="1"/>
  <c r="M84" i="2"/>
  <c r="X170" i="2"/>
  <c r="V98" i="2"/>
  <c r="Y115" i="2"/>
  <c r="Z115" i="2" s="1"/>
  <c r="X43" i="2"/>
  <c r="Y192" i="2"/>
  <c r="Z192" i="2" s="1"/>
  <c r="X165" i="2"/>
  <c r="P25" i="2"/>
  <c r="P33" i="2" s="1"/>
  <c r="X39" i="2"/>
  <c r="Y156" i="2"/>
  <c r="Z156" i="2" s="1"/>
  <c r="Y106" i="2"/>
  <c r="Z106" i="2" s="1"/>
  <c r="Y79" i="2"/>
  <c r="Z79" i="2" s="1"/>
  <c r="X94" i="2"/>
  <c r="S84" i="2"/>
  <c r="X141" i="2"/>
  <c r="Y61" i="2"/>
  <c r="Z61" i="2" s="1"/>
  <c r="Y111" i="2"/>
  <c r="Z111" i="2" s="1"/>
  <c r="Y185" i="2"/>
  <c r="Z185" i="2" s="1"/>
  <c r="J98" i="2"/>
  <c r="V84" i="2"/>
  <c r="Y22" i="2"/>
  <c r="Z22" i="2" s="1"/>
  <c r="Y121" i="2"/>
  <c r="Z121" i="2" s="1"/>
  <c r="X27" i="2"/>
  <c r="X163" i="2"/>
  <c r="Y51" i="2"/>
  <c r="Z51" i="2" s="1"/>
  <c r="G98" i="2"/>
  <c r="W43" i="2"/>
  <c r="Y140" i="2"/>
  <c r="Z140" i="2" s="1"/>
  <c r="Y145" i="2"/>
  <c r="Z145" i="2" s="1"/>
  <c r="Y91" i="2"/>
  <c r="Z91" i="2" s="1"/>
  <c r="Y181" i="2"/>
  <c r="Z181" i="2" s="1"/>
  <c r="W184" i="2"/>
  <c r="W125" i="2"/>
  <c r="X157" i="2"/>
  <c r="Y132" i="2"/>
  <c r="Z132" i="2" s="1"/>
  <c r="W165" i="2"/>
  <c r="X153" i="2"/>
  <c r="X76" i="2"/>
  <c r="Y41" i="2"/>
  <c r="Z41" i="2" s="1"/>
  <c r="G84" i="2"/>
  <c r="Y46" i="2"/>
  <c r="Z46" i="2" s="1"/>
  <c r="N25" i="2"/>
  <c r="Y139" i="2"/>
  <c r="Z139" i="2" s="1"/>
  <c r="M98" i="2"/>
  <c r="E26" i="2"/>
  <c r="Y166" i="2"/>
  <c r="Z166" i="2" s="1"/>
  <c r="W108" i="2"/>
  <c r="Y109" i="2"/>
  <c r="Z109" i="2" s="1"/>
  <c r="X58" i="2"/>
  <c r="Y58" i="2" s="1"/>
  <c r="Z58" i="2" s="1"/>
  <c r="Y59" i="2"/>
  <c r="Z59" i="2" s="1"/>
  <c r="W90" i="2"/>
  <c r="Q25" i="2"/>
  <c r="Y103" i="2"/>
  <c r="Z103" i="2" s="1"/>
  <c r="H26" i="2"/>
  <c r="Y14" i="2"/>
  <c r="Z14" i="2" s="1"/>
  <c r="W13" i="2"/>
  <c r="X125" i="2"/>
  <c r="W100" i="2"/>
  <c r="Y101" i="2"/>
  <c r="Z101" i="2" s="1"/>
  <c r="W133" i="2"/>
  <c r="Y127" i="2"/>
  <c r="Z127" i="2" s="1"/>
  <c r="X29" i="2"/>
  <c r="Y30" i="2"/>
  <c r="Z30" i="2" s="1"/>
  <c r="W49" i="2"/>
  <c r="Y50" i="2"/>
  <c r="Z50" i="2" s="1"/>
  <c r="W27" i="2"/>
  <c r="Y159" i="2"/>
  <c r="Z159" i="2" s="1"/>
  <c r="J84" i="2"/>
  <c r="Y82" i="2"/>
  <c r="Z82" i="2" s="1"/>
  <c r="W86" i="2"/>
  <c r="Y87" i="2"/>
  <c r="Z87" i="2" s="1"/>
  <c r="Y135" i="2"/>
  <c r="Z135" i="2" s="1"/>
  <c r="W141" i="2"/>
  <c r="X17" i="2"/>
  <c r="J47" i="2"/>
  <c r="X80" i="2"/>
  <c r="S25" i="2"/>
  <c r="S33" i="2" s="1"/>
  <c r="Y78" i="2"/>
  <c r="Z78" i="2" s="1"/>
  <c r="Y95" i="2"/>
  <c r="Z95" i="2" s="1"/>
  <c r="W94" i="2"/>
  <c r="Y155" i="2"/>
  <c r="Z155" i="2" s="1"/>
  <c r="Y114" i="2"/>
  <c r="Z114" i="2" s="1"/>
  <c r="Y73" i="2"/>
  <c r="Z73" i="2" s="1"/>
  <c r="W72" i="2"/>
  <c r="M47" i="2"/>
  <c r="W17" i="2"/>
  <c r="Y36" i="2"/>
  <c r="Z36" i="2" s="1"/>
  <c r="W35" i="2"/>
  <c r="Y81" i="2"/>
  <c r="Z81" i="2" s="1"/>
  <c r="W80" i="2"/>
  <c r="W153" i="2"/>
  <c r="Y143" i="2"/>
  <c r="Z143" i="2" s="1"/>
  <c r="X62" i="2"/>
  <c r="Y171" i="2"/>
  <c r="Z171" i="2" s="1"/>
  <c r="X133" i="2"/>
  <c r="Y64" i="2"/>
  <c r="Z64" i="2" s="1"/>
  <c r="Y129" i="2"/>
  <c r="Z129" i="2" s="1"/>
  <c r="W76" i="2"/>
  <c r="Y77" i="2"/>
  <c r="Z77" i="2" s="1"/>
  <c r="Y63" i="2"/>
  <c r="Z63" i="2" s="1"/>
  <c r="W157" i="2"/>
  <c r="K26" i="2"/>
  <c r="Y40" i="2"/>
  <c r="Z40" i="2" s="1"/>
  <c r="W39" i="2"/>
  <c r="Y18" i="2"/>
  <c r="Z18" i="2" s="1"/>
  <c r="Y21" i="2" l="1"/>
  <c r="Z21" i="2" s="1"/>
  <c r="Y49" i="2"/>
  <c r="Z49" i="2" s="1"/>
  <c r="X56" i="2"/>
  <c r="Y62" i="2"/>
  <c r="Z62" i="2" s="1"/>
  <c r="Y163" i="2"/>
  <c r="Z163" i="2" s="1"/>
  <c r="Y28" i="2"/>
  <c r="Z28" i="2" s="1"/>
  <c r="Y17" i="2"/>
  <c r="Z17" i="2" s="1"/>
  <c r="Y90" i="2"/>
  <c r="Z90" i="2" s="1"/>
  <c r="X112" i="2"/>
  <c r="Y100" i="2"/>
  <c r="Z100" i="2" s="1"/>
  <c r="Y170" i="2"/>
  <c r="Z170" i="2" s="1"/>
  <c r="Y35" i="2"/>
  <c r="Z35" i="2" s="1"/>
  <c r="X98" i="2"/>
  <c r="Y43" i="2"/>
  <c r="Z43" i="2" s="1"/>
  <c r="X47" i="2"/>
  <c r="P194" i="2"/>
  <c r="P196" i="2" s="1"/>
  <c r="X193" i="2"/>
  <c r="Y29" i="2"/>
  <c r="Z29" i="2" s="1"/>
  <c r="Y153" i="2"/>
  <c r="Z153" i="2" s="1"/>
  <c r="Y141" i="2"/>
  <c r="Z141" i="2" s="1"/>
  <c r="Y165" i="2"/>
  <c r="Z165" i="2" s="1"/>
  <c r="S194" i="2"/>
  <c r="L27" i="1" s="1"/>
  <c r="S196" i="2" s="1"/>
  <c r="Y125" i="2"/>
  <c r="Z125" i="2" s="1"/>
  <c r="Y76" i="2"/>
  <c r="Z76" i="2" s="1"/>
  <c r="Y72" i="2"/>
  <c r="Z72" i="2" s="1"/>
  <c r="W193" i="2"/>
  <c r="Y157" i="2"/>
  <c r="Z157" i="2" s="1"/>
  <c r="Y184" i="2"/>
  <c r="Z184" i="2" s="1"/>
  <c r="Y94" i="2"/>
  <c r="Z94" i="2" s="1"/>
  <c r="V194" i="2"/>
  <c r="L28" i="1" s="1"/>
  <c r="L30" i="1" s="1"/>
  <c r="Y27" i="2"/>
  <c r="Z27" i="2" s="1"/>
  <c r="Y133" i="2"/>
  <c r="Z133" i="2" s="1"/>
  <c r="W56" i="2"/>
  <c r="H25" i="2"/>
  <c r="J26" i="2"/>
  <c r="G26" i="2"/>
  <c r="E25" i="2"/>
  <c r="Y13" i="2"/>
  <c r="Z13" i="2" s="1"/>
  <c r="Y39" i="2"/>
  <c r="Z39" i="2" s="1"/>
  <c r="W47" i="2"/>
  <c r="W84" i="2"/>
  <c r="Y80" i="2"/>
  <c r="Z80" i="2" s="1"/>
  <c r="M26" i="2"/>
  <c r="M25" i="2" s="1"/>
  <c r="M33" i="2" s="1"/>
  <c r="M194" i="2" s="1"/>
  <c r="M196" i="2" s="1"/>
  <c r="K25" i="2"/>
  <c r="W112" i="2"/>
  <c r="Y108" i="2"/>
  <c r="Z108" i="2" s="1"/>
  <c r="X84" i="2"/>
  <c r="Y86" i="2"/>
  <c r="Z86" i="2" s="1"/>
  <c r="W98" i="2"/>
  <c r="Y56" i="2" l="1"/>
  <c r="Z56" i="2" s="1"/>
  <c r="Y112" i="2"/>
  <c r="Z112" i="2" s="1"/>
  <c r="Y98" i="2"/>
  <c r="Z98" i="2" s="1"/>
  <c r="Y47" i="2"/>
  <c r="Z47" i="2" s="1"/>
  <c r="Y193" i="2"/>
  <c r="Z193" i="2" s="1"/>
  <c r="V196" i="2"/>
  <c r="Y84" i="2"/>
  <c r="Z84" i="2" s="1"/>
  <c r="W26" i="2"/>
  <c r="G25" i="2"/>
  <c r="G33" i="2" s="1"/>
  <c r="G194" i="2" s="1"/>
  <c r="C27" i="1" s="1"/>
  <c r="X26" i="2"/>
  <c r="X25" i="2" s="1"/>
  <c r="X33" i="2" s="1"/>
  <c r="X194" i="2" s="1"/>
  <c r="J25" i="2"/>
  <c r="J33" i="2" s="1"/>
  <c r="J194" i="2" s="1"/>
  <c r="C28" i="1" s="1"/>
  <c r="J196" i="2" l="1"/>
  <c r="C30" i="1"/>
  <c r="N28" i="1"/>
  <c r="G196" i="2"/>
  <c r="N27" i="1"/>
  <c r="B27" i="1" s="1"/>
  <c r="Y26" i="2"/>
  <c r="Z26" i="2" s="1"/>
  <c r="W25" i="2"/>
  <c r="X196" i="2" l="1"/>
  <c r="K29" i="1"/>
  <c r="I29" i="1"/>
  <c r="N30" i="1"/>
  <c r="B29" i="1"/>
  <c r="I28" i="1"/>
  <c r="M29" i="1"/>
  <c r="M30" i="1" s="1"/>
  <c r="K28" i="1"/>
  <c r="K30" i="1" s="1"/>
  <c r="I27" i="1"/>
  <c r="K27" i="1"/>
  <c r="B28" i="1"/>
  <c r="Y25" i="2"/>
  <c r="Z25" i="2" s="1"/>
  <c r="W33" i="2"/>
  <c r="I30" i="1" l="1"/>
  <c r="B30" i="1"/>
  <c r="W194" i="2"/>
  <c r="W196" i="2" s="1"/>
  <c r="Y33" i="2"/>
  <c r="Y194" i="2" l="1"/>
  <c r="Z194" i="2" s="1"/>
  <c r="Z33" i="2"/>
</calcChain>
</file>

<file path=xl/sharedStrings.xml><?xml version="1.0" encoding="utf-8"?>
<sst xmlns="http://schemas.openxmlformats.org/spreadsheetml/2006/main" count="1017" uniqueCount="523">
  <si>
    <t xml:space="preserve">
</t>
  </si>
  <si>
    <t>Додаток № 4</t>
  </si>
  <si>
    <t>до Договору про надання гранту №_____________</t>
  </si>
  <si>
    <t>від "____" _________________ 2025 року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</si>
  <si>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</si>
  <si>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</si>
  <si>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</si>
  <si>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</si>
  <si>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</si>
  <si>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</si>
  <si>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</si>
  <si>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</si>
  <si>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</si>
  <si>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</si>
  <si>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</si>
  <si>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</si>
  <si>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</si>
  <si>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</si>
  <si>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</si>
  <si>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</si>
  <si>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</si>
  <si>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</si>
  <si>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</si>
  <si>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</si>
  <si>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</si>
  <si>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</si>
  <si>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</si>
  <si>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</si>
  <si>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</si>
  <si>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</si>
  <si>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</si>
  <si>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</si>
  <si>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</si>
  <si>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</si>
  <si>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</si>
  <si>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</si>
  <si>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</si>
  <si>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</si>
  <si>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</si>
  <si>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</si>
  <si>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</si>
  <si>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</si>
  <si>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</si>
  <si>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</si>
  <si>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</si>
  <si>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</si>
  <si>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</si>
  <si>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</si>
  <si>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</si>
  <si>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</si>
  <si>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</si>
  <si>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</si>
  <si>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</si>
  <si>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</si>
  <si>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</si>
  <si>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</si>
  <si>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</si>
  <si>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</si>
  <si>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</si>
  <si>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</si>
  <si>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</si>
  <si>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</si>
  <si>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</si>
  <si>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</si>
  <si>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</si>
  <si>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</si>
  <si>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</si>
  <si>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</si>
  <si>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</si>
  <si>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</si>
  <si>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</si>
  <si>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</si>
  <si>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</si>
  <si>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</si>
  <si>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</si>
  <si>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</si>
  <si>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</si>
  <si>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</si>
  <si>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</si>
  <si>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</si>
  <si>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</si>
  <si>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</si>
  <si>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</si>
  <si>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</si>
  <si>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</si>
  <si>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</si>
  <si>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</si>
  <si>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</si>
  <si>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</si>
  <si>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</si>
  <si>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</si>
  <si>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</si>
  <si>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</si>
  <si>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</si>
  <si>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</si>
  <si>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</si>
  <si>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</si>
  <si>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</si>
  <si>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</si>
  <si>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</si>
  <si>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</si>
  <si>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</si>
  <si>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</si>
  <si>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</si>
  <si>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</si>
  <si>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</si>
  <si>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</si>
  <si>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</si>
  <si>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</si>
  <si>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</si>
  <si>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</si>
  <si>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</si>
  <si>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</si>
  <si>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</si>
  <si>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</si>
  <si>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</si>
  <si>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</si>
  <si>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</si>
  <si>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</si>
  <si>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</si>
  <si>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</si>
  <si>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</si>
  <si>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</si>
  <si>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</si>
  <si>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</si>
  <si>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</si>
  <si>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</si>
  <si>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</si>
  <si>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</si>
  <si>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</si>
  <si>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</si>
  <si>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</si>
  <si>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</si>
  <si>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</si>
  <si>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</si>
  <si>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</si>
  <si>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</si>
  <si>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</si>
  <si>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</si>
  <si>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</si>
  <si>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</si>
  <si>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</si>
  <si>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</si>
  <si>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</si>
  <si>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</si>
  <si>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</si>
  <si>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</si>
  <si>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</si>
  <si>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</si>
  <si>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</si>
  <si>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</si>
  <si>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</si>
  <si>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</si>
  <si>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</si>
  <si>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</si>
  <si>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</si>
  <si>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</si>
  <si>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</si>
  <si>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</si>
  <si>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</si>
  <si>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</si>
  <si>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</si>
  <si>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</si>
  <si>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</si>
  <si>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</si>
  <si>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</si>
  <si>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</si>
  <si>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</si>
  <si>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</si>
  <si>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</si>
  <si>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</si>
  <si>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</si>
  <si>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</si>
  <si>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</si>
  <si>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</si>
  <si>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</si>
  <si>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</si>
  <si>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</si>
  <si>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</si>
  <si>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</si>
  <si>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</si>
  <si>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</si>
  <si>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</si>
  <si>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</si>
  <si>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</si>
  <si>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</si>
  <si>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</si>
  <si>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</si>
  <si>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</si>
  <si>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</si>
  <si>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</si>
  <si>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</si>
  <si>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</si>
  <si>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</si>
  <si>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</si>
  <si>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</si>
  <si>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</si>
  <si>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</si>
  <si>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</si>
  <si>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</si>
  <si>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</si>
  <si>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</si>
  <si>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</si>
  <si>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</si>
  <si>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</si>
  <si>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</si>
  <si>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</si>
  <si>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</si>
  <si>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</si>
  <si>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</si>
  <si>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</si>
  <si>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</si>
  <si>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</si>
  <si>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</si>
  <si>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</si>
  <si>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</si>
  <si>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</si>
  <si>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</si>
  <si>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</si>
  <si>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</si>
  <si>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</si>
  <si>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</si>
  <si>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</si>
  <si>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</si>
  <si>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</si>
  <si>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</si>
  <si>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</si>
  <si>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</si>
  <si>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</si>
  <si>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</si>
  <si>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</si>
  <si>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7.6</t>
  </si>
  <si>
    <t>7.7</t>
  </si>
  <si>
    <t>7.8</t>
  </si>
  <si>
    <t>7.9</t>
  </si>
  <si>
    <t>7.10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</si>
  <si>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</si>
  <si>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</si>
  <si>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</si>
  <si>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</si>
  <si>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</si>
  <si>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</si>
  <si>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</si>
  <si>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</si>
  <si>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</si>
  <si>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</si>
  <si>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</si>
  <si>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</si>
  <si>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</si>
  <si>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</si>
  <si>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</si>
  <si>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</si>
  <si>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</si>
  <si>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</si>
  <si>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</si>
  <si>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</si>
  <si>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Рекламні витрати (зазначити конкретну назву рекламних послуг)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</si>
  <si>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</si>
  <si>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</si>
  <si>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</si>
  <si>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</si>
  <si>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</si>
  <si>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</si>
  <si>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</si>
  <si>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</si>
  <si>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</si>
  <si>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</si>
  <si>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</si>
  <si>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</si>
  <si>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</si>
  <si>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</si>
  <si>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</si>
  <si>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</si>
  <si>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</si>
  <si>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</si>
  <si>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</si>
  <si>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</si>
  <si>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</si>
  <si>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</si>
  <si>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</si>
  <si>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</si>
  <si>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</si>
  <si>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</si>
  <si>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</si>
  <si>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</si>
  <si>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</si>
  <si>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</si>
  <si>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</si>
  <si>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</si>
  <si>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</si>
  <si>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</si>
  <si>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</si>
  <si>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</si>
  <si>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</si>
  <si>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</si>
  <si>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</si>
  <si>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</si>
  <si>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</si>
  <si>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</si>
  <si>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</si>
  <si>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</si>
  <si>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</si>
  <si>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</si>
  <si>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</si>
  <si>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</si>
  <si>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</si>
  <si>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</si>
  <si>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</si>
  <si>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</si>
  <si>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</si>
  <si>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</si>
  <si>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</si>
  <si>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</si>
  <si>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</si>
  <si>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</si>
  <si>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</si>
  <si>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</si>
  <si>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</si>
  <si>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</si>
  <si>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</si>
  <si>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</si>
  <si>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</si>
  <si>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</si>
  <si>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</si>
  <si>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</si>
  <si>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</si>
  <si>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</si>
  <si>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</si>
  <si>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</si>
  <si>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</si>
  <si>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</si>
  <si>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</si>
  <si>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</si>
  <si>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</si>
  <si>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</si>
  <si>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</si>
  <si>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</si>
  <si>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</si>
  <si>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</si>
  <si>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реквізити договору про надання гранту №8CUН21-27196 "ЮАарт" у період з 01.07.2025 року по 28.10.2025 року</t>
  </si>
  <si>
    <t>За договорами цивільно-правового характеру</t>
  </si>
  <si>
    <t>Лисенко Ірина Валентинівна, керівниця проекту</t>
  </si>
  <si>
    <t>Лавренішина Анастасія Володимирівна, креативний продюсер</t>
  </si>
  <si>
    <t>Дмитренко Олександр Федорович, консультант, редактор, спікер</t>
  </si>
  <si>
    <t>Лисенко Ірина Валентинівна, 2873119543</t>
  </si>
  <si>
    <t>Лавренішина Анастасія Володимирівна, 3144505542</t>
  </si>
  <si>
    <t>Дмитренко Олександр Федорович, 2172615691</t>
  </si>
  <si>
    <t>Бухгалтерська довідка №02 від 05.10.2025 р.</t>
  </si>
  <si>
    <t>Договір ЦПХ №1 від 01.07.2025 р.</t>
  </si>
  <si>
    <t>Акт виконаних робіт №1 від 05.10.2025 р.</t>
  </si>
  <si>
    <t>Договір ЦПХ №2 від 01.07.2025 р.</t>
  </si>
  <si>
    <t>Договір ЦПХ №3 від 01.07.2025 р.</t>
  </si>
  <si>
    <t>За договорами з фізичними особами-підприємцями</t>
  </si>
  <si>
    <t>Лавренішин Анатолій Вячеславович, арт-директор, режисер анімації</t>
  </si>
  <si>
    <t>Кисельов Денис Вячеславович, бухгалтер</t>
  </si>
  <si>
    <t>Лавренішин Анатолій Вячеславович, 2947800837</t>
  </si>
  <si>
    <t>Договір №ПРА-1 від о1.07.2025 р.</t>
  </si>
  <si>
    <t>Акт виконаних послуг №ПРА-1 від 05.10.2025 р.</t>
  </si>
  <si>
    <t>Платіжне доручення №84 від 13.08.2025 р.</t>
  </si>
  <si>
    <t>Платіжне доручення №93 від 13.09.2025 р.</t>
  </si>
  <si>
    <t>Договір №ПБ-2 від о5.07.2025 р.</t>
  </si>
  <si>
    <t>Кисельов Денис Вячеславович, 3458306518</t>
  </si>
  <si>
    <t>Акт надання послуг №13 від 31.07.2025 р.; Акт №15 від 31.08.2025 р.; АКТ №17 від 30.09.2025 р.</t>
  </si>
  <si>
    <t>Оренда офісу для команди проекту (кімната площею 20 кв.м.  м. Київ, вул. Зоологічна 3, на 2208 годин)</t>
  </si>
  <si>
    <t>ТОВ "Будкомплекс" 31826565</t>
  </si>
  <si>
    <t>Договір оренди №07/2025-ЮА</t>
  </si>
  <si>
    <t>Акт виконаних послуг №б/н від 31.07.2025 р. за липень</t>
  </si>
  <si>
    <t>Акт виконаних послуг №б/н від 31.08.2025 р. за серпень</t>
  </si>
  <si>
    <t>Акт виконаних послуг №б/н від 30.09.2025 р. за вересень</t>
  </si>
  <si>
    <t>Платіжне доручення №98 від 07.10.2025 р.</t>
  </si>
  <si>
    <t>MacBookPro13,3</t>
  </si>
  <si>
    <t>Apple Cinema HD Display</t>
  </si>
  <si>
    <t>Wacom Cintiq companion DTH-W1310</t>
  </si>
  <si>
    <t>4.2.4</t>
  </si>
  <si>
    <t>Wacom Cintiq companion DTH-W1311</t>
  </si>
  <si>
    <t>4.2.5</t>
  </si>
  <si>
    <t>Wacom Cintiq companion DTH-W1312</t>
  </si>
  <si>
    <t>4.2.6</t>
  </si>
  <si>
    <t>MAcMini A1347</t>
  </si>
  <si>
    <t>4.2.7</t>
  </si>
  <si>
    <t>MAcBookAir</t>
  </si>
  <si>
    <t>4.2.8</t>
  </si>
  <si>
    <t>Рекордер Zoom H6</t>
  </si>
  <si>
    <t>4.2.9</t>
  </si>
  <si>
    <t>Монитори JBL LSR 4328</t>
  </si>
  <si>
    <t>ФОП Штика Елла Іллівна, 2987109681</t>
  </si>
  <si>
    <t>ФОП Базанов Микола Владиславович, 3152211452</t>
  </si>
  <si>
    <t>ФОП Нечмоня Кирило Ігорович, 3403006116</t>
  </si>
  <si>
    <t>ФОП Прокопенко Сергій Валентинович, 2796011158</t>
  </si>
  <si>
    <t>Договір №ОТ-1 від 01.07.2025 р.</t>
  </si>
  <si>
    <t>Платіжне доручення №115 від 14.10.2025 р.</t>
  </si>
  <si>
    <t>Акт виконаних послуг №б/н від 30.09.2025 р. Акти прийома-передачі обладнання</t>
  </si>
  <si>
    <t>Платіжне доручення №116 від 14.10.2025 р.</t>
  </si>
  <si>
    <t>Договір №ОТ-2 від 01.07.2025 р.</t>
  </si>
  <si>
    <t>Договір №ОТ-3 від 01.07.2025 р.</t>
  </si>
  <si>
    <t>Платіжне доручення №117 від 16.10.2025 р.</t>
  </si>
  <si>
    <t>Платіжне доручення №128 від 24.10.2025 р.</t>
  </si>
  <si>
    <t>Договір №ОТ-4 від 01.07.2025 р.</t>
  </si>
  <si>
    <t>Виготовлення макету логотипу проекту (три мови: укр, англ, франц; вектроні формати файлів: pdf, eps)</t>
  </si>
  <si>
    <t>Друк каталогів, формат А4  (три мови: укр, англ, франц), на 32 стр.</t>
  </si>
  <si>
    <t>Друк плакатів (три мови: укр, англ, франц), формат А1</t>
  </si>
  <si>
    <t>Друк флаєрів (три мови: укр, англ, франц), розмір 250 мм - 110 мм</t>
  </si>
  <si>
    <t>Виготовлення макету каталогу на 32 стр. (три мови: укр, англ, франц), формат А4 (вектроні формати файлів: pdf, eps)</t>
  </si>
  <si>
    <t>Виготовлення макету плакату (три мови: укр, англ, франц), формат А1  (вектроні формати файлів: pdf, eps)</t>
  </si>
  <si>
    <t>Виготовлення макету флаєра  (три мови: укр, англ, франц), розмір 250 мм - 110 мм  (вектроні формати файлів: pdf, eps)</t>
  </si>
  <si>
    <t>Подольцева Дарʼя Олександрівна, 3020119784</t>
  </si>
  <si>
    <t>Платіжне доручення №118 від 16.10.2025 р.</t>
  </si>
  <si>
    <t>Договір №ЛПФ-1 від 01.07.2025 р.</t>
  </si>
  <si>
    <t>Платіжне доручення №119 від 16.10.2025 р.</t>
  </si>
  <si>
    <t>Договір №МК-1 від 01.07.2025 р.</t>
  </si>
  <si>
    <t>ФОП Шум Руслан Миколайович, 2992906532</t>
  </si>
  <si>
    <t>Платіжне доручення №102 від 08.10.2025 р.</t>
  </si>
  <si>
    <t>Акт наданих послуг №ЛПФ-1 від 30.09.2025 р.</t>
  </si>
  <si>
    <t>Акт наданих послуг №ДК-1 від 30.09.2025 р.</t>
  </si>
  <si>
    <t>Акт наданих послуг №МК-1 від 30.09.2025 р.</t>
  </si>
  <si>
    <t>Договір №ДП-2 від 01.09.2025 р.</t>
  </si>
  <si>
    <t>Договір №ДК-1 від 01.09.2025 р.</t>
  </si>
  <si>
    <t>Акт наданих послуг №ДП-2 від 30.09.2025 р.</t>
  </si>
  <si>
    <t>Платіжне доручення №103 від 08.10.2025 р.</t>
  </si>
  <si>
    <t>Договір №ДФ-3 від 01.09.2025 р.</t>
  </si>
  <si>
    <t>Платіжне доручення №104 від 08.10.2025 р.</t>
  </si>
  <si>
    <t>Акт наданих послуг №ДФ-3 від 30.09.2025 р.</t>
  </si>
  <si>
    <t xml:space="preserve">Фото-відео фіксація робочого процесу та публічних заходів. </t>
  </si>
  <si>
    <t>Виготовленя презентації проекту та промо матеріалів</t>
  </si>
  <si>
    <t>Послуги копірайтера: створення текстового супроводу для сайту та арт-гри</t>
  </si>
  <si>
    <t>SMM - ведення сторінки Facebook: створення сторінки в FB, наповнення контентом, залучення аудиторії, інтеграція в спеціалізовані спільноти на 3 місяці</t>
  </si>
  <si>
    <t>ФОП Ніколєнко Світлана Олександрівна, 3680609162</t>
  </si>
  <si>
    <t>ФОП Лапенко Альона Андріївна, 3459809762</t>
  </si>
  <si>
    <t>Договір №ФВ-1 від 01.09.2025 р.</t>
  </si>
  <si>
    <t>Платіжне доручення №120 від 16.10.2025 р.</t>
  </si>
  <si>
    <t>Акт наданих послуг №ФВ-1 від 30.09.2025 р.</t>
  </si>
  <si>
    <t>Платіжне доручення №121 від 16.10.2025 р.</t>
  </si>
  <si>
    <t>Договір №ВП-1 від 01.09.2025 р.</t>
  </si>
  <si>
    <t>Акт наданих послуг №ВП-1 від 30.09.2025 р.</t>
  </si>
  <si>
    <t>Договір №ППС-1 від 01.07.2025 р.</t>
  </si>
  <si>
    <t>Платіжне доручення №131 від 24.10.2025 р.</t>
  </si>
  <si>
    <t>Акт наданих послуг №ППС-1 від 30.09.2025 р.</t>
  </si>
  <si>
    <t>Договір №ПКО-1 від 01.07.2025 р.</t>
  </si>
  <si>
    <t>Акт наданих послуг №ПКО-1 від 30.09.2025 р.</t>
  </si>
  <si>
    <t>Платіжне доручення №132 від 24.10.2025 р.</t>
  </si>
  <si>
    <t>Створення вебресурсу</t>
  </si>
  <si>
    <t>Оплата послуги: дизайн та первинний контент сайту</t>
  </si>
  <si>
    <t>Оплата послуги: програмна розробка сайту</t>
  </si>
  <si>
    <t>Оплата послуги: WEB-мастерінг</t>
  </si>
  <si>
    <t>Оплата послуги: SEO-оптимізація сайту</t>
  </si>
  <si>
    <t>Оплата хостингу сайту</t>
  </si>
  <si>
    <t>Оплата домену сайту</t>
  </si>
  <si>
    <t xml:space="preserve">Оплата послуги: адміністрування сайту </t>
  </si>
  <si>
    <t>Тестування ігрового процессу та фунціоналу</t>
  </si>
  <si>
    <t>Договір №ПСВ-1 від 01.07.2025 р.</t>
  </si>
  <si>
    <t>Платіжне доручення №133 від 24.10.2025 р.</t>
  </si>
  <si>
    <t>Договір №ПСВ-2 від 01.07.2025 р.</t>
  </si>
  <si>
    <t>Платіжне доручення №130 від 24.10.2025 р.</t>
  </si>
  <si>
    <t>Договір №ПСВ-3 від 01.07.2025 р.</t>
  </si>
  <si>
    <t>Платіжне доручення №129 від 24.10.2025 р.</t>
  </si>
  <si>
    <t>Акт наданих послуг №ПСВ-1 від 30.09.2025 р.</t>
  </si>
  <si>
    <t>Акт наданих послуг №ПСВ-2 від 30.09.2025 р.</t>
  </si>
  <si>
    <t>Акт наданих послуг №ПСВ-3 від 30.09.2025 р.</t>
  </si>
  <si>
    <t>Послуги перекладу</t>
  </si>
  <si>
    <t>Письмовий переклад (з української мови на англійську, та французьку) і редагування письмового перекладу</t>
  </si>
  <si>
    <t>ФОП Потапенко Катерина Сергіївна, 3428400103</t>
  </si>
  <si>
    <t>Договір №ППР-1 від 01.08.2025 р.</t>
  </si>
  <si>
    <t>Акт наданих послуг №б/н від 30.08.2025 р.</t>
  </si>
  <si>
    <t>Послуги кольорової корекції, монтажу анімації, зведення</t>
  </si>
  <si>
    <t>13.2.5</t>
  </si>
  <si>
    <t>Послуги композитора</t>
  </si>
  <si>
    <t>13.2.6</t>
  </si>
  <si>
    <t>Послуги звукорежисера</t>
  </si>
  <si>
    <t>13.2.7</t>
  </si>
  <si>
    <t>Послуги комп'ютерного дизайнера</t>
  </si>
  <si>
    <t>13.2.8</t>
  </si>
  <si>
    <t>Послуги з комп'ютерного програмування</t>
  </si>
  <si>
    <t>Послуги художника-аніматора, створення 174 секунд анімації</t>
  </si>
  <si>
    <t>ФОП Фролов Денис Сергійович, 3226305057</t>
  </si>
  <si>
    <t>Договір №ПЮ-1 від 05.07.2025 р.</t>
  </si>
  <si>
    <t>Платіжне доручення №94 від 13.09.2025 р.</t>
  </si>
  <si>
    <t>Акт надання послуг №ОУ-0000183 від 05.10.2025 р.</t>
  </si>
  <si>
    <t>ФОП Замрій Денис Миколайович, 2717201836</t>
  </si>
  <si>
    <t>Договір №ПХА-1 від 01.07.2025 р.</t>
  </si>
  <si>
    <t>Договір №ПХА-2 від 01.07.2025 р.</t>
  </si>
  <si>
    <t>Договір №ПХА-3 від 01.07.2025 р.</t>
  </si>
  <si>
    <t>Платіжне доручення №87 від 22.08.2025 р.</t>
  </si>
  <si>
    <t>Платіжне доручення №97 від 07.10.2025 р.</t>
  </si>
  <si>
    <t>Акт наданих послуг №ПХА-1 від 05.10.2025 р.</t>
  </si>
  <si>
    <t>Платіжне доручення №86 від 22.08.2025 р.</t>
  </si>
  <si>
    <t>ФОП Волченко Денис Олександрович, 2779019257</t>
  </si>
  <si>
    <t>Акт наданих послуг №ПХА-2 від 05.10.2025 р.</t>
  </si>
  <si>
    <t>ФОП Шатківська Анна Сергійовна, 3516412542</t>
  </si>
  <si>
    <t>Акт наданих послуг №ПХА-3 від 05.10.2025 р.</t>
  </si>
  <si>
    <t>Платіжне доручення №101 від 08.10.2025 р.</t>
  </si>
  <si>
    <t>Платіжне доручення №90 від 22.08.2025 р.</t>
  </si>
  <si>
    <t>Платіжне доручення №134 від 24.10.2025 р.</t>
  </si>
  <si>
    <t>Акт наданих послуг №ПКМ-1 від 30.09.2025 р.</t>
  </si>
  <si>
    <t>Договір №ПКМ-1 від 01.07.2025 р.</t>
  </si>
  <si>
    <t>Платіжне доручення №88 від 22.08.2025 р.</t>
  </si>
  <si>
    <t>Платіжне доручення №96 від 02.10.2025 р.</t>
  </si>
  <si>
    <t>Акт наданих послуг №ПК-1 від 30.09.2025 р.</t>
  </si>
  <si>
    <t>Договір №ПК-1 від 01.07.2025 р.</t>
  </si>
  <si>
    <t>ФОП Байбаков Антон Георгійович, 3045119070</t>
  </si>
  <si>
    <t>ФОП Нестеренко Марія Валеріївна, 3060303520</t>
  </si>
  <si>
    <t>Договір №ПЗР-1 від 01.07.2025 р.</t>
  </si>
  <si>
    <t>Платіжне доручення №105 від 09.10.2025 р.</t>
  </si>
  <si>
    <t>Акт наданих послуг №ПЗР-1 від 30.09.2025 р.</t>
  </si>
  <si>
    <t>Платіжне доручення №89 від 22.08.2025 р.</t>
  </si>
  <si>
    <t>Платіжне доручення №100 від 07.10.2025 р.</t>
  </si>
  <si>
    <t>Договір №ПКД-1 від 01.07.2025 р.</t>
  </si>
  <si>
    <t>Акт наданих послуг №ПКД-1 від 30.09.2025 р.</t>
  </si>
  <si>
    <t>Договір №ПКП-1 від 01.07.2025 р.</t>
  </si>
  <si>
    <t>Акт наданих послуг №ПКП-1 від 30.09.2025 р.</t>
  </si>
  <si>
    <t>Платіжне доручення №122 від 16.10.2025 р.</t>
  </si>
  <si>
    <t>Фізична особа підприємець Євдокімова Тетяна Володимирівна</t>
  </si>
  <si>
    <t>ЮАарт</t>
  </si>
  <si>
    <t>Культурна спадщина</t>
  </si>
  <si>
    <t>ЛОТ 2. Кроссекторальні проєкти зі збереження культурної спадщини</t>
  </si>
  <si>
    <t>Фізична особа підприємець</t>
  </si>
  <si>
    <t>Євдокімова Т.В.</t>
  </si>
  <si>
    <t>діб</t>
  </si>
  <si>
    <t>SMM - ведення сторінки Facebook: створення сторінки в FB, наповнення контентом, залучення аудиторії, інтеграція в спеціалізовані спільноти (для людей з інвалідністю) на 3 місяці</t>
  </si>
  <si>
    <t>13.2.9</t>
  </si>
  <si>
    <t>Послуги художника-аніматора, створення 174 секунд анімації (ФОП Замрій Оксана Миколаївна)</t>
  </si>
  <si>
    <t>Послуги художника-аніматора, створення 174 секунд анімації (ФОП Іванова Юлія Аркадіївна)</t>
  </si>
  <si>
    <t>Послуги художника-аніматора, створення 174 секунд анімаці (ФОП Шатківська Анна Сергіївна)</t>
  </si>
  <si>
    <t>за період з липень по жовтень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</si>
</sst>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2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vertAlign val="superscript"/>
      <sz val="14"/>
      <color theme="1"/>
      <name val="Calibri"/>
      <family val="2"/>
    </font>
    <font>
      <i/>
      <sz val="10"/>
      <color theme="1"/>
      <name val="Calibri"/>
      <family val="2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4" fontId="4" fillId="9" borderId="26" xfId="0" applyNumberFormat="1" applyFont="1" applyFill="1" applyBorder="1"/>
    <xf numFmtId="0" fontId="4" fillId="9" borderId="26" xfId="0" applyFont="1" applyFill="1" applyBorder="1" applyAlignment="1">
      <alignment wrapText="1"/>
    </xf>
    <xf numFmtId="0" fontId="9" fillId="0" borderId="64" xfId="0" applyFont="1" applyBorder="1" applyAlignment="1">
      <alignment horizontal="center" vertical="center" wrapText="1"/>
    </xf>
    <xf numFmtId="49" fontId="4" fillId="0" borderId="91" xfId="0" applyNumberFormat="1" applyFont="1" applyBorder="1" applyAlignment="1">
      <alignment horizontal="right" wrapText="1"/>
    </xf>
    <xf numFmtId="49" fontId="1" fillId="8" borderId="109" xfId="0" applyNumberFormat="1" applyFont="1" applyFill="1" applyBorder="1" applyAlignment="1">
      <alignment horizontal="center" vertical="top"/>
    </xf>
    <xf numFmtId="49" fontId="5" fillId="0" borderId="58" xfId="0" applyNumberFormat="1" applyFont="1" applyBorder="1" applyAlignment="1">
      <alignment horizontal="center" vertical="top"/>
    </xf>
    <xf numFmtId="49" fontId="5" fillId="0" borderId="71" xfId="0" applyNumberFormat="1" applyFont="1" applyBorder="1" applyAlignment="1">
      <alignment horizontal="center" vertical="top"/>
    </xf>
    <xf numFmtId="0" fontId="30" fillId="8" borderId="110" xfId="0" applyFont="1" applyFill="1" applyBorder="1" applyAlignment="1">
      <alignment vertical="top" wrapText="1"/>
    </xf>
    <xf numFmtId="4" fontId="4" fillId="9" borderId="64" xfId="0" applyNumberFormat="1" applyFont="1" applyFill="1" applyBorder="1"/>
    <xf numFmtId="0" fontId="4" fillId="9" borderId="64" xfId="0" applyFont="1" applyFill="1" applyBorder="1" applyAlignment="1">
      <alignment wrapText="1"/>
    </xf>
    <xf numFmtId="0" fontId="4" fillId="0" borderId="55" xfId="0" applyFont="1" applyBorder="1" applyAlignment="1">
      <alignment wrapText="1"/>
    </xf>
    <xf numFmtId="0" fontId="5" fillId="0" borderId="109" xfId="0" applyFont="1" applyBorder="1" applyAlignment="1">
      <alignment vertical="top" wrapText="1"/>
    </xf>
    <xf numFmtId="49" fontId="5" fillId="0" borderId="109" xfId="0" applyNumberFormat="1" applyFont="1" applyBorder="1" applyAlignment="1">
      <alignment horizontal="center" vertical="top"/>
    </xf>
    <xf numFmtId="49" fontId="5" fillId="0" borderId="109" xfId="0" applyNumberFormat="1" applyFont="1" applyBorder="1" applyAlignment="1">
      <alignment horizontal="left" vertical="top"/>
    </xf>
    <xf numFmtId="0" fontId="1" fillId="0" borderId="26" xfId="0" applyFont="1" applyBorder="1" applyAlignment="1">
      <alignment wrapText="1"/>
    </xf>
    <xf numFmtId="4" fontId="1" fillId="0" borderId="26" xfId="0" applyNumberFormat="1" applyFont="1" applyBorder="1"/>
    <xf numFmtId="49" fontId="5" fillId="0" borderId="109" xfId="0" applyNumberFormat="1" applyFont="1" applyBorder="1" applyAlignment="1">
      <alignment horizontal="left" vertical="top" wrapText="1"/>
    </xf>
    <xf numFmtId="49" fontId="1" fillId="8" borderId="109" xfId="0" applyNumberFormat="1" applyFont="1" applyFill="1" applyBorder="1" applyAlignment="1">
      <alignment horizontal="center" vertical="top" wrapText="1"/>
    </xf>
    <xf numFmtId="49" fontId="1" fillId="8" borderId="109" xfId="0" applyNumberFormat="1" applyFont="1" applyFill="1" applyBorder="1" applyAlignment="1">
      <alignment horizontal="left" vertical="top" wrapText="1"/>
    </xf>
    <xf numFmtId="49" fontId="1" fillId="8" borderId="109" xfId="0" applyNumberFormat="1" applyFont="1" applyFill="1" applyBorder="1" applyAlignment="1">
      <alignment horizontal="left" vertical="top"/>
    </xf>
    <xf numFmtId="49" fontId="5" fillId="9" borderId="109" xfId="0" applyNumberFormat="1" applyFont="1" applyFill="1" applyBorder="1" applyAlignment="1">
      <alignment horizontal="left" vertical="top"/>
    </xf>
    <xf numFmtId="0" fontId="38" fillId="0" borderId="109" xfId="0" applyFont="1" applyBorder="1" applyAlignment="1">
      <alignment horizontal="left" vertical="top" wrapText="1"/>
    </xf>
    <xf numFmtId="49" fontId="5" fillId="10" borderId="109" xfId="0" applyNumberFormat="1" applyFont="1" applyFill="1" applyBorder="1" applyAlignment="1">
      <alignment horizontal="left" vertical="top"/>
    </xf>
    <xf numFmtId="0" fontId="5" fillId="5" borderId="109" xfId="0" applyFont="1" applyFill="1" applyBorder="1" applyAlignment="1">
      <alignment horizontal="center" vertical="center"/>
    </xf>
    <xf numFmtId="0" fontId="1" fillId="5" borderId="109" xfId="0" applyFont="1" applyFill="1" applyBorder="1" applyAlignment="1">
      <alignment vertical="center"/>
    </xf>
    <xf numFmtId="166" fontId="5" fillId="0" borderId="109" xfId="0" applyNumberFormat="1" applyFont="1" applyBorder="1" applyAlignment="1">
      <alignment horizontal="center" vertical="top"/>
    </xf>
    <xf numFmtId="49" fontId="37" fillId="0" borderId="109" xfId="0" applyNumberFormat="1" applyFont="1" applyBorder="1" applyAlignment="1">
      <alignment horizontal="center" vertical="top"/>
    </xf>
    <xf numFmtId="0" fontId="1" fillId="0" borderId="109" xfId="0" applyFont="1" applyBorder="1" applyAlignment="1">
      <alignment vertical="top" wrapText="1"/>
    </xf>
    <xf numFmtId="166" fontId="5" fillId="10" borderId="109" xfId="0" applyNumberFormat="1" applyFont="1" applyFill="1" applyBorder="1" applyAlignment="1">
      <alignment horizontal="center" vertical="top"/>
    </xf>
    <xf numFmtId="0" fontId="5" fillId="10" borderId="109" xfId="0" applyFont="1" applyFill="1" applyBorder="1" applyAlignment="1">
      <alignment vertical="top" wrapText="1"/>
    </xf>
    <xf numFmtId="49" fontId="5" fillId="10" borderId="109" xfId="0" applyNumberFormat="1" applyFont="1" applyFill="1" applyBorder="1" applyAlignment="1">
      <alignment horizontal="center" vertical="top"/>
    </xf>
    <xf numFmtId="2" fontId="5" fillId="9" borderId="109" xfId="0" applyNumberFormat="1" applyFont="1" applyFill="1" applyBorder="1" applyAlignment="1">
      <alignment vertical="top" wrapText="1"/>
    </xf>
    <xf numFmtId="0" fontId="5" fillId="0" borderId="109" xfId="0" applyFont="1" applyBorder="1" applyAlignment="1">
      <alignment horizontal="right" vertical="top"/>
    </xf>
    <xf numFmtId="0" fontId="5" fillId="0" borderId="109" xfId="0" applyFont="1" applyBorder="1" applyAlignment="1">
      <alignment horizontal="right" vertical="top" wrapText="1"/>
    </xf>
    <xf numFmtId="2" fontId="1" fillId="8" borderId="109" xfId="0" applyNumberFormat="1" applyFont="1" applyFill="1" applyBorder="1" applyAlignment="1">
      <alignment horizontal="center" vertical="top"/>
    </xf>
    <xf numFmtId="2" fontId="5" fillId="9" borderId="109" xfId="0" applyNumberFormat="1" applyFont="1" applyFill="1" applyBorder="1" applyAlignment="1">
      <alignment horizontal="left" vertical="top"/>
    </xf>
    <xf numFmtId="2" fontId="5" fillId="10" borderId="109" xfId="0" applyNumberFormat="1" applyFont="1" applyFill="1" applyBorder="1" applyAlignment="1">
      <alignment horizontal="left" vertical="top"/>
    </xf>
    <xf numFmtId="14" fontId="1" fillId="0" borderId="0" xfId="0" applyNumberFormat="1" applyFont="1" applyAlignment="1">
      <alignment horizontal="left"/>
    </xf>
    <xf numFmtId="0" fontId="8" fillId="0" borderId="44" xfId="0" applyFont="1" applyBorder="1" applyAlignment="1">
      <alignment horizontal="center" vertical="center" wrapText="1"/>
    </xf>
    <xf numFmtId="10" fontId="8" fillId="0" borderId="44" xfId="0" applyNumberFormat="1" applyFont="1" applyBorder="1" applyAlignment="1">
      <alignment horizontal="center" vertical="center"/>
    </xf>
    <xf numFmtId="4" fontId="8" fillId="0" borderId="44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4" fontId="9" fillId="0" borderId="44" xfId="0" applyNumberFormat="1" applyFont="1" applyBorder="1" applyAlignment="1">
      <alignment horizontal="center" vertical="center"/>
    </xf>
    <xf numFmtId="0" fontId="41" fillId="0" borderId="59" xfId="0" applyFont="1" applyBorder="1" applyAlignment="1">
      <alignment vertical="top" wrapText="1"/>
    </xf>
    <xf numFmtId="0" fontId="38" fillId="0" borderId="58" xfId="0" applyFont="1" applyBorder="1" applyAlignment="1">
      <alignment horizontal="center" vertical="top"/>
    </xf>
    <xf numFmtId="4" fontId="38" fillId="0" borderId="24" xfId="0" applyNumberFormat="1" applyFont="1" applyBorder="1" applyAlignment="1">
      <alignment horizontal="right" vertical="top"/>
    </xf>
    <xf numFmtId="4" fontId="38" fillId="0" borderId="26" xfId="0" applyNumberFormat="1" applyFont="1" applyBorder="1" applyAlignment="1">
      <alignment horizontal="right" vertical="top"/>
    </xf>
    <xf numFmtId="0" fontId="38" fillId="0" borderId="59" xfId="0" applyFont="1" applyBorder="1" applyAlignment="1">
      <alignment vertical="top" wrapText="1"/>
    </xf>
    <xf numFmtId="0" fontId="41" fillId="0" borderId="58" xfId="0" applyFont="1" applyBorder="1" applyAlignment="1">
      <alignment horizontal="center" vertical="top" wrapText="1"/>
    </xf>
    <xf numFmtId="4" fontId="38" fillId="0" borderId="24" xfId="0" applyNumberFormat="1" applyFont="1" applyBorder="1" applyAlignment="1">
      <alignment horizontal="right" vertical="top" wrapText="1"/>
    </xf>
    <xf numFmtId="4" fontId="38" fillId="0" borderId="26" xfId="0" applyNumberFormat="1" applyFont="1" applyBorder="1" applyAlignment="1">
      <alignment horizontal="right" vertical="top" wrapText="1"/>
    </xf>
    <xf numFmtId="0" fontId="38" fillId="0" borderId="59" xfId="0" applyFont="1" applyBorder="1" applyAlignment="1">
      <alignment horizontal="left" vertical="top" wrapText="1"/>
    </xf>
    <xf numFmtId="0" fontId="38" fillId="0" borderId="73" xfId="0" applyFont="1" applyBorder="1" applyAlignment="1">
      <alignment horizontal="center" vertical="top"/>
    </xf>
    <xf numFmtId="4" fontId="38" fillId="0" borderId="54" xfId="0" applyNumberFormat="1" applyFont="1" applyBorder="1" applyAlignment="1">
      <alignment horizontal="right" vertical="top"/>
    </xf>
    <xf numFmtId="0" fontId="38" fillId="0" borderId="74" xfId="0" applyFont="1" applyBorder="1" applyAlignment="1">
      <alignment horizontal="left" vertical="top" wrapText="1"/>
    </xf>
    <xf numFmtId="4" fontId="38" fillId="0" borderId="64" xfId="0" applyNumberFormat="1" applyFont="1" applyBorder="1" applyAlignment="1">
      <alignment horizontal="right" vertical="top"/>
    </xf>
    <xf numFmtId="0" fontId="38" fillId="0" borderId="98" xfId="0" applyFont="1" applyBorder="1" applyAlignment="1">
      <alignment vertical="top" wrapText="1"/>
    </xf>
    <xf numFmtId="0" fontId="38" fillId="0" borderId="74" xfId="0" applyFont="1" applyBorder="1" applyAlignment="1">
      <alignment vertical="top" wrapText="1"/>
    </xf>
    <xf numFmtId="4" fontId="38" fillId="0" borderId="92" xfId="0" applyNumberFormat="1" applyFont="1" applyBorder="1" applyAlignment="1">
      <alignment horizontal="right" vertical="top"/>
    </xf>
    <xf numFmtId="4" fontId="38" fillId="0" borderId="69" xfId="0" applyNumberFormat="1" applyFont="1" applyBorder="1" applyAlignment="1">
      <alignment horizontal="right" vertical="top"/>
    </xf>
    <xf numFmtId="4" fontId="38" fillId="0" borderId="60" xfId="0" applyNumberFormat="1" applyFont="1" applyBorder="1" applyAlignment="1">
      <alignment horizontal="right" vertical="top"/>
    </xf>
    <xf numFmtId="4" fontId="38" fillId="0" borderId="66" xfId="0" applyNumberFormat="1" applyFont="1" applyBorder="1" applyAlignment="1">
      <alignment horizontal="right" vertical="top"/>
    </xf>
    <xf numFmtId="4" fontId="38" fillId="0" borderId="63" xfId="0" applyNumberFormat="1" applyFont="1" applyBorder="1" applyAlignment="1">
      <alignment horizontal="right" vertical="top"/>
    </xf>
    <xf numFmtId="0" fontId="38" fillId="0" borderId="52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109" xfId="0" applyFont="1" applyBorder="1" applyAlignment="1">
      <alignment vertical="top" wrapText="1"/>
    </xf>
    <xf numFmtId="4" fontId="38" fillId="0" borderId="61" xfId="0" applyNumberFormat="1" applyFont="1" applyBorder="1" applyAlignment="1">
      <alignment horizontal="right" vertical="top"/>
    </xf>
    <xf numFmtId="4" fontId="38" fillId="0" borderId="55" xfId="0" applyNumberFormat="1" applyFont="1" applyBorder="1" applyAlignment="1">
      <alignment horizontal="right" vertical="top"/>
    </xf>
    <xf numFmtId="0" fontId="38" fillId="0" borderId="23" xfId="0" applyFont="1" applyBorder="1" applyAlignment="1">
      <alignment horizontal="center" vertical="top"/>
    </xf>
    <xf numFmtId="0" fontId="38" fillId="0" borderId="27" xfId="0" applyFont="1" applyBorder="1" applyAlignment="1">
      <alignment horizontal="center" vertical="top"/>
    </xf>
    <xf numFmtId="0" fontId="38" fillId="0" borderId="62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1" fillId="0" borderId="52" xfId="0" applyNumberFormat="1" applyFont="1" applyBorder="1" applyAlignment="1">
      <alignment horizontal="center"/>
    </xf>
    <xf numFmtId="0" fontId="40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 wrapText="1"/>
    </xf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49" fontId="5" fillId="0" borderId="112" xfId="0" applyNumberFormat="1" applyFont="1" applyBorder="1" applyAlignment="1">
      <alignment horizontal="center" vertical="top" wrapText="1"/>
    </xf>
    <xf numFmtId="0" fontId="0" fillId="0" borderId="113" xfId="0" applyBorder="1" applyAlignment="1">
      <alignment vertical="top" wrapText="1"/>
    </xf>
    <xf numFmtId="0" fontId="0" fillId="0" borderId="111" xfId="0" applyBorder="1" applyAlignment="1">
      <alignment vertical="top" wrapText="1"/>
    </xf>
    <xf numFmtId="0" fontId="5" fillId="0" borderId="112" xfId="0" applyFont="1" applyBorder="1" applyAlignment="1">
      <alignment horizontal="right" vertical="top" wrapText="1"/>
    </xf>
    <xf numFmtId="0" fontId="0" fillId="0" borderId="113" xfId="0" applyBorder="1" applyAlignment="1">
      <alignment horizontal="right" vertical="top" wrapText="1"/>
    </xf>
    <xf numFmtId="0" fontId="0" fillId="0" borderId="111" xfId="0" applyBorder="1" applyAlignment="1">
      <alignment horizontal="right" vertical="top" wrapText="1"/>
    </xf>
    <xf numFmtId="0" fontId="5" fillId="0" borderId="112" xfId="0" applyFont="1" applyBorder="1" applyAlignment="1">
      <alignment horizontal="right" vertical="top"/>
    </xf>
    <xf numFmtId="0" fontId="0" fillId="0" borderId="113" xfId="0" applyBorder="1" applyAlignment="1">
      <alignment horizontal="right" vertical="top"/>
    </xf>
    <xf numFmtId="0" fontId="0" fillId="0" borderId="111" xfId="0" applyBorder="1" applyAlignment="1">
      <alignment horizontal="right" vertical="top"/>
    </xf>
    <xf numFmtId="49" fontId="5" fillId="0" borderId="114" xfId="0" applyNumberFormat="1" applyFont="1" applyBorder="1" applyAlignment="1">
      <alignment horizontal="center" vertical="top"/>
    </xf>
    <xf numFmtId="0" fontId="0" fillId="0" borderId="115" xfId="0" applyBorder="1" applyAlignment="1">
      <alignment vertical="top"/>
    </xf>
    <xf numFmtId="0" fontId="0" fillId="0" borderId="116" xfId="0" applyBorder="1" applyAlignment="1">
      <alignment vertical="top"/>
    </xf>
    <xf numFmtId="49" fontId="5" fillId="0" borderId="112" xfId="0" applyNumberFormat="1" applyFont="1" applyBorder="1" applyAlignment="1">
      <alignment horizontal="left" vertical="top" wrapText="1"/>
    </xf>
    <xf numFmtId="0" fontId="0" fillId="0" borderId="113" xfId="0" applyBorder="1" applyAlignment="1">
      <alignment horizontal="left" vertical="top"/>
    </xf>
    <xf numFmtId="0" fontId="0" fillId="0" borderId="111" xfId="0" applyBorder="1" applyAlignment="1">
      <alignment horizontal="left" vertical="top"/>
    </xf>
    <xf numFmtId="49" fontId="5" fillId="0" borderId="112" xfId="0" applyNumberFormat="1" applyFont="1" applyBorder="1" applyAlignment="1">
      <alignment horizontal="center" vertical="top"/>
    </xf>
    <xf numFmtId="0" fontId="0" fillId="0" borderId="113" xfId="0" applyBorder="1" applyAlignment="1">
      <alignment vertical="top"/>
    </xf>
    <xf numFmtId="0" fontId="0" fillId="0" borderId="111" xfId="0" applyBorder="1" applyAlignment="1">
      <alignment vertical="top"/>
    </xf>
    <xf numFmtId="0" fontId="9" fillId="0" borderId="99" xfId="0" applyFont="1" applyBorder="1" applyAlignment="1">
      <alignment horizontal="left" wrapText="1"/>
    </xf>
    <xf numFmtId="0" fontId="11" fillId="0" borderId="52" xfId="0" applyFont="1" applyBorder="1"/>
    <xf numFmtId="0" fontId="0" fillId="0" borderId="111" xfId="0" applyBorder="1" applyAlignment="1">
      <alignment horizontal="center" vertical="top"/>
    </xf>
    <xf numFmtId="0" fontId="1" fillId="0" borderId="112" xfId="0" applyFont="1" applyBorder="1" applyAlignment="1">
      <alignment vertical="top" wrapText="1"/>
    </xf>
    <xf numFmtId="49" fontId="5" fillId="0" borderId="112" xfId="0" applyNumberFormat="1" applyFont="1" applyBorder="1" applyAlignment="1">
      <alignment horizontal="left" vertical="top"/>
    </xf>
    <xf numFmtId="0" fontId="0" fillId="0" borderId="11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3"/>
  <sheetViews>
    <sheetView topLeftCell="A6" zoomScale="80" zoomScaleNormal="80" workbookViewId="0">
      <selection activeCell="H13" sqref="H13"/>
    </sheetView>
  </sheetViews>
  <sheetFormatPr baseColWidth="10" defaultColWidth="14.5" defaultRowHeight="15" customHeight="1" x14ac:dyDescent="0.2"/>
  <cols>
    <col min="1" max="1" width="16" customWidth="1"/>
    <col min="2" max="2" width="16.5" customWidth="1"/>
    <col min="3" max="8" width="20.5" customWidth="1"/>
    <col min="9" max="9" width="12.5" customWidth="1"/>
    <col min="10" max="10" width="20.5" customWidth="1"/>
    <col min="11" max="11" width="12.5" customWidth="1"/>
    <col min="12" max="12" width="20.5" customWidth="1"/>
    <col min="13" max="13" width="12.5" customWidth="1"/>
    <col min="14" max="14" width="20.5" customWidth="1"/>
    <col min="15" max="23" width="4.83203125" customWidth="1"/>
    <col min="24" max="26" width="9.5" customWidth="1"/>
    <col min="27" max="31" width="11" customWidth="1"/>
  </cols>
  <sheetData>
    <row r="1" spans="1:31" ht="15" customHeight="1" x14ac:dyDescent="0.2">
      <c r="A1" s="419" t="s">
        <v>0</v>
      </c>
      <c r="B1" s="414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">
      <c r="A2" s="3"/>
      <c r="B2" s="1"/>
      <c r="C2" s="1"/>
      <c r="D2" s="2"/>
      <c r="E2" s="1"/>
      <c r="F2" s="1"/>
      <c r="G2" s="1"/>
      <c r="H2" s="419" t="s">
        <v>2</v>
      </c>
      <c r="I2" s="414"/>
      <c r="J2" s="41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">
      <c r="A3" s="3"/>
      <c r="B3" s="1"/>
      <c r="C3" s="1"/>
      <c r="D3" s="2"/>
      <c r="E3" s="1"/>
      <c r="F3" s="1"/>
      <c r="G3" s="1"/>
      <c r="H3" s="419" t="s">
        <v>3</v>
      </c>
      <c r="I3" s="414"/>
      <c r="J3" s="41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">
      <c r="A10" s="4" t="s">
        <v>4</v>
      </c>
      <c r="B10" s="1"/>
      <c r="C10" s="1" t="s">
        <v>512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">
      <c r="A11" s="3" t="s">
        <v>5</v>
      </c>
      <c r="B11" s="1"/>
      <c r="C11" s="1" t="s">
        <v>513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">
      <c r="A12" s="3" t="s">
        <v>6</v>
      </c>
      <c r="B12" s="1"/>
      <c r="C12" s="72" t="s">
        <v>510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">
      <c r="A13" s="3" t="s">
        <v>7</v>
      </c>
      <c r="B13" s="1"/>
      <c r="C13" s="72" t="s">
        <v>511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">
      <c r="A14" s="3" t="s">
        <v>8</v>
      </c>
      <c r="B14" s="1"/>
      <c r="C14" s="379">
        <v>45839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">
      <c r="A15" s="3" t="s">
        <v>9</v>
      </c>
      <c r="B15" s="1"/>
      <c r="C15" s="379">
        <v>45958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6" x14ac:dyDescent="0.2">
      <c r="A18" s="8"/>
      <c r="B18" s="420" t="s">
        <v>10</v>
      </c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6" x14ac:dyDescent="0.2">
      <c r="A19" s="8"/>
      <c r="B19" s="420" t="s">
        <v>11</v>
      </c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414"/>
      <c r="N19" s="414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6" x14ac:dyDescent="0.2">
      <c r="A20" s="8"/>
      <c r="B20" s="421" t="s">
        <v>522</v>
      </c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">
      <c r="A23" s="422"/>
      <c r="B23" s="415" t="s">
        <v>12</v>
      </c>
      <c r="C23" s="416"/>
      <c r="D23" s="425" t="s">
        <v>13</v>
      </c>
      <c r="E23" s="426"/>
      <c r="F23" s="426"/>
      <c r="G23" s="426"/>
      <c r="H23" s="426"/>
      <c r="I23" s="426"/>
      <c r="J23" s="427"/>
      <c r="K23" s="415" t="s">
        <v>14</v>
      </c>
      <c r="L23" s="416"/>
      <c r="M23" s="415" t="s">
        <v>15</v>
      </c>
      <c r="N23" s="416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">
      <c r="A24" s="423"/>
      <c r="B24" s="417"/>
      <c r="C24" s="418"/>
      <c r="D24" s="16" t="s">
        <v>16</v>
      </c>
      <c r="E24" s="17" t="s">
        <v>17</v>
      </c>
      <c r="F24" s="17" t="s">
        <v>18</v>
      </c>
      <c r="G24" s="17" t="s">
        <v>19</v>
      </c>
      <c r="H24" s="17" t="s">
        <v>20</v>
      </c>
      <c r="I24" s="428" t="s">
        <v>21</v>
      </c>
      <c r="J24" s="418"/>
      <c r="K24" s="417"/>
      <c r="L24" s="418"/>
      <c r="M24" s="417"/>
      <c r="N24" s="418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">
      <c r="A25" s="424"/>
      <c r="B25" s="19" t="s">
        <v>22</v>
      </c>
      <c r="C25" s="20" t="s">
        <v>23</v>
      </c>
      <c r="D25" s="19" t="s">
        <v>23</v>
      </c>
      <c r="E25" s="21" t="s">
        <v>23</v>
      </c>
      <c r="F25" s="21" t="s">
        <v>23</v>
      </c>
      <c r="G25" s="21" t="s">
        <v>23</v>
      </c>
      <c r="H25" s="21" t="s">
        <v>23</v>
      </c>
      <c r="I25" s="21" t="s">
        <v>22</v>
      </c>
      <c r="J25" s="22" t="s">
        <v>24</v>
      </c>
      <c r="K25" s="19" t="s">
        <v>22</v>
      </c>
      <c r="L25" s="20" t="s">
        <v>23</v>
      </c>
      <c r="M25" s="23" t="s">
        <v>22</v>
      </c>
      <c r="N25" s="24" t="s">
        <v>23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">
      <c r="A26" s="26" t="s">
        <v>25</v>
      </c>
      <c r="B26" s="27" t="s">
        <v>26</v>
      </c>
      <c r="C26" s="28" t="s">
        <v>27</v>
      </c>
      <c r="D26" s="27" t="s">
        <v>28</v>
      </c>
      <c r="E26" s="29" t="s">
        <v>29</v>
      </c>
      <c r="F26" s="29" t="s">
        <v>30</v>
      </c>
      <c r="G26" s="29" t="s">
        <v>31</v>
      </c>
      <c r="H26" s="29" t="s">
        <v>32</v>
      </c>
      <c r="I26" s="29" t="s">
        <v>33</v>
      </c>
      <c r="J26" s="28" t="s">
        <v>34</v>
      </c>
      <c r="K26" s="27" t="s">
        <v>35</v>
      </c>
      <c r="L26" s="28" t="s">
        <v>36</v>
      </c>
      <c r="M26" s="27" t="s">
        <v>37</v>
      </c>
      <c r="N26" s="28" t="s">
        <v>38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">
      <c r="A27" s="32" t="s">
        <v>39</v>
      </c>
      <c r="B27" s="33">
        <f t="shared" ref="B27:B28" si="0">C27/N27</f>
        <v>0.7999820753573067</v>
      </c>
      <c r="C27" s="34">
        <f>'Кошторис  витрат'!G194</f>
        <v>1517430</v>
      </c>
      <c r="D27" s="35">
        <v>0</v>
      </c>
      <c r="E27" s="36">
        <v>0</v>
      </c>
      <c r="F27" s="36">
        <v>0</v>
      </c>
      <c r="G27" s="36">
        <v>0</v>
      </c>
      <c r="H27" s="36">
        <v>379400</v>
      </c>
      <c r="I27" s="37">
        <f t="shared" ref="I27:I28" si="1">J27/N27</f>
        <v>0.20001792464269333</v>
      </c>
      <c r="J27" s="34">
        <f t="shared" ref="J27:J29" si="2">D27+E27+F27+G27+H27</f>
        <v>379400</v>
      </c>
      <c r="K27" s="33">
        <f t="shared" ref="K27:K28" si="3">L27/N27</f>
        <v>0</v>
      </c>
      <c r="L27" s="34">
        <f>'Кошторис  витрат'!S194</f>
        <v>0</v>
      </c>
      <c r="M27" s="38">
        <v>1</v>
      </c>
      <c r="N27" s="39">
        <f t="shared" ref="N27:N29" si="4">C27+J27+L27</f>
        <v>1896830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">
      <c r="A28" s="40" t="s">
        <v>40</v>
      </c>
      <c r="B28" s="41">
        <f t="shared" si="0"/>
        <v>0.7999820753573067</v>
      </c>
      <c r="C28" s="42">
        <f>'Кошторис  витрат'!J194</f>
        <v>1517430</v>
      </c>
      <c r="D28" s="43">
        <v>0</v>
      </c>
      <c r="E28" s="44">
        <v>0</v>
      </c>
      <c r="F28" s="44">
        <v>0</v>
      </c>
      <c r="G28" s="44">
        <v>0</v>
      </c>
      <c r="H28" s="44">
        <v>379400</v>
      </c>
      <c r="I28" s="45">
        <f t="shared" si="1"/>
        <v>0.20001792464269333</v>
      </c>
      <c r="J28" s="42">
        <f t="shared" si="2"/>
        <v>379400</v>
      </c>
      <c r="K28" s="41">
        <f t="shared" si="3"/>
        <v>0</v>
      </c>
      <c r="L28" s="42">
        <f>'Кошторис  витрат'!V194</f>
        <v>0</v>
      </c>
      <c r="M28" s="46">
        <v>1</v>
      </c>
      <c r="N28" s="47">
        <f t="shared" si="4"/>
        <v>1896830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">
      <c r="A29" s="48" t="s">
        <v>41</v>
      </c>
      <c r="B29" s="49">
        <f>C29/N28</f>
        <v>0.63998566028584536</v>
      </c>
      <c r="C29" s="50">
        <v>1213944</v>
      </c>
      <c r="D29" s="51">
        <v>0</v>
      </c>
      <c r="E29" s="52">
        <v>0</v>
      </c>
      <c r="F29" s="52">
        <v>0</v>
      </c>
      <c r="G29" s="52">
        <v>0</v>
      </c>
      <c r="H29" s="44">
        <v>379400</v>
      </c>
      <c r="I29" s="53">
        <f>J29/N28</f>
        <v>0.20001792464269333</v>
      </c>
      <c r="J29" s="50">
        <f t="shared" si="2"/>
        <v>379400</v>
      </c>
      <c r="K29" s="49">
        <f>L29/N28</f>
        <v>0</v>
      </c>
      <c r="L29" s="50">
        <v>0</v>
      </c>
      <c r="M29" s="54">
        <f>(N29*M28)/N28</f>
        <v>0.84000358492853866</v>
      </c>
      <c r="N29" s="55">
        <f t="shared" si="4"/>
        <v>1593344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">
      <c r="A30" s="56" t="s">
        <v>42</v>
      </c>
      <c r="B30" s="57">
        <f t="shared" ref="B30:N30" si="5">B28-B29</f>
        <v>0.15999641507146134</v>
      </c>
      <c r="C30" s="58">
        <f t="shared" si="5"/>
        <v>303486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0.15999641507146134</v>
      </c>
      <c r="N30" s="64">
        <f t="shared" si="5"/>
        <v>303486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30" customHeight="1" x14ac:dyDescent="0.2">
      <c r="A31" s="380"/>
      <c r="B31" s="381"/>
      <c r="C31" s="382"/>
      <c r="D31" s="382"/>
      <c r="E31" s="382"/>
      <c r="F31" s="382"/>
      <c r="G31" s="382"/>
      <c r="H31" s="382"/>
      <c r="I31" s="381"/>
      <c r="J31" s="382"/>
      <c r="K31" s="381"/>
      <c r="L31" s="382"/>
      <c r="M31" s="383"/>
      <c r="N31" s="384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ht="30" customHeight="1" x14ac:dyDescent="0.2">
      <c r="A32" s="380"/>
      <c r="B32" s="381"/>
      <c r="C32" s="382"/>
      <c r="D32" s="382"/>
      <c r="E32" s="382"/>
      <c r="F32" s="382"/>
      <c r="G32" s="382"/>
      <c r="H32" s="382"/>
      <c r="I32" s="381"/>
      <c r="J32" s="382"/>
      <c r="K32" s="381"/>
      <c r="L32" s="382"/>
      <c r="M32" s="383"/>
      <c r="N32" s="384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ht="30" customHeight="1" x14ac:dyDescent="0.2">
      <c r="A33" s="380"/>
      <c r="B33" s="381"/>
      <c r="C33" s="382"/>
      <c r="D33" s="382"/>
      <c r="E33" s="382"/>
      <c r="F33" s="382"/>
      <c r="G33" s="382"/>
      <c r="H33" s="382"/>
      <c r="I33" s="381"/>
      <c r="J33" s="382"/>
      <c r="K33" s="381"/>
      <c r="L33" s="382"/>
      <c r="M33" s="383"/>
      <c r="N33" s="384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ht="15.75" customHeight="1" x14ac:dyDescent="0.2">
      <c r="A34" s="3"/>
      <c r="B34" s="3"/>
      <c r="C34" s="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">
      <c r="A35" s="65"/>
      <c r="B35" s="65" t="s">
        <v>43</v>
      </c>
      <c r="C35" s="429" t="s">
        <v>514</v>
      </c>
      <c r="D35" s="430"/>
      <c r="E35" s="430"/>
      <c r="F35" s="65"/>
      <c r="G35" s="66"/>
      <c r="H35" s="66"/>
      <c r="I35" s="67"/>
      <c r="J35" s="429" t="s">
        <v>515</v>
      </c>
      <c r="K35" s="430"/>
      <c r="L35" s="430"/>
      <c r="M35" s="430"/>
      <c r="N35" s="430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1" ht="15.75" customHeight="1" x14ac:dyDescent="0.2">
      <c r="A36" s="5"/>
      <c r="B36" s="5"/>
      <c r="C36" s="5"/>
      <c r="D36" s="68" t="s">
        <v>44</v>
      </c>
      <c r="E36" s="5"/>
      <c r="F36" s="69"/>
      <c r="G36" s="413" t="s">
        <v>45</v>
      </c>
      <c r="H36" s="414"/>
      <c r="I36" s="13"/>
      <c r="J36" s="413" t="s">
        <v>46</v>
      </c>
      <c r="K36" s="414"/>
      <c r="L36" s="414"/>
      <c r="M36" s="414"/>
      <c r="N36" s="414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16">
    <mergeCell ref="G36:H36"/>
    <mergeCell ref="J36:N36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5:E35"/>
    <mergeCell ref="J35:N35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19"/>
  <sheetViews>
    <sheetView topLeftCell="F173" zoomScale="70" zoomScaleNormal="70" workbookViewId="0">
      <selection activeCell="Z199" sqref="Z199"/>
    </sheetView>
  </sheetViews>
  <sheetFormatPr baseColWidth="10" defaultColWidth="14.5" defaultRowHeight="15" customHeight="1" outlineLevelCol="1" x14ac:dyDescent="0.2"/>
  <cols>
    <col min="1" max="1" width="13.33203125" customWidth="1"/>
    <col min="2" max="2" width="9.83203125" customWidth="1"/>
    <col min="3" max="3" width="49" customWidth="1"/>
    <col min="4" max="4" width="12.6640625" customWidth="1"/>
    <col min="5" max="5" width="11.83203125" customWidth="1"/>
    <col min="6" max="6" width="13" customWidth="1"/>
    <col min="7" max="7" width="17.6640625" customWidth="1"/>
    <col min="8" max="8" width="11.83203125" customWidth="1"/>
    <col min="9" max="9" width="13" customWidth="1"/>
    <col min="10" max="10" width="17.6640625" customWidth="1"/>
    <col min="11" max="11" width="11.83203125" customWidth="1" outlineLevel="1"/>
    <col min="12" max="12" width="13" customWidth="1" outlineLevel="1"/>
    <col min="13" max="13" width="17.6640625" customWidth="1" outlineLevel="1"/>
    <col min="14" max="14" width="12.1640625" customWidth="1" outlineLevel="1"/>
    <col min="15" max="15" width="13" customWidth="1" outlineLevel="1"/>
    <col min="16" max="16" width="16.6640625" customWidth="1" outlineLevel="1"/>
    <col min="17" max="17" width="12.1640625" customWidth="1" outlineLevel="1"/>
    <col min="18" max="18" width="13" customWidth="1" outlineLevel="1"/>
    <col min="19" max="19" width="16.6640625" customWidth="1" outlineLevel="1"/>
    <col min="20" max="20" width="12.164062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3203125" customWidth="1"/>
    <col min="27" max="27" width="16.6640625" customWidth="1"/>
    <col min="28" max="28" width="14" customWidth="1"/>
    <col min="29" max="33" width="5.1640625" customWidth="1"/>
  </cols>
  <sheetData>
    <row r="1" spans="1:33" ht="18" customHeight="1" x14ac:dyDescent="0.2">
      <c r="A1" s="435" t="s">
        <v>47</v>
      </c>
      <c r="B1" s="414"/>
      <c r="C1" s="414"/>
      <c r="D1" s="414"/>
      <c r="E1" s="41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">
      <c r="A2" s="72" t="str">
        <f>Фінансування!A12</f>
        <v>Назва Грантоотримувача:</v>
      </c>
      <c r="B2" s="73"/>
      <c r="C2" s="72" t="s">
        <v>510</v>
      </c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">
      <c r="A3" s="3" t="str">
        <f>Фінансування!A13</f>
        <v>Назва проєкту:</v>
      </c>
      <c r="B3" s="73"/>
      <c r="C3" s="72" t="s">
        <v>511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">
      <c r="A4" s="3" t="str">
        <f>Фінансування!A14</f>
        <v>Дата початку проєкту:</v>
      </c>
      <c r="B4" s="1"/>
      <c r="C4" s="379">
        <v>45839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">
      <c r="A5" s="3" t="str">
        <f>Фінансування!A15</f>
        <v>Дата завершення проєкту:</v>
      </c>
      <c r="B5" s="1"/>
      <c r="C5" s="379">
        <v>45958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6" thickBot="1" x14ac:dyDescent="0.25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">
      <c r="A7" s="436" t="s">
        <v>48</v>
      </c>
      <c r="B7" s="438" t="s">
        <v>49</v>
      </c>
      <c r="C7" s="441" t="s">
        <v>50</v>
      </c>
      <c r="D7" s="441" t="s">
        <v>51</v>
      </c>
      <c r="E7" s="434" t="s">
        <v>52</v>
      </c>
      <c r="F7" s="426"/>
      <c r="G7" s="426"/>
      <c r="H7" s="426"/>
      <c r="I7" s="426"/>
      <c r="J7" s="427"/>
      <c r="K7" s="434" t="s">
        <v>53</v>
      </c>
      <c r="L7" s="426"/>
      <c r="M7" s="426"/>
      <c r="N7" s="426"/>
      <c r="O7" s="426"/>
      <c r="P7" s="427"/>
      <c r="Q7" s="434" t="s">
        <v>54</v>
      </c>
      <c r="R7" s="426"/>
      <c r="S7" s="426"/>
      <c r="T7" s="426"/>
      <c r="U7" s="426"/>
      <c r="V7" s="427"/>
      <c r="W7" s="456" t="s">
        <v>55</v>
      </c>
      <c r="X7" s="426"/>
      <c r="Y7" s="426"/>
      <c r="Z7" s="427"/>
      <c r="AA7" s="457" t="s">
        <v>56</v>
      </c>
      <c r="AB7" s="1"/>
      <c r="AC7" s="1"/>
      <c r="AD7" s="1"/>
      <c r="AE7" s="1"/>
      <c r="AF7" s="1"/>
      <c r="AG7" s="1"/>
    </row>
    <row r="8" spans="1:33" ht="42" customHeight="1" x14ac:dyDescent="0.2">
      <c r="A8" s="423"/>
      <c r="B8" s="439"/>
      <c r="C8" s="442"/>
      <c r="D8" s="442"/>
      <c r="E8" s="450" t="s">
        <v>57</v>
      </c>
      <c r="F8" s="426"/>
      <c r="G8" s="427"/>
      <c r="H8" s="450" t="s">
        <v>58</v>
      </c>
      <c r="I8" s="426"/>
      <c r="J8" s="427"/>
      <c r="K8" s="450" t="s">
        <v>57</v>
      </c>
      <c r="L8" s="426"/>
      <c r="M8" s="427"/>
      <c r="N8" s="450" t="s">
        <v>58</v>
      </c>
      <c r="O8" s="426"/>
      <c r="P8" s="427"/>
      <c r="Q8" s="450" t="s">
        <v>57</v>
      </c>
      <c r="R8" s="426"/>
      <c r="S8" s="427"/>
      <c r="T8" s="450" t="s">
        <v>58</v>
      </c>
      <c r="U8" s="426"/>
      <c r="V8" s="427"/>
      <c r="W8" s="457" t="s">
        <v>59</v>
      </c>
      <c r="X8" s="457" t="s">
        <v>60</v>
      </c>
      <c r="Y8" s="456" t="s">
        <v>61</v>
      </c>
      <c r="Z8" s="427"/>
      <c r="AA8" s="423"/>
      <c r="AB8" s="1"/>
      <c r="AC8" s="1"/>
      <c r="AD8" s="1"/>
      <c r="AE8" s="1"/>
      <c r="AF8" s="1"/>
      <c r="AG8" s="1"/>
    </row>
    <row r="9" spans="1:33" ht="30" customHeight="1" x14ac:dyDescent="0.2">
      <c r="A9" s="437"/>
      <c r="B9" s="440"/>
      <c r="C9" s="443"/>
      <c r="D9" s="443"/>
      <c r="E9" s="84" t="s">
        <v>62</v>
      </c>
      <c r="F9" s="85" t="s">
        <v>63</v>
      </c>
      <c r="G9" s="86" t="s">
        <v>64</v>
      </c>
      <c r="H9" s="84" t="s">
        <v>62</v>
      </c>
      <c r="I9" s="85" t="s">
        <v>63</v>
      </c>
      <c r="J9" s="86" t="s">
        <v>65</v>
      </c>
      <c r="K9" s="84" t="s">
        <v>62</v>
      </c>
      <c r="L9" s="85" t="s">
        <v>66</v>
      </c>
      <c r="M9" s="86" t="s">
        <v>67</v>
      </c>
      <c r="N9" s="84" t="s">
        <v>62</v>
      </c>
      <c r="O9" s="85" t="s">
        <v>66</v>
      </c>
      <c r="P9" s="86" t="s">
        <v>68</v>
      </c>
      <c r="Q9" s="84" t="s">
        <v>62</v>
      </c>
      <c r="R9" s="85" t="s">
        <v>66</v>
      </c>
      <c r="S9" s="86" t="s">
        <v>69</v>
      </c>
      <c r="T9" s="84" t="s">
        <v>62</v>
      </c>
      <c r="U9" s="85" t="s">
        <v>66</v>
      </c>
      <c r="V9" s="86" t="s">
        <v>70</v>
      </c>
      <c r="W9" s="424"/>
      <c r="X9" s="424"/>
      <c r="Y9" s="87" t="s">
        <v>71</v>
      </c>
      <c r="Z9" s="88" t="s">
        <v>22</v>
      </c>
      <c r="AA9" s="424"/>
      <c r="AB9" s="1"/>
      <c r="AC9" s="1"/>
      <c r="AD9" s="1"/>
      <c r="AE9" s="1"/>
      <c r="AF9" s="1"/>
      <c r="AG9" s="1"/>
    </row>
    <row r="10" spans="1:33" ht="24.75" customHeight="1" x14ac:dyDescent="0.2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">
      <c r="A11" s="93" t="s">
        <v>72</v>
      </c>
      <c r="B11" s="94"/>
      <c r="C11" s="95" t="s">
        <v>73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">
      <c r="A12" s="101" t="s">
        <v>74</v>
      </c>
      <c r="B12" s="102">
        <v>1</v>
      </c>
      <c r="C12" s="103" t="s">
        <v>75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">
      <c r="A13" s="108" t="s">
        <v>76</v>
      </c>
      <c r="B13" s="109" t="s">
        <v>77</v>
      </c>
      <c r="C13" s="110" t="s">
        <v>78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3" si="6">W13-X13</f>
        <v>0</v>
      </c>
      <c r="Z13" s="116" t="e">
        <f t="shared" ref="Z13:Z33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">
      <c r="A14" s="119" t="s">
        <v>79</v>
      </c>
      <c r="B14" s="120" t="s">
        <v>80</v>
      </c>
      <c r="C14" s="121" t="s">
        <v>81</v>
      </c>
      <c r="D14" s="122" t="s">
        <v>82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2">
      <c r="A15" s="119" t="s">
        <v>79</v>
      </c>
      <c r="B15" s="120" t="s">
        <v>83</v>
      </c>
      <c r="C15" s="121" t="s">
        <v>81</v>
      </c>
      <c r="D15" s="122" t="s">
        <v>82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2">
      <c r="A16" s="132" t="s">
        <v>79</v>
      </c>
      <c r="B16" s="133" t="s">
        <v>84</v>
      </c>
      <c r="C16" s="121" t="s">
        <v>81</v>
      </c>
      <c r="D16" s="134" t="s">
        <v>82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2">
      <c r="A17" s="108" t="s">
        <v>76</v>
      </c>
      <c r="B17" s="109" t="s">
        <v>85</v>
      </c>
      <c r="C17" s="140" t="s">
        <v>86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2">
      <c r="A18" s="119" t="s">
        <v>79</v>
      </c>
      <c r="B18" s="120" t="s">
        <v>87</v>
      </c>
      <c r="C18" s="121" t="s">
        <v>81</v>
      </c>
      <c r="D18" s="122" t="s">
        <v>82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2">
      <c r="A19" s="119" t="s">
        <v>79</v>
      </c>
      <c r="B19" s="120" t="s">
        <v>88</v>
      </c>
      <c r="C19" s="121" t="s">
        <v>81</v>
      </c>
      <c r="D19" s="122" t="s">
        <v>82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2">
      <c r="A20" s="147" t="s">
        <v>79</v>
      </c>
      <c r="B20" s="133" t="s">
        <v>89</v>
      </c>
      <c r="C20" s="121" t="s">
        <v>81</v>
      </c>
      <c r="D20" s="148" t="s">
        <v>82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2">
      <c r="A21" s="108" t="s">
        <v>76</v>
      </c>
      <c r="B21" s="109" t="s">
        <v>90</v>
      </c>
      <c r="C21" s="153" t="s">
        <v>91</v>
      </c>
      <c r="D21" s="141"/>
      <c r="E21" s="142">
        <f>SUM(E22:E24)</f>
        <v>9</v>
      </c>
      <c r="F21" s="143"/>
      <c r="G21" s="144">
        <f t="shared" ref="G21:H21" si="30">SUM(G22:G24)</f>
        <v>180000</v>
      </c>
      <c r="H21" s="142">
        <f t="shared" si="30"/>
        <v>9</v>
      </c>
      <c r="I21" s="143"/>
      <c r="J21" s="144">
        <f t="shared" ref="J21:K21" si="31">SUM(J22:J24)</f>
        <v>180000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180000</v>
      </c>
      <c r="X21" s="144">
        <f t="shared" si="35"/>
        <v>180000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2">
      <c r="A22" s="119" t="s">
        <v>79</v>
      </c>
      <c r="B22" s="120" t="s">
        <v>92</v>
      </c>
      <c r="C22" s="385" t="s">
        <v>341</v>
      </c>
      <c r="D22" s="386" t="s">
        <v>82</v>
      </c>
      <c r="E22" s="387">
        <v>3</v>
      </c>
      <c r="F22" s="388">
        <v>20000</v>
      </c>
      <c r="G22" s="125">
        <f t="shared" ref="G22:G24" si="36">E22*F22</f>
        <v>60000</v>
      </c>
      <c r="H22" s="387">
        <v>3</v>
      </c>
      <c r="I22" s="388">
        <v>20000</v>
      </c>
      <c r="J22" s="125">
        <f t="shared" ref="J22:J24" si="37">H22*I22</f>
        <v>60000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60000</v>
      </c>
      <c r="X22" s="127">
        <f t="shared" ref="X22:X24" si="43">J22+P22+V22</f>
        <v>60000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2">
      <c r="A23" s="119" t="s">
        <v>79</v>
      </c>
      <c r="B23" s="120" t="s">
        <v>94</v>
      </c>
      <c r="C23" s="385" t="s">
        <v>342</v>
      </c>
      <c r="D23" s="386" t="s">
        <v>82</v>
      </c>
      <c r="E23" s="387">
        <v>3</v>
      </c>
      <c r="F23" s="388">
        <v>25000</v>
      </c>
      <c r="G23" s="125">
        <f t="shared" si="36"/>
        <v>75000</v>
      </c>
      <c r="H23" s="387">
        <v>3</v>
      </c>
      <c r="I23" s="388">
        <v>25000</v>
      </c>
      <c r="J23" s="125">
        <f t="shared" si="37"/>
        <v>75000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75000</v>
      </c>
      <c r="X23" s="127">
        <f t="shared" si="43"/>
        <v>75000</v>
      </c>
      <c r="Y23" s="127">
        <f t="shared" si="6"/>
        <v>0</v>
      </c>
      <c r="Z23" s="128">
        <f t="shared" si="7"/>
        <v>0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2">
      <c r="A24" s="132" t="s">
        <v>79</v>
      </c>
      <c r="B24" s="154" t="s">
        <v>95</v>
      </c>
      <c r="C24" s="385" t="s">
        <v>343</v>
      </c>
      <c r="D24" s="386" t="s">
        <v>82</v>
      </c>
      <c r="E24" s="387">
        <v>3</v>
      </c>
      <c r="F24" s="388">
        <v>15000</v>
      </c>
      <c r="G24" s="137">
        <f t="shared" si="36"/>
        <v>45000</v>
      </c>
      <c r="H24" s="387">
        <v>3</v>
      </c>
      <c r="I24" s="388">
        <v>15000</v>
      </c>
      <c r="J24" s="137">
        <f t="shared" si="37"/>
        <v>45000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45000</v>
      </c>
      <c r="X24" s="127">
        <f t="shared" si="43"/>
        <v>45000</v>
      </c>
      <c r="Y24" s="127">
        <f t="shared" si="6"/>
        <v>0</v>
      </c>
      <c r="Z24" s="128">
        <f t="shared" si="7"/>
        <v>0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2">
      <c r="A25" s="108" t="s">
        <v>74</v>
      </c>
      <c r="B25" s="155" t="s">
        <v>96</v>
      </c>
      <c r="C25" s="140" t="s">
        <v>97</v>
      </c>
      <c r="D25" s="141"/>
      <c r="E25" s="142">
        <f>SUM(E26:E28)</f>
        <v>180000</v>
      </c>
      <c r="F25" s="143"/>
      <c r="G25" s="144">
        <f t="shared" ref="G25:H25" si="44">SUM(G26:G28)</f>
        <v>39600</v>
      </c>
      <c r="H25" s="142">
        <f t="shared" si="44"/>
        <v>180000</v>
      </c>
      <c r="I25" s="143"/>
      <c r="J25" s="144">
        <f t="shared" ref="J25:K25" si="45">SUM(J26:J28)</f>
        <v>39600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39600</v>
      </c>
      <c r="X25" s="144">
        <f t="shared" si="49"/>
        <v>39600</v>
      </c>
      <c r="Y25" s="115">
        <f t="shared" si="6"/>
        <v>0</v>
      </c>
      <c r="Z25" s="116">
        <f t="shared" si="7"/>
        <v>0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2">
      <c r="A26" s="156" t="s">
        <v>79</v>
      </c>
      <c r="B26" s="157" t="s">
        <v>98</v>
      </c>
      <c r="C26" s="121" t="s">
        <v>99</v>
      </c>
      <c r="D26" s="158"/>
      <c r="E26" s="159">
        <f>G13</f>
        <v>0</v>
      </c>
      <c r="F26" s="160">
        <v>0.22</v>
      </c>
      <c r="G26" s="161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 t="e">
        <f t="shared" si="7"/>
        <v>#DIV/0!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2">
      <c r="A27" s="119" t="s">
        <v>79</v>
      </c>
      <c r="B27" s="120" t="s">
        <v>100</v>
      </c>
      <c r="C27" s="121" t="s">
        <v>101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 t="e">
        <f t="shared" si="7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2">
      <c r="A28" s="132" t="s">
        <v>79</v>
      </c>
      <c r="B28" s="154" t="s">
        <v>102</v>
      </c>
      <c r="C28" s="163" t="s">
        <v>91</v>
      </c>
      <c r="D28" s="134"/>
      <c r="E28" s="135">
        <f>G21</f>
        <v>180000</v>
      </c>
      <c r="F28" s="136">
        <v>0.22</v>
      </c>
      <c r="G28" s="137">
        <f t="shared" si="50"/>
        <v>39600</v>
      </c>
      <c r="H28" s="135">
        <f>J21</f>
        <v>180000</v>
      </c>
      <c r="I28" s="136">
        <v>0.22</v>
      </c>
      <c r="J28" s="137">
        <f t="shared" si="51"/>
        <v>39600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39600</v>
      </c>
      <c r="X28" s="127">
        <f t="shared" si="57"/>
        <v>39600</v>
      </c>
      <c r="Y28" s="127">
        <f t="shared" si="6"/>
        <v>0</v>
      </c>
      <c r="Z28" s="128">
        <f t="shared" si="7"/>
        <v>0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2">
      <c r="A29" s="108" t="s">
        <v>76</v>
      </c>
      <c r="B29" s="155" t="s">
        <v>103</v>
      </c>
      <c r="C29" s="140" t="s">
        <v>104</v>
      </c>
      <c r="D29" s="141"/>
      <c r="E29" s="142">
        <f>SUM(E30:E32)</f>
        <v>6</v>
      </c>
      <c r="F29" s="143"/>
      <c r="G29" s="144">
        <f t="shared" ref="G29:H29" si="58">SUM(G30:G32)</f>
        <v>135000</v>
      </c>
      <c r="H29" s="142">
        <f t="shared" si="58"/>
        <v>6</v>
      </c>
      <c r="I29" s="143"/>
      <c r="J29" s="144">
        <f t="shared" ref="J29:K29" si="59">SUM(J30:J32)</f>
        <v>135000</v>
      </c>
      <c r="K29" s="142">
        <f t="shared" si="59"/>
        <v>0</v>
      </c>
      <c r="L29" s="143"/>
      <c r="M29" s="144">
        <f t="shared" ref="M29:N29" si="60">SUM(M30:M32)</f>
        <v>0</v>
      </c>
      <c r="N29" s="142">
        <f t="shared" si="60"/>
        <v>0</v>
      </c>
      <c r="O29" s="143"/>
      <c r="P29" s="144">
        <f t="shared" ref="P29:Q29" si="61">SUM(P30:P32)</f>
        <v>0</v>
      </c>
      <c r="Q29" s="142">
        <f t="shared" si="61"/>
        <v>0</v>
      </c>
      <c r="R29" s="143"/>
      <c r="S29" s="144">
        <f t="shared" ref="S29:T29" si="62">SUM(S30:S32)</f>
        <v>0</v>
      </c>
      <c r="T29" s="142">
        <f t="shared" si="62"/>
        <v>0</v>
      </c>
      <c r="U29" s="143"/>
      <c r="V29" s="144">
        <f t="shared" ref="V29:X29" si="63">SUM(V30:V32)</f>
        <v>0</v>
      </c>
      <c r="W29" s="144">
        <f t="shared" si="63"/>
        <v>135000</v>
      </c>
      <c r="X29" s="144">
        <f t="shared" si="63"/>
        <v>135000</v>
      </c>
      <c r="Y29" s="144">
        <f t="shared" si="6"/>
        <v>0</v>
      </c>
      <c r="Z29" s="144">
        <f t="shared" si="7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2">
      <c r="A30" s="119" t="s">
        <v>79</v>
      </c>
      <c r="B30" s="157" t="s">
        <v>105</v>
      </c>
      <c r="C30" s="385" t="s">
        <v>353</v>
      </c>
      <c r="D30" s="386" t="s">
        <v>82</v>
      </c>
      <c r="E30" s="387">
        <v>3</v>
      </c>
      <c r="F30" s="388">
        <v>35000</v>
      </c>
      <c r="G30" s="125">
        <f t="shared" ref="G30:G32" si="64">E30*F30</f>
        <v>105000</v>
      </c>
      <c r="H30" s="387">
        <v>3</v>
      </c>
      <c r="I30" s="388">
        <v>35000</v>
      </c>
      <c r="J30" s="125">
        <f t="shared" ref="J30:J32" si="65">H30*I30</f>
        <v>105000</v>
      </c>
      <c r="K30" s="123"/>
      <c r="L30" s="124"/>
      <c r="M30" s="125">
        <f t="shared" ref="M30:M32" si="66">K30*L30</f>
        <v>0</v>
      </c>
      <c r="N30" s="123"/>
      <c r="O30" s="124"/>
      <c r="P30" s="125">
        <f t="shared" ref="P30:P32" si="67">N30*O30</f>
        <v>0</v>
      </c>
      <c r="Q30" s="123"/>
      <c r="R30" s="124"/>
      <c r="S30" s="125">
        <f t="shared" ref="S30:S32" si="68">Q30*R30</f>
        <v>0</v>
      </c>
      <c r="T30" s="123"/>
      <c r="U30" s="124"/>
      <c r="V30" s="125">
        <f t="shared" ref="V30:V32" si="69">T30*U30</f>
        <v>0</v>
      </c>
      <c r="W30" s="126">
        <f t="shared" ref="W30:W32" si="70">G30+M30+S30</f>
        <v>105000</v>
      </c>
      <c r="X30" s="127">
        <f t="shared" ref="X30:X32" si="71">J30+P30+V30</f>
        <v>105000</v>
      </c>
      <c r="Y30" s="127">
        <f t="shared" si="6"/>
        <v>0</v>
      </c>
      <c r="Z30" s="128">
        <f t="shared" si="7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2">
      <c r="A31" s="119" t="s">
        <v>79</v>
      </c>
      <c r="B31" s="120" t="s">
        <v>106</v>
      </c>
      <c r="C31" s="385" t="s">
        <v>354</v>
      </c>
      <c r="D31" s="386" t="s">
        <v>82</v>
      </c>
      <c r="E31" s="387">
        <v>3</v>
      </c>
      <c r="F31" s="388">
        <v>10000</v>
      </c>
      <c r="G31" s="125">
        <f t="shared" si="64"/>
        <v>30000</v>
      </c>
      <c r="H31" s="387">
        <v>3</v>
      </c>
      <c r="I31" s="388">
        <v>10000</v>
      </c>
      <c r="J31" s="125">
        <f t="shared" si="65"/>
        <v>30000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30000</v>
      </c>
      <c r="X31" s="127">
        <f t="shared" si="71"/>
        <v>30000</v>
      </c>
      <c r="Y31" s="127">
        <f t="shared" si="6"/>
        <v>0</v>
      </c>
      <c r="Z31" s="128">
        <f t="shared" si="7"/>
        <v>0</v>
      </c>
      <c r="AA31" s="129"/>
      <c r="AB31" s="7"/>
      <c r="AC31" s="7"/>
      <c r="AD31" s="7"/>
      <c r="AE31" s="7"/>
      <c r="AF31" s="7"/>
      <c r="AG31" s="7"/>
    </row>
    <row r="32" spans="1:33" ht="30" customHeight="1" x14ac:dyDescent="0.2">
      <c r="A32" s="132" t="s">
        <v>79</v>
      </c>
      <c r="B32" s="133" t="s">
        <v>107</v>
      </c>
      <c r="C32" s="164" t="s">
        <v>93</v>
      </c>
      <c r="D32" s="134" t="s">
        <v>82</v>
      </c>
      <c r="E32" s="135"/>
      <c r="F32" s="136"/>
      <c r="G32" s="137">
        <f t="shared" si="64"/>
        <v>0</v>
      </c>
      <c r="H32" s="123"/>
      <c r="I32" s="136"/>
      <c r="J32" s="137">
        <f t="shared" si="65"/>
        <v>0</v>
      </c>
      <c r="K32" s="149"/>
      <c r="L32" s="150"/>
      <c r="M32" s="151">
        <f t="shared" si="66"/>
        <v>0</v>
      </c>
      <c r="N32" s="149"/>
      <c r="O32" s="150"/>
      <c r="P32" s="151">
        <f t="shared" si="67"/>
        <v>0</v>
      </c>
      <c r="Q32" s="149"/>
      <c r="R32" s="150"/>
      <c r="S32" s="151">
        <f t="shared" si="68"/>
        <v>0</v>
      </c>
      <c r="T32" s="149"/>
      <c r="U32" s="150"/>
      <c r="V32" s="151">
        <f t="shared" si="69"/>
        <v>0</v>
      </c>
      <c r="W32" s="138">
        <f t="shared" si="70"/>
        <v>0</v>
      </c>
      <c r="X32" s="127">
        <f t="shared" si="71"/>
        <v>0</v>
      </c>
      <c r="Y32" s="165">
        <f t="shared" si="6"/>
        <v>0</v>
      </c>
      <c r="Z32" s="128" t="e">
        <f t="shared" si="7"/>
        <v>#DIV/0!</v>
      </c>
      <c r="AA32" s="152"/>
      <c r="AB32" s="7"/>
      <c r="AC32" s="7"/>
      <c r="AD32" s="7"/>
      <c r="AE32" s="7"/>
      <c r="AF32" s="7"/>
      <c r="AG32" s="7"/>
    </row>
    <row r="33" spans="1:33" ht="30" customHeight="1" x14ac:dyDescent="0.2">
      <c r="A33" s="166" t="s">
        <v>108</v>
      </c>
      <c r="B33" s="167"/>
      <c r="C33" s="168"/>
      <c r="D33" s="169"/>
      <c r="E33" s="170"/>
      <c r="F33" s="171"/>
      <c r="G33" s="172">
        <f>G13+G17+G21+G25+G29</f>
        <v>354600</v>
      </c>
      <c r="H33" s="123"/>
      <c r="I33" s="171"/>
      <c r="J33" s="172">
        <f>J13+J17+J21+J25+J29</f>
        <v>354600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2">V13+V17+V21+V25+V29</f>
        <v>0</v>
      </c>
      <c r="W33" s="172">
        <f t="shared" si="72"/>
        <v>354600</v>
      </c>
      <c r="X33" s="174">
        <f t="shared" si="72"/>
        <v>354600</v>
      </c>
      <c r="Y33" s="175">
        <f t="shared" si="6"/>
        <v>0</v>
      </c>
      <c r="Z33" s="176">
        <f t="shared" si="7"/>
        <v>0</v>
      </c>
      <c r="AA33" s="177"/>
      <c r="AB33" s="6"/>
      <c r="AC33" s="7"/>
      <c r="AD33" s="7"/>
      <c r="AE33" s="7"/>
      <c r="AF33" s="7"/>
      <c r="AG33" s="7"/>
    </row>
    <row r="34" spans="1:33" ht="30" customHeight="1" x14ac:dyDescent="0.2">
      <c r="A34" s="178" t="s">
        <v>74</v>
      </c>
      <c r="B34" s="179">
        <v>2</v>
      </c>
      <c r="C34" s="180" t="s">
        <v>109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 x14ac:dyDescent="0.2">
      <c r="A35" s="108" t="s">
        <v>76</v>
      </c>
      <c r="B35" s="155" t="s">
        <v>110</v>
      </c>
      <c r="C35" s="110" t="s">
        <v>111</v>
      </c>
      <c r="D35" s="111"/>
      <c r="E35" s="112">
        <f>SUM(E36:E38)</f>
        <v>0</v>
      </c>
      <c r="F35" s="113"/>
      <c r="G35" s="114">
        <f t="shared" ref="G35:H35" si="73">SUM(G36:G38)</f>
        <v>0</v>
      </c>
      <c r="H35" s="112">
        <f t="shared" si="73"/>
        <v>0</v>
      </c>
      <c r="I35" s="113"/>
      <c r="J35" s="114">
        <f t="shared" ref="J35:K35" si="74">SUM(J36:J38)</f>
        <v>0</v>
      </c>
      <c r="K35" s="112">
        <f t="shared" si="74"/>
        <v>0</v>
      </c>
      <c r="L35" s="113"/>
      <c r="M35" s="114">
        <f t="shared" ref="M35:N35" si="75">SUM(M36:M38)</f>
        <v>0</v>
      </c>
      <c r="N35" s="112">
        <f t="shared" si="75"/>
        <v>0</v>
      </c>
      <c r="O35" s="113"/>
      <c r="P35" s="114">
        <f t="shared" ref="P35:Q35" si="76">SUM(P36:P38)</f>
        <v>0</v>
      </c>
      <c r="Q35" s="112">
        <f t="shared" si="76"/>
        <v>0</v>
      </c>
      <c r="R35" s="113"/>
      <c r="S35" s="114">
        <f t="shared" ref="S35:T35" si="77">SUM(S36:S38)</f>
        <v>0</v>
      </c>
      <c r="T35" s="112">
        <f t="shared" si="77"/>
        <v>0</v>
      </c>
      <c r="U35" s="113"/>
      <c r="V35" s="114">
        <f t="shared" ref="V35:X35" si="78">SUM(V36:V38)</f>
        <v>0</v>
      </c>
      <c r="W35" s="114">
        <f t="shared" si="78"/>
        <v>0</v>
      </c>
      <c r="X35" s="183">
        <f t="shared" si="78"/>
        <v>0</v>
      </c>
      <c r="Y35" s="143">
        <f t="shared" ref="Y35:Y47" si="79">W35-X35</f>
        <v>0</v>
      </c>
      <c r="Z35" s="184" t="e">
        <f t="shared" ref="Z35:Z47" si="80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 x14ac:dyDescent="0.2">
      <c r="A36" s="119" t="s">
        <v>79</v>
      </c>
      <c r="B36" s="120" t="s">
        <v>112</v>
      </c>
      <c r="C36" s="121" t="s">
        <v>113</v>
      </c>
      <c r="D36" s="122" t="s">
        <v>114</v>
      </c>
      <c r="E36" s="123"/>
      <c r="F36" s="124"/>
      <c r="G36" s="125">
        <f t="shared" ref="G36:G38" si="81">E36*F36</f>
        <v>0</v>
      </c>
      <c r="H36" s="123"/>
      <c r="I36" s="124"/>
      <c r="J36" s="125">
        <f t="shared" ref="J36:J38" si="82">H36*I36</f>
        <v>0</v>
      </c>
      <c r="K36" s="123"/>
      <c r="L36" s="124"/>
      <c r="M36" s="125">
        <f t="shared" ref="M36:M38" si="83">K36*L36</f>
        <v>0</v>
      </c>
      <c r="N36" s="123"/>
      <c r="O36" s="124"/>
      <c r="P36" s="125">
        <f t="shared" ref="P36:P38" si="84">N36*O36</f>
        <v>0</v>
      </c>
      <c r="Q36" s="123"/>
      <c r="R36" s="124"/>
      <c r="S36" s="125">
        <f t="shared" ref="S36:S38" si="85">Q36*R36</f>
        <v>0</v>
      </c>
      <c r="T36" s="123"/>
      <c r="U36" s="124"/>
      <c r="V36" s="125">
        <f t="shared" ref="V36:V38" si="86">T36*U36</f>
        <v>0</v>
      </c>
      <c r="W36" s="126">
        <f t="shared" ref="W36:W38" si="87">G36+M36+S36</f>
        <v>0</v>
      </c>
      <c r="X36" s="127">
        <f t="shared" ref="X36:X38" si="88">J36+P36+V36</f>
        <v>0</v>
      </c>
      <c r="Y36" s="127">
        <f t="shared" si="79"/>
        <v>0</v>
      </c>
      <c r="Z36" s="128" t="e">
        <f t="shared" si="80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 x14ac:dyDescent="0.2">
      <c r="A37" s="119" t="s">
        <v>79</v>
      </c>
      <c r="B37" s="120" t="s">
        <v>115</v>
      </c>
      <c r="C37" s="121" t="s">
        <v>113</v>
      </c>
      <c r="D37" s="122" t="s">
        <v>114</v>
      </c>
      <c r="E37" s="123"/>
      <c r="F37" s="124"/>
      <c r="G37" s="125">
        <f t="shared" si="81"/>
        <v>0</v>
      </c>
      <c r="H37" s="123"/>
      <c r="I37" s="124"/>
      <c r="J37" s="125">
        <f t="shared" si="82"/>
        <v>0</v>
      </c>
      <c r="K37" s="123"/>
      <c r="L37" s="124"/>
      <c r="M37" s="125">
        <f t="shared" si="83"/>
        <v>0</v>
      </c>
      <c r="N37" s="123"/>
      <c r="O37" s="124"/>
      <c r="P37" s="125">
        <f t="shared" si="84"/>
        <v>0</v>
      </c>
      <c r="Q37" s="123"/>
      <c r="R37" s="124"/>
      <c r="S37" s="125">
        <f t="shared" si="85"/>
        <v>0</v>
      </c>
      <c r="T37" s="123"/>
      <c r="U37" s="124"/>
      <c r="V37" s="125">
        <f t="shared" si="86"/>
        <v>0</v>
      </c>
      <c r="W37" s="126">
        <f t="shared" si="87"/>
        <v>0</v>
      </c>
      <c r="X37" s="127">
        <f t="shared" si="88"/>
        <v>0</v>
      </c>
      <c r="Y37" s="127">
        <f t="shared" si="79"/>
        <v>0</v>
      </c>
      <c r="Z37" s="128" t="e">
        <f t="shared" si="8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2">
      <c r="A38" s="147" t="s">
        <v>79</v>
      </c>
      <c r="B38" s="154" t="s">
        <v>116</v>
      </c>
      <c r="C38" s="121" t="s">
        <v>113</v>
      </c>
      <c r="D38" s="148" t="s">
        <v>114</v>
      </c>
      <c r="E38" s="149"/>
      <c r="F38" s="150"/>
      <c r="G38" s="151">
        <f t="shared" si="81"/>
        <v>0</v>
      </c>
      <c r="H38" s="149"/>
      <c r="I38" s="150"/>
      <c r="J38" s="151">
        <f t="shared" si="82"/>
        <v>0</v>
      </c>
      <c r="K38" s="149"/>
      <c r="L38" s="150"/>
      <c r="M38" s="151">
        <f t="shared" si="83"/>
        <v>0</v>
      </c>
      <c r="N38" s="149"/>
      <c r="O38" s="150"/>
      <c r="P38" s="151">
        <f t="shared" si="84"/>
        <v>0</v>
      </c>
      <c r="Q38" s="149"/>
      <c r="R38" s="150"/>
      <c r="S38" s="151">
        <f t="shared" si="85"/>
        <v>0</v>
      </c>
      <c r="T38" s="149"/>
      <c r="U38" s="150"/>
      <c r="V38" s="151">
        <f t="shared" si="86"/>
        <v>0</v>
      </c>
      <c r="W38" s="138">
        <f t="shared" si="87"/>
        <v>0</v>
      </c>
      <c r="X38" s="127">
        <f t="shared" si="88"/>
        <v>0</v>
      </c>
      <c r="Y38" s="127">
        <f t="shared" si="79"/>
        <v>0</v>
      </c>
      <c r="Z38" s="128" t="e">
        <f t="shared" si="80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 x14ac:dyDescent="0.2">
      <c r="A39" s="108" t="s">
        <v>76</v>
      </c>
      <c r="B39" s="155" t="s">
        <v>117</v>
      </c>
      <c r="C39" s="153" t="s">
        <v>118</v>
      </c>
      <c r="D39" s="141"/>
      <c r="E39" s="142">
        <f>SUM(E40:E42)</f>
        <v>0</v>
      </c>
      <c r="F39" s="143"/>
      <c r="G39" s="144">
        <f t="shared" ref="G39:H39" si="89">SUM(G40:G42)</f>
        <v>0</v>
      </c>
      <c r="H39" s="142">
        <f t="shared" si="89"/>
        <v>0</v>
      </c>
      <c r="I39" s="143"/>
      <c r="J39" s="144">
        <f t="shared" ref="J39:K39" si="90">SUM(J40:J42)</f>
        <v>0</v>
      </c>
      <c r="K39" s="142">
        <f t="shared" si="90"/>
        <v>0</v>
      </c>
      <c r="L39" s="143"/>
      <c r="M39" s="144">
        <f t="shared" ref="M39:N39" si="91">SUM(M40:M42)</f>
        <v>0</v>
      </c>
      <c r="N39" s="142">
        <f t="shared" si="91"/>
        <v>0</v>
      </c>
      <c r="O39" s="143"/>
      <c r="P39" s="144">
        <f t="shared" ref="P39:Q39" si="92">SUM(P40:P42)</f>
        <v>0</v>
      </c>
      <c r="Q39" s="142">
        <f t="shared" si="92"/>
        <v>0</v>
      </c>
      <c r="R39" s="143"/>
      <c r="S39" s="144">
        <f t="shared" ref="S39:T39" si="93">SUM(S40:S42)</f>
        <v>0</v>
      </c>
      <c r="T39" s="142">
        <f t="shared" si="93"/>
        <v>0</v>
      </c>
      <c r="U39" s="143"/>
      <c r="V39" s="144">
        <f t="shared" ref="V39:X39" si="94">SUM(V40:V42)</f>
        <v>0</v>
      </c>
      <c r="W39" s="144">
        <f t="shared" si="94"/>
        <v>0</v>
      </c>
      <c r="X39" s="144">
        <f t="shared" si="94"/>
        <v>0</v>
      </c>
      <c r="Y39" s="186">
        <f t="shared" si="79"/>
        <v>0</v>
      </c>
      <c r="Z39" s="186" t="e">
        <f t="shared" si="80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 x14ac:dyDescent="0.2">
      <c r="A40" s="119" t="s">
        <v>79</v>
      </c>
      <c r="B40" s="120" t="s">
        <v>119</v>
      </c>
      <c r="C40" s="121" t="s">
        <v>120</v>
      </c>
      <c r="D40" s="122" t="s">
        <v>121</v>
      </c>
      <c r="E40" s="123"/>
      <c r="F40" s="124"/>
      <c r="G40" s="125">
        <f t="shared" ref="G40:G42" si="95">E40*F40</f>
        <v>0</v>
      </c>
      <c r="H40" s="123"/>
      <c r="I40" s="124"/>
      <c r="J40" s="125">
        <f t="shared" ref="J40:J42" si="96">H40*I40</f>
        <v>0</v>
      </c>
      <c r="K40" s="123"/>
      <c r="L40" s="124"/>
      <c r="M40" s="125">
        <f t="shared" ref="M40:M42" si="97">K40*L40</f>
        <v>0</v>
      </c>
      <c r="N40" s="123"/>
      <c r="O40" s="124"/>
      <c r="P40" s="125">
        <f t="shared" ref="P40:P42" si="98">N40*O40</f>
        <v>0</v>
      </c>
      <c r="Q40" s="123"/>
      <c r="R40" s="124"/>
      <c r="S40" s="125">
        <f t="shared" ref="S40:S42" si="99">Q40*R40</f>
        <v>0</v>
      </c>
      <c r="T40" s="123"/>
      <c r="U40" s="124"/>
      <c r="V40" s="125">
        <f t="shared" ref="V40:V42" si="100">T40*U40</f>
        <v>0</v>
      </c>
      <c r="W40" s="126">
        <f t="shared" ref="W40:W42" si="101">G40+M40+S40</f>
        <v>0</v>
      </c>
      <c r="X40" s="127">
        <f t="shared" ref="X40:X42" si="102">J40+P40+V40</f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2">
      <c r="A41" s="119" t="s">
        <v>79</v>
      </c>
      <c r="B41" s="120" t="s">
        <v>122</v>
      </c>
      <c r="C41" s="187" t="s">
        <v>120</v>
      </c>
      <c r="D41" s="122" t="s">
        <v>121</v>
      </c>
      <c r="E41" s="123"/>
      <c r="F41" s="124"/>
      <c r="G41" s="125">
        <f t="shared" si="95"/>
        <v>0</v>
      </c>
      <c r="H41" s="123"/>
      <c r="I41" s="124"/>
      <c r="J41" s="125">
        <f t="shared" si="96"/>
        <v>0</v>
      </c>
      <c r="K41" s="123"/>
      <c r="L41" s="124"/>
      <c r="M41" s="125">
        <f t="shared" si="97"/>
        <v>0</v>
      </c>
      <c r="N41" s="123"/>
      <c r="O41" s="124"/>
      <c r="P41" s="125">
        <f t="shared" si="98"/>
        <v>0</v>
      </c>
      <c r="Q41" s="123"/>
      <c r="R41" s="124"/>
      <c r="S41" s="125">
        <f t="shared" si="99"/>
        <v>0</v>
      </c>
      <c r="T41" s="123"/>
      <c r="U41" s="124"/>
      <c r="V41" s="125">
        <f t="shared" si="100"/>
        <v>0</v>
      </c>
      <c r="W41" s="126">
        <f t="shared" si="101"/>
        <v>0</v>
      </c>
      <c r="X41" s="127">
        <f t="shared" si="102"/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2">
      <c r="A42" s="147" t="s">
        <v>79</v>
      </c>
      <c r="B42" s="154" t="s">
        <v>123</v>
      </c>
      <c r="C42" s="188" t="s">
        <v>120</v>
      </c>
      <c r="D42" s="148" t="s">
        <v>121</v>
      </c>
      <c r="E42" s="149"/>
      <c r="F42" s="150"/>
      <c r="G42" s="151">
        <f t="shared" si="95"/>
        <v>0</v>
      </c>
      <c r="H42" s="149"/>
      <c r="I42" s="150"/>
      <c r="J42" s="151">
        <f t="shared" si="96"/>
        <v>0</v>
      </c>
      <c r="K42" s="149"/>
      <c r="L42" s="150"/>
      <c r="M42" s="151">
        <f t="shared" si="97"/>
        <v>0</v>
      </c>
      <c r="N42" s="149"/>
      <c r="O42" s="150"/>
      <c r="P42" s="151">
        <f t="shared" si="98"/>
        <v>0</v>
      </c>
      <c r="Q42" s="149"/>
      <c r="R42" s="150"/>
      <c r="S42" s="151">
        <f t="shared" si="99"/>
        <v>0</v>
      </c>
      <c r="T42" s="149"/>
      <c r="U42" s="150"/>
      <c r="V42" s="151">
        <f t="shared" si="100"/>
        <v>0</v>
      </c>
      <c r="W42" s="138">
        <f t="shared" si="101"/>
        <v>0</v>
      </c>
      <c r="X42" s="127">
        <f t="shared" si="102"/>
        <v>0</v>
      </c>
      <c r="Y42" s="127">
        <f t="shared" si="79"/>
        <v>0</v>
      </c>
      <c r="Z42" s="128" t="e">
        <f t="shared" si="80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2">
      <c r="A43" s="108" t="s">
        <v>76</v>
      </c>
      <c r="B43" s="155" t="s">
        <v>124</v>
      </c>
      <c r="C43" s="153" t="s">
        <v>125</v>
      </c>
      <c r="D43" s="141"/>
      <c r="E43" s="142">
        <f>SUM(E44:E46)</f>
        <v>0</v>
      </c>
      <c r="F43" s="143"/>
      <c r="G43" s="144">
        <f t="shared" ref="G43:H43" si="103">SUM(G44:G46)</f>
        <v>0</v>
      </c>
      <c r="H43" s="142">
        <f t="shared" si="103"/>
        <v>0</v>
      </c>
      <c r="I43" s="143"/>
      <c r="J43" s="144">
        <f t="shared" ref="J43:K43" si="104">SUM(J44:J46)</f>
        <v>0</v>
      </c>
      <c r="K43" s="142">
        <f t="shared" si="104"/>
        <v>0</v>
      </c>
      <c r="L43" s="143"/>
      <c r="M43" s="144">
        <f t="shared" ref="M43:N43" si="105">SUM(M44:M46)</f>
        <v>0</v>
      </c>
      <c r="N43" s="142">
        <f t="shared" si="105"/>
        <v>0</v>
      </c>
      <c r="O43" s="143"/>
      <c r="P43" s="144">
        <f t="shared" ref="P43:Q43" si="106">SUM(P44:P46)</f>
        <v>0</v>
      </c>
      <c r="Q43" s="142">
        <f t="shared" si="106"/>
        <v>0</v>
      </c>
      <c r="R43" s="143"/>
      <c r="S43" s="144">
        <f t="shared" ref="S43:T43" si="107">SUM(S44:S46)</f>
        <v>0</v>
      </c>
      <c r="T43" s="142">
        <f t="shared" si="107"/>
        <v>0</v>
      </c>
      <c r="U43" s="143"/>
      <c r="V43" s="144">
        <f t="shared" ref="V43:X43" si="108">SUM(V44:V46)</f>
        <v>0</v>
      </c>
      <c r="W43" s="144">
        <f t="shared" si="108"/>
        <v>0</v>
      </c>
      <c r="X43" s="144">
        <f t="shared" si="108"/>
        <v>0</v>
      </c>
      <c r="Y43" s="143">
        <f t="shared" si="79"/>
        <v>0</v>
      </c>
      <c r="Z43" s="143" t="e">
        <f t="shared" si="80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2">
      <c r="A44" s="119" t="s">
        <v>79</v>
      </c>
      <c r="B44" s="120" t="s">
        <v>126</v>
      </c>
      <c r="C44" s="121" t="s">
        <v>127</v>
      </c>
      <c r="D44" s="122" t="s">
        <v>121</v>
      </c>
      <c r="E44" s="123"/>
      <c r="F44" s="124"/>
      <c r="G44" s="125">
        <f t="shared" ref="G44:G46" si="109">E44*F44</f>
        <v>0</v>
      </c>
      <c r="H44" s="123"/>
      <c r="I44" s="124"/>
      <c r="J44" s="125">
        <f t="shared" ref="J44:J46" si="110">H44*I44</f>
        <v>0</v>
      </c>
      <c r="K44" s="123"/>
      <c r="L44" s="124"/>
      <c r="M44" s="125">
        <f t="shared" ref="M44:M46" si="111">K44*L44</f>
        <v>0</v>
      </c>
      <c r="N44" s="123"/>
      <c r="O44" s="124"/>
      <c r="P44" s="125">
        <f t="shared" ref="P44:P46" si="112">N44*O44</f>
        <v>0</v>
      </c>
      <c r="Q44" s="123"/>
      <c r="R44" s="124"/>
      <c r="S44" s="125">
        <f t="shared" ref="S44:S46" si="113">Q44*R44</f>
        <v>0</v>
      </c>
      <c r="T44" s="123"/>
      <c r="U44" s="124"/>
      <c r="V44" s="125">
        <f t="shared" ref="V44:V46" si="114">T44*U44</f>
        <v>0</v>
      </c>
      <c r="W44" s="126">
        <f t="shared" ref="W44:W46" si="115">G44+M44+S44</f>
        <v>0</v>
      </c>
      <c r="X44" s="127">
        <f t="shared" ref="X44:X46" si="116">J44+P44+V44</f>
        <v>0</v>
      </c>
      <c r="Y44" s="127">
        <f t="shared" si="79"/>
        <v>0</v>
      </c>
      <c r="Z44" s="128" t="e">
        <f t="shared" si="80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 x14ac:dyDescent="0.2">
      <c r="A45" s="119" t="s">
        <v>79</v>
      </c>
      <c r="B45" s="120" t="s">
        <v>128</v>
      </c>
      <c r="C45" s="121" t="s">
        <v>129</v>
      </c>
      <c r="D45" s="122" t="s">
        <v>121</v>
      </c>
      <c r="E45" s="123"/>
      <c r="F45" s="124"/>
      <c r="G45" s="125">
        <f t="shared" si="109"/>
        <v>0</v>
      </c>
      <c r="H45" s="123"/>
      <c r="I45" s="124"/>
      <c r="J45" s="125">
        <f t="shared" si="110"/>
        <v>0</v>
      </c>
      <c r="K45" s="123"/>
      <c r="L45" s="124"/>
      <c r="M45" s="125">
        <f t="shared" si="111"/>
        <v>0</v>
      </c>
      <c r="N45" s="123"/>
      <c r="O45" s="124"/>
      <c r="P45" s="125">
        <f t="shared" si="112"/>
        <v>0</v>
      </c>
      <c r="Q45" s="123"/>
      <c r="R45" s="124"/>
      <c r="S45" s="125">
        <f t="shared" si="113"/>
        <v>0</v>
      </c>
      <c r="T45" s="123"/>
      <c r="U45" s="124"/>
      <c r="V45" s="125">
        <f t="shared" si="114"/>
        <v>0</v>
      </c>
      <c r="W45" s="126">
        <f t="shared" si="115"/>
        <v>0</v>
      </c>
      <c r="X45" s="127">
        <f t="shared" si="116"/>
        <v>0</v>
      </c>
      <c r="Y45" s="127">
        <f t="shared" si="79"/>
        <v>0</v>
      </c>
      <c r="Z45" s="128" t="e">
        <f t="shared" si="8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2">
      <c r="A46" s="132" t="s">
        <v>79</v>
      </c>
      <c r="B46" s="133" t="s">
        <v>130</v>
      </c>
      <c r="C46" s="164" t="s">
        <v>127</v>
      </c>
      <c r="D46" s="134" t="s">
        <v>121</v>
      </c>
      <c r="E46" s="149"/>
      <c r="F46" s="150"/>
      <c r="G46" s="151">
        <f t="shared" si="109"/>
        <v>0</v>
      </c>
      <c r="H46" s="149"/>
      <c r="I46" s="150"/>
      <c r="J46" s="151">
        <f t="shared" si="110"/>
        <v>0</v>
      </c>
      <c r="K46" s="149"/>
      <c r="L46" s="150"/>
      <c r="M46" s="151">
        <f t="shared" si="111"/>
        <v>0</v>
      </c>
      <c r="N46" s="149"/>
      <c r="O46" s="150"/>
      <c r="P46" s="151">
        <f t="shared" si="112"/>
        <v>0</v>
      </c>
      <c r="Q46" s="149"/>
      <c r="R46" s="150"/>
      <c r="S46" s="151">
        <f t="shared" si="113"/>
        <v>0</v>
      </c>
      <c r="T46" s="149"/>
      <c r="U46" s="150"/>
      <c r="V46" s="151">
        <f t="shared" si="114"/>
        <v>0</v>
      </c>
      <c r="W46" s="138">
        <f t="shared" si="115"/>
        <v>0</v>
      </c>
      <c r="X46" s="127">
        <f t="shared" si="116"/>
        <v>0</v>
      </c>
      <c r="Y46" s="127">
        <f t="shared" si="79"/>
        <v>0</v>
      </c>
      <c r="Z46" s="128" t="e">
        <f t="shared" si="80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2">
      <c r="A47" s="166" t="s">
        <v>131</v>
      </c>
      <c r="B47" s="167"/>
      <c r="C47" s="168"/>
      <c r="D47" s="169"/>
      <c r="E47" s="173">
        <f>E43+E39+E35</f>
        <v>0</v>
      </c>
      <c r="F47" s="189"/>
      <c r="G47" s="172">
        <f t="shared" ref="G47:H47" si="117">G43+G39+G35</f>
        <v>0</v>
      </c>
      <c r="H47" s="173">
        <f t="shared" si="117"/>
        <v>0</v>
      </c>
      <c r="I47" s="189"/>
      <c r="J47" s="172">
        <f t="shared" ref="J47:K47" si="118">J43+J39+J35</f>
        <v>0</v>
      </c>
      <c r="K47" s="190">
        <f t="shared" si="118"/>
        <v>0</v>
      </c>
      <c r="L47" s="189"/>
      <c r="M47" s="172">
        <f t="shared" ref="M47:N47" si="119">M43+M39+M35</f>
        <v>0</v>
      </c>
      <c r="N47" s="190">
        <f t="shared" si="119"/>
        <v>0</v>
      </c>
      <c r="O47" s="189"/>
      <c r="P47" s="172">
        <f t="shared" ref="P47:Q47" si="120">P43+P39+P35</f>
        <v>0</v>
      </c>
      <c r="Q47" s="190">
        <f t="shared" si="120"/>
        <v>0</v>
      </c>
      <c r="R47" s="189"/>
      <c r="S47" s="172">
        <f t="shared" ref="S47:T47" si="121">S43+S39+S35</f>
        <v>0</v>
      </c>
      <c r="T47" s="190">
        <f t="shared" si="121"/>
        <v>0</v>
      </c>
      <c r="U47" s="189"/>
      <c r="V47" s="172">
        <f t="shared" ref="V47:X47" si="122">V43+V39+V35</f>
        <v>0</v>
      </c>
      <c r="W47" s="191">
        <f t="shared" si="122"/>
        <v>0</v>
      </c>
      <c r="X47" s="191">
        <f t="shared" si="122"/>
        <v>0</v>
      </c>
      <c r="Y47" s="191">
        <f t="shared" si="79"/>
        <v>0</v>
      </c>
      <c r="Z47" s="191" t="e">
        <f t="shared" si="80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2">
      <c r="A48" s="178" t="s">
        <v>74</v>
      </c>
      <c r="B48" s="179">
        <v>3</v>
      </c>
      <c r="C48" s="180" t="s">
        <v>132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 x14ac:dyDescent="0.2">
      <c r="A49" s="108" t="s">
        <v>76</v>
      </c>
      <c r="B49" s="155" t="s">
        <v>133</v>
      </c>
      <c r="C49" s="110" t="s">
        <v>134</v>
      </c>
      <c r="D49" s="111"/>
      <c r="E49" s="112">
        <f>SUM(E50:E52)</f>
        <v>0</v>
      </c>
      <c r="F49" s="113"/>
      <c r="G49" s="114">
        <f t="shared" ref="G49:H49" si="123">SUM(G50:G52)</f>
        <v>0</v>
      </c>
      <c r="H49" s="112">
        <f t="shared" si="123"/>
        <v>0</v>
      </c>
      <c r="I49" s="113"/>
      <c r="J49" s="114">
        <f t="shared" ref="J49:K49" si="124">SUM(J50:J52)</f>
        <v>0</v>
      </c>
      <c r="K49" s="112">
        <f t="shared" si="124"/>
        <v>0</v>
      </c>
      <c r="L49" s="113"/>
      <c r="M49" s="114">
        <f t="shared" ref="M49:N49" si="125">SUM(M50:M52)</f>
        <v>0</v>
      </c>
      <c r="N49" s="112">
        <f t="shared" si="125"/>
        <v>0</v>
      </c>
      <c r="O49" s="113"/>
      <c r="P49" s="114">
        <f t="shared" ref="P49:Q49" si="126">SUM(P50:P52)</f>
        <v>0</v>
      </c>
      <c r="Q49" s="112">
        <f t="shared" si="126"/>
        <v>0</v>
      </c>
      <c r="R49" s="113"/>
      <c r="S49" s="114">
        <f t="shared" ref="S49:T49" si="127">SUM(S50:S52)</f>
        <v>0</v>
      </c>
      <c r="T49" s="112">
        <f t="shared" si="127"/>
        <v>0</v>
      </c>
      <c r="U49" s="113"/>
      <c r="V49" s="114">
        <f t="shared" ref="V49:X49" si="128">SUM(V50:V52)</f>
        <v>0</v>
      </c>
      <c r="W49" s="114">
        <f t="shared" si="128"/>
        <v>0</v>
      </c>
      <c r="X49" s="114">
        <f t="shared" si="128"/>
        <v>0</v>
      </c>
      <c r="Y49" s="115">
        <f t="shared" ref="Y49:Y56" si="129">W49-X49</f>
        <v>0</v>
      </c>
      <c r="Z49" s="116" t="e">
        <f t="shared" ref="Z49:Z56" si="130">Y49/W49</f>
        <v>#DIV/0!</v>
      </c>
      <c r="AA49" s="117"/>
      <c r="AB49" s="118"/>
      <c r="AC49" s="118"/>
      <c r="AD49" s="118"/>
      <c r="AE49" s="118"/>
      <c r="AF49" s="118"/>
      <c r="AG49" s="118"/>
    </row>
    <row r="50" spans="1:33" ht="30" customHeight="1" x14ac:dyDescent="0.2">
      <c r="A50" s="119" t="s">
        <v>79</v>
      </c>
      <c r="B50" s="120" t="s">
        <v>135</v>
      </c>
      <c r="C50" s="187" t="s">
        <v>136</v>
      </c>
      <c r="D50" s="122" t="s">
        <v>114</v>
      </c>
      <c r="E50" s="123"/>
      <c r="F50" s="124"/>
      <c r="G50" s="125">
        <f t="shared" ref="G50:G52" si="131">E50*F50</f>
        <v>0</v>
      </c>
      <c r="H50" s="123"/>
      <c r="I50" s="124"/>
      <c r="J50" s="125">
        <f t="shared" ref="J50:J52" si="132">H50*I50</f>
        <v>0</v>
      </c>
      <c r="K50" s="123"/>
      <c r="L50" s="124"/>
      <c r="M50" s="125">
        <f t="shared" ref="M50:M52" si="133">K50*L50</f>
        <v>0</v>
      </c>
      <c r="N50" s="123"/>
      <c r="O50" s="124"/>
      <c r="P50" s="125">
        <f t="shared" ref="P50:P52" si="134">N50*O50</f>
        <v>0</v>
      </c>
      <c r="Q50" s="123"/>
      <c r="R50" s="124"/>
      <c r="S50" s="125">
        <f t="shared" ref="S50:S52" si="135">Q50*R50</f>
        <v>0</v>
      </c>
      <c r="T50" s="123"/>
      <c r="U50" s="124"/>
      <c r="V50" s="125">
        <f t="shared" ref="V50:V52" si="136">T50*U50</f>
        <v>0</v>
      </c>
      <c r="W50" s="126">
        <f t="shared" ref="W50:W52" si="137">G50+M50+S50</f>
        <v>0</v>
      </c>
      <c r="X50" s="127">
        <f t="shared" ref="X50:X52" si="138">J50+P50+V50</f>
        <v>0</v>
      </c>
      <c r="Y50" s="127">
        <f t="shared" si="129"/>
        <v>0</v>
      </c>
      <c r="Z50" s="128" t="e">
        <f t="shared" si="130"/>
        <v>#DIV/0!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2">
      <c r="A51" s="119" t="s">
        <v>79</v>
      </c>
      <c r="B51" s="120" t="s">
        <v>137</v>
      </c>
      <c r="C51" s="187" t="s">
        <v>138</v>
      </c>
      <c r="D51" s="122" t="s">
        <v>114</v>
      </c>
      <c r="E51" s="123"/>
      <c r="F51" s="124"/>
      <c r="G51" s="125">
        <f t="shared" si="131"/>
        <v>0</v>
      </c>
      <c r="H51" s="123"/>
      <c r="I51" s="124"/>
      <c r="J51" s="125">
        <f t="shared" si="132"/>
        <v>0</v>
      </c>
      <c r="K51" s="123"/>
      <c r="L51" s="124"/>
      <c r="M51" s="125">
        <f t="shared" si="133"/>
        <v>0</v>
      </c>
      <c r="N51" s="123"/>
      <c r="O51" s="124"/>
      <c r="P51" s="125">
        <f t="shared" si="134"/>
        <v>0</v>
      </c>
      <c r="Q51" s="123"/>
      <c r="R51" s="124"/>
      <c r="S51" s="125">
        <f t="shared" si="135"/>
        <v>0</v>
      </c>
      <c r="T51" s="123"/>
      <c r="U51" s="124"/>
      <c r="V51" s="125">
        <f t="shared" si="136"/>
        <v>0</v>
      </c>
      <c r="W51" s="126">
        <f t="shared" si="137"/>
        <v>0</v>
      </c>
      <c r="X51" s="127">
        <f t="shared" si="138"/>
        <v>0</v>
      </c>
      <c r="Y51" s="127">
        <f t="shared" si="129"/>
        <v>0</v>
      </c>
      <c r="Z51" s="128" t="e">
        <f t="shared" si="13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2">
      <c r="A52" s="132" t="s">
        <v>79</v>
      </c>
      <c r="B52" s="133" t="s">
        <v>139</v>
      </c>
      <c r="C52" s="163" t="s">
        <v>140</v>
      </c>
      <c r="D52" s="134" t="s">
        <v>114</v>
      </c>
      <c r="E52" s="135"/>
      <c r="F52" s="136"/>
      <c r="G52" s="137">
        <f t="shared" si="131"/>
        <v>0</v>
      </c>
      <c r="H52" s="135"/>
      <c r="I52" s="136"/>
      <c r="J52" s="137">
        <f t="shared" si="132"/>
        <v>0</v>
      </c>
      <c r="K52" s="135"/>
      <c r="L52" s="136"/>
      <c r="M52" s="137">
        <f t="shared" si="133"/>
        <v>0</v>
      </c>
      <c r="N52" s="135"/>
      <c r="O52" s="136"/>
      <c r="P52" s="137">
        <f t="shared" si="134"/>
        <v>0</v>
      </c>
      <c r="Q52" s="135"/>
      <c r="R52" s="136"/>
      <c r="S52" s="137">
        <f t="shared" si="135"/>
        <v>0</v>
      </c>
      <c r="T52" s="135"/>
      <c r="U52" s="136"/>
      <c r="V52" s="137">
        <f t="shared" si="136"/>
        <v>0</v>
      </c>
      <c r="W52" s="138">
        <f t="shared" si="137"/>
        <v>0</v>
      </c>
      <c r="X52" s="127">
        <f t="shared" si="138"/>
        <v>0</v>
      </c>
      <c r="Y52" s="127">
        <f t="shared" si="129"/>
        <v>0</v>
      </c>
      <c r="Z52" s="128" t="e">
        <f t="shared" si="130"/>
        <v>#DIV/0!</v>
      </c>
      <c r="AA52" s="139"/>
      <c r="AB52" s="131"/>
      <c r="AC52" s="131"/>
      <c r="AD52" s="131"/>
      <c r="AE52" s="131"/>
      <c r="AF52" s="131"/>
      <c r="AG52" s="131"/>
    </row>
    <row r="53" spans="1:33" ht="47.25" customHeight="1" x14ac:dyDescent="0.2">
      <c r="A53" s="108" t="s">
        <v>76</v>
      </c>
      <c r="B53" s="155" t="s">
        <v>141</v>
      </c>
      <c r="C53" s="140" t="s">
        <v>142</v>
      </c>
      <c r="D53" s="141"/>
      <c r="E53" s="142"/>
      <c r="F53" s="143"/>
      <c r="G53" s="144"/>
      <c r="H53" s="142"/>
      <c r="I53" s="143"/>
      <c r="J53" s="144"/>
      <c r="K53" s="142">
        <f>SUM(K54:K55)</f>
        <v>0</v>
      </c>
      <c r="L53" s="143"/>
      <c r="M53" s="144">
        <f t="shared" ref="M53:N53" si="139">SUM(M54:M55)</f>
        <v>0</v>
      </c>
      <c r="N53" s="142">
        <f t="shared" si="139"/>
        <v>0</v>
      </c>
      <c r="O53" s="143"/>
      <c r="P53" s="144">
        <f t="shared" ref="P53:Q53" si="140">SUM(P54:P55)</f>
        <v>0</v>
      </c>
      <c r="Q53" s="142">
        <f t="shared" si="140"/>
        <v>0</v>
      </c>
      <c r="R53" s="143"/>
      <c r="S53" s="144">
        <f t="shared" ref="S53:T53" si="141">SUM(S54:S55)</f>
        <v>0</v>
      </c>
      <c r="T53" s="142">
        <f t="shared" si="141"/>
        <v>0</v>
      </c>
      <c r="U53" s="143"/>
      <c r="V53" s="144">
        <f t="shared" ref="V53:X53" si="142">SUM(V54:V55)</f>
        <v>0</v>
      </c>
      <c r="W53" s="144">
        <f t="shared" si="142"/>
        <v>0</v>
      </c>
      <c r="X53" s="144">
        <f t="shared" si="142"/>
        <v>0</v>
      </c>
      <c r="Y53" s="144">
        <f t="shared" si="129"/>
        <v>0</v>
      </c>
      <c r="Z53" s="144" t="e">
        <f t="shared" si="130"/>
        <v>#DIV/0!</v>
      </c>
      <c r="AA53" s="146"/>
      <c r="AB53" s="118"/>
      <c r="AC53" s="118"/>
      <c r="AD53" s="118"/>
      <c r="AE53" s="118"/>
      <c r="AF53" s="118"/>
      <c r="AG53" s="118"/>
    </row>
    <row r="54" spans="1:33" ht="30" customHeight="1" x14ac:dyDescent="0.2">
      <c r="A54" s="119" t="s">
        <v>79</v>
      </c>
      <c r="B54" s="120" t="s">
        <v>143</v>
      </c>
      <c r="C54" s="187" t="s">
        <v>144</v>
      </c>
      <c r="D54" s="122" t="s">
        <v>145</v>
      </c>
      <c r="E54" s="451" t="s">
        <v>146</v>
      </c>
      <c r="F54" s="452"/>
      <c r="G54" s="453"/>
      <c r="H54" s="451" t="s">
        <v>146</v>
      </c>
      <c r="I54" s="452"/>
      <c r="J54" s="453"/>
      <c r="K54" s="123"/>
      <c r="L54" s="124"/>
      <c r="M54" s="125">
        <f t="shared" ref="M54:M55" si="143">K54*L54</f>
        <v>0</v>
      </c>
      <c r="N54" s="123"/>
      <c r="O54" s="124"/>
      <c r="P54" s="125">
        <f t="shared" ref="P54:P55" si="144">N54*O54</f>
        <v>0</v>
      </c>
      <c r="Q54" s="123"/>
      <c r="R54" s="124"/>
      <c r="S54" s="125">
        <f t="shared" ref="S54:S55" si="145">Q54*R54</f>
        <v>0</v>
      </c>
      <c r="T54" s="123"/>
      <c r="U54" s="124"/>
      <c r="V54" s="125">
        <f t="shared" ref="V54:V55" si="146">T54*U54</f>
        <v>0</v>
      </c>
      <c r="W54" s="138">
        <f t="shared" ref="W54:W55" si="147">G54+M54+S54</f>
        <v>0</v>
      </c>
      <c r="X54" s="127">
        <f t="shared" ref="X54:X55" si="148">J54+P54+V54</f>
        <v>0</v>
      </c>
      <c r="Y54" s="127">
        <f t="shared" si="129"/>
        <v>0</v>
      </c>
      <c r="Z54" s="128" t="e">
        <f t="shared" si="130"/>
        <v>#DIV/0!</v>
      </c>
      <c r="AA54" s="129"/>
      <c r="AB54" s="131"/>
      <c r="AC54" s="131"/>
      <c r="AD54" s="131"/>
      <c r="AE54" s="131"/>
      <c r="AF54" s="131"/>
      <c r="AG54" s="131"/>
    </row>
    <row r="55" spans="1:33" ht="30" customHeight="1" x14ac:dyDescent="0.2">
      <c r="A55" s="132" t="s">
        <v>79</v>
      </c>
      <c r="B55" s="133" t="s">
        <v>147</v>
      </c>
      <c r="C55" s="163" t="s">
        <v>148</v>
      </c>
      <c r="D55" s="134" t="s">
        <v>145</v>
      </c>
      <c r="E55" s="417"/>
      <c r="F55" s="454"/>
      <c r="G55" s="418"/>
      <c r="H55" s="417"/>
      <c r="I55" s="454"/>
      <c r="J55" s="418"/>
      <c r="K55" s="149"/>
      <c r="L55" s="150"/>
      <c r="M55" s="151">
        <f t="shared" si="143"/>
        <v>0</v>
      </c>
      <c r="N55" s="149"/>
      <c r="O55" s="150"/>
      <c r="P55" s="151">
        <f t="shared" si="144"/>
        <v>0</v>
      </c>
      <c r="Q55" s="149"/>
      <c r="R55" s="150"/>
      <c r="S55" s="151">
        <f t="shared" si="145"/>
        <v>0</v>
      </c>
      <c r="T55" s="149"/>
      <c r="U55" s="150"/>
      <c r="V55" s="151">
        <f t="shared" si="146"/>
        <v>0</v>
      </c>
      <c r="W55" s="138">
        <f t="shared" si="147"/>
        <v>0</v>
      </c>
      <c r="X55" s="127">
        <f t="shared" si="148"/>
        <v>0</v>
      </c>
      <c r="Y55" s="165">
        <f t="shared" si="129"/>
        <v>0</v>
      </c>
      <c r="Z55" s="128" t="e">
        <f t="shared" si="130"/>
        <v>#DIV/0!</v>
      </c>
      <c r="AA55" s="152"/>
      <c r="AB55" s="131"/>
      <c r="AC55" s="131"/>
      <c r="AD55" s="131"/>
      <c r="AE55" s="131"/>
      <c r="AF55" s="131"/>
      <c r="AG55" s="131"/>
    </row>
    <row r="56" spans="1:33" ht="30" customHeight="1" x14ac:dyDescent="0.2">
      <c r="A56" s="166" t="s">
        <v>149</v>
      </c>
      <c r="B56" s="167"/>
      <c r="C56" s="168"/>
      <c r="D56" s="169"/>
      <c r="E56" s="173">
        <f>E49</f>
        <v>0</v>
      </c>
      <c r="F56" s="189"/>
      <c r="G56" s="172">
        <f t="shared" ref="G56:H56" si="149">G49</f>
        <v>0</v>
      </c>
      <c r="H56" s="173">
        <f t="shared" si="149"/>
        <v>0</v>
      </c>
      <c r="I56" s="189"/>
      <c r="J56" s="172">
        <f>J49</f>
        <v>0</v>
      </c>
      <c r="K56" s="190">
        <f>K53+K49</f>
        <v>0</v>
      </c>
      <c r="L56" s="189"/>
      <c r="M56" s="172">
        <f t="shared" ref="M56:N56" si="150">M53+M49</f>
        <v>0</v>
      </c>
      <c r="N56" s="190">
        <f t="shared" si="150"/>
        <v>0</v>
      </c>
      <c r="O56" s="189"/>
      <c r="P56" s="172">
        <f t="shared" ref="P56:Q56" si="151">P53+P49</f>
        <v>0</v>
      </c>
      <c r="Q56" s="190">
        <f t="shared" si="151"/>
        <v>0</v>
      </c>
      <c r="R56" s="189"/>
      <c r="S56" s="172">
        <f t="shared" ref="S56:T56" si="152">S53+S49</f>
        <v>0</v>
      </c>
      <c r="T56" s="190">
        <f t="shared" si="152"/>
        <v>0</v>
      </c>
      <c r="U56" s="189"/>
      <c r="V56" s="172">
        <f t="shared" ref="V56:X56" si="153">V53+V49</f>
        <v>0</v>
      </c>
      <c r="W56" s="191">
        <f t="shared" si="153"/>
        <v>0</v>
      </c>
      <c r="X56" s="191">
        <f t="shared" si="153"/>
        <v>0</v>
      </c>
      <c r="Y56" s="191">
        <f t="shared" si="129"/>
        <v>0</v>
      </c>
      <c r="Z56" s="191" t="e">
        <f t="shared" si="130"/>
        <v>#DIV/0!</v>
      </c>
      <c r="AA56" s="177"/>
      <c r="AB56" s="131"/>
      <c r="AC56" s="131"/>
      <c r="AD56" s="131"/>
      <c r="AE56" s="7"/>
      <c r="AF56" s="7"/>
      <c r="AG56" s="7"/>
    </row>
    <row r="57" spans="1:33" ht="30" customHeight="1" x14ac:dyDescent="0.2">
      <c r="A57" s="178" t="s">
        <v>74</v>
      </c>
      <c r="B57" s="179">
        <v>4</v>
      </c>
      <c r="C57" s="180" t="s">
        <v>150</v>
      </c>
      <c r="D57" s="18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6"/>
      <c r="Y57" s="182"/>
      <c r="Z57" s="106"/>
      <c r="AA57" s="107"/>
      <c r="AB57" s="7"/>
      <c r="AC57" s="7"/>
      <c r="AD57" s="7"/>
      <c r="AE57" s="7"/>
      <c r="AF57" s="7"/>
      <c r="AG57" s="7"/>
    </row>
    <row r="58" spans="1:33" ht="30" customHeight="1" x14ac:dyDescent="0.2">
      <c r="A58" s="108" t="s">
        <v>76</v>
      </c>
      <c r="B58" s="155" t="s">
        <v>151</v>
      </c>
      <c r="C58" s="192" t="s">
        <v>152</v>
      </c>
      <c r="D58" s="111"/>
      <c r="E58" s="112">
        <f>SUM(E59:E61)</f>
        <v>92</v>
      </c>
      <c r="F58" s="113"/>
      <c r="G58" s="114">
        <f t="shared" ref="G58:H58" si="154">SUM(G59:G61)</f>
        <v>46000</v>
      </c>
      <c r="H58" s="112">
        <f t="shared" si="154"/>
        <v>92</v>
      </c>
      <c r="I58" s="113"/>
      <c r="J58" s="114">
        <f t="shared" ref="J58:K58" si="155">SUM(J59:J61)</f>
        <v>46000</v>
      </c>
      <c r="K58" s="112">
        <f t="shared" si="155"/>
        <v>0</v>
      </c>
      <c r="L58" s="113"/>
      <c r="M58" s="114">
        <f t="shared" ref="M58:N58" si="156">SUM(M59:M61)</f>
        <v>0</v>
      </c>
      <c r="N58" s="112">
        <f t="shared" si="156"/>
        <v>0</v>
      </c>
      <c r="O58" s="113"/>
      <c r="P58" s="114">
        <f t="shared" ref="P58:Q58" si="157">SUM(P59:P61)</f>
        <v>0</v>
      </c>
      <c r="Q58" s="112">
        <f t="shared" si="157"/>
        <v>0</v>
      </c>
      <c r="R58" s="113"/>
      <c r="S58" s="114">
        <f t="shared" ref="S58:T58" si="158">SUM(S59:S61)</f>
        <v>0</v>
      </c>
      <c r="T58" s="112">
        <f t="shared" si="158"/>
        <v>0</v>
      </c>
      <c r="U58" s="113"/>
      <c r="V58" s="114">
        <f t="shared" ref="V58:X58" si="159">SUM(V59:V61)</f>
        <v>0</v>
      </c>
      <c r="W58" s="114">
        <f t="shared" si="159"/>
        <v>46000</v>
      </c>
      <c r="X58" s="114">
        <f t="shared" si="159"/>
        <v>46000</v>
      </c>
      <c r="Y58" s="193">
        <f t="shared" ref="Y58:Y84" si="160">W58-X58</f>
        <v>0</v>
      </c>
      <c r="Z58" s="116">
        <f t="shared" ref="Z58:Z84" si="161">Y58/W58</f>
        <v>0</v>
      </c>
      <c r="AA58" s="117"/>
      <c r="AB58" s="118"/>
      <c r="AC58" s="118"/>
      <c r="AD58" s="118"/>
      <c r="AE58" s="118"/>
      <c r="AF58" s="118"/>
      <c r="AG58" s="118"/>
    </row>
    <row r="59" spans="1:33" ht="30" customHeight="1" x14ac:dyDescent="0.2">
      <c r="A59" s="119" t="s">
        <v>79</v>
      </c>
      <c r="B59" s="120" t="s">
        <v>153</v>
      </c>
      <c r="C59" s="389" t="s">
        <v>363</v>
      </c>
      <c r="D59" s="390" t="s">
        <v>516</v>
      </c>
      <c r="E59" s="391">
        <v>92</v>
      </c>
      <c r="F59" s="392">
        <v>500</v>
      </c>
      <c r="G59" s="197">
        <f t="shared" ref="G59:G61" si="162">E59*F59</f>
        <v>46000</v>
      </c>
      <c r="H59" s="391">
        <v>92</v>
      </c>
      <c r="I59" s="392">
        <v>500</v>
      </c>
      <c r="J59" s="197">
        <f t="shared" ref="J59:J61" si="163">H59*I59</f>
        <v>46000</v>
      </c>
      <c r="K59" s="123"/>
      <c r="L59" s="196"/>
      <c r="M59" s="125">
        <f t="shared" ref="M59:M61" si="164">K59*L59</f>
        <v>0</v>
      </c>
      <c r="N59" s="123"/>
      <c r="O59" s="196"/>
      <c r="P59" s="125">
        <f t="shared" ref="P59:P61" si="165">N59*O59</f>
        <v>0</v>
      </c>
      <c r="Q59" s="123"/>
      <c r="R59" s="196"/>
      <c r="S59" s="125">
        <f t="shared" ref="S59:S61" si="166">Q59*R59</f>
        <v>0</v>
      </c>
      <c r="T59" s="123"/>
      <c r="U59" s="196"/>
      <c r="V59" s="125">
        <f t="shared" ref="V59:V61" si="167">T59*U59</f>
        <v>0</v>
      </c>
      <c r="W59" s="126">
        <f t="shared" ref="W59:W61" si="168">G59+M59+S59</f>
        <v>46000</v>
      </c>
      <c r="X59" s="127">
        <f t="shared" ref="X59:X61" si="169">J59+P59+V59</f>
        <v>46000</v>
      </c>
      <c r="Y59" s="127">
        <f t="shared" si="160"/>
        <v>0</v>
      </c>
      <c r="Z59" s="128">
        <f t="shared" si="161"/>
        <v>0</v>
      </c>
      <c r="AA59" s="129"/>
      <c r="AB59" s="131"/>
      <c r="AC59" s="131"/>
      <c r="AD59" s="131"/>
      <c r="AE59" s="131"/>
      <c r="AF59" s="131"/>
      <c r="AG59" s="131"/>
    </row>
    <row r="60" spans="1:33" ht="30" customHeight="1" x14ac:dyDescent="0.2">
      <c r="A60" s="119" t="s">
        <v>79</v>
      </c>
      <c r="B60" s="120" t="s">
        <v>156</v>
      </c>
      <c r="C60" s="187" t="s">
        <v>154</v>
      </c>
      <c r="D60" s="194" t="s">
        <v>155</v>
      </c>
      <c r="E60" s="195"/>
      <c r="F60" s="196"/>
      <c r="G60" s="197">
        <f t="shared" si="162"/>
        <v>0</v>
      </c>
      <c r="H60" s="195"/>
      <c r="I60" s="196"/>
      <c r="J60" s="197">
        <f t="shared" si="163"/>
        <v>0</v>
      </c>
      <c r="K60" s="123"/>
      <c r="L60" s="196"/>
      <c r="M60" s="125">
        <f t="shared" si="164"/>
        <v>0</v>
      </c>
      <c r="N60" s="123"/>
      <c r="O60" s="196"/>
      <c r="P60" s="125">
        <f t="shared" si="165"/>
        <v>0</v>
      </c>
      <c r="Q60" s="123"/>
      <c r="R60" s="196"/>
      <c r="S60" s="125">
        <f t="shared" si="166"/>
        <v>0</v>
      </c>
      <c r="T60" s="123"/>
      <c r="U60" s="196"/>
      <c r="V60" s="125">
        <f t="shared" si="167"/>
        <v>0</v>
      </c>
      <c r="W60" s="126">
        <f t="shared" si="168"/>
        <v>0</v>
      </c>
      <c r="X60" s="127">
        <f t="shared" si="169"/>
        <v>0</v>
      </c>
      <c r="Y60" s="127">
        <f t="shared" si="160"/>
        <v>0</v>
      </c>
      <c r="Z60" s="128" t="e">
        <f t="shared" si="161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2">
      <c r="A61" s="147" t="s">
        <v>79</v>
      </c>
      <c r="B61" s="133" t="s">
        <v>157</v>
      </c>
      <c r="C61" s="163" t="s">
        <v>154</v>
      </c>
      <c r="D61" s="194" t="s">
        <v>155</v>
      </c>
      <c r="E61" s="198"/>
      <c r="F61" s="199"/>
      <c r="G61" s="200">
        <f t="shared" si="162"/>
        <v>0</v>
      </c>
      <c r="H61" s="198"/>
      <c r="I61" s="199"/>
      <c r="J61" s="200">
        <f t="shared" si="163"/>
        <v>0</v>
      </c>
      <c r="K61" s="135"/>
      <c r="L61" s="199"/>
      <c r="M61" s="137">
        <f t="shared" si="164"/>
        <v>0</v>
      </c>
      <c r="N61" s="135"/>
      <c r="O61" s="199"/>
      <c r="P61" s="137">
        <f t="shared" si="165"/>
        <v>0</v>
      </c>
      <c r="Q61" s="135"/>
      <c r="R61" s="199"/>
      <c r="S61" s="137">
        <f t="shared" si="166"/>
        <v>0</v>
      </c>
      <c r="T61" s="135"/>
      <c r="U61" s="199"/>
      <c r="V61" s="137">
        <f t="shared" si="167"/>
        <v>0</v>
      </c>
      <c r="W61" s="138">
        <f t="shared" si="168"/>
        <v>0</v>
      </c>
      <c r="X61" s="127">
        <f t="shared" si="169"/>
        <v>0</v>
      </c>
      <c r="Y61" s="127">
        <f t="shared" si="160"/>
        <v>0</v>
      </c>
      <c r="Z61" s="128" t="e">
        <f t="shared" si="161"/>
        <v>#DIV/0!</v>
      </c>
      <c r="AA61" s="139"/>
      <c r="AB61" s="131"/>
      <c r="AC61" s="131"/>
      <c r="AD61" s="131"/>
      <c r="AE61" s="131"/>
      <c r="AF61" s="131"/>
      <c r="AG61" s="131"/>
    </row>
    <row r="62" spans="1:33" ht="30" customHeight="1" x14ac:dyDescent="0.2">
      <c r="A62" s="108" t="s">
        <v>76</v>
      </c>
      <c r="B62" s="155" t="s">
        <v>158</v>
      </c>
      <c r="C62" s="153" t="s">
        <v>159</v>
      </c>
      <c r="D62" s="141"/>
      <c r="E62" s="142">
        <f>SUM(E63:E71)</f>
        <v>828</v>
      </c>
      <c r="F62" s="143"/>
      <c r="G62" s="144">
        <f t="shared" ref="G62:H62" si="170">SUM(G63:G71)</f>
        <v>235888</v>
      </c>
      <c r="H62" s="142">
        <f t="shared" si="170"/>
        <v>828</v>
      </c>
      <c r="I62" s="143"/>
      <c r="J62" s="144">
        <f t="shared" ref="J62:K62" si="171">SUM(J63:J71)</f>
        <v>235888</v>
      </c>
      <c r="K62" s="142">
        <f t="shared" si="171"/>
        <v>0</v>
      </c>
      <c r="L62" s="143"/>
      <c r="M62" s="144">
        <f t="shared" ref="M62:N62" si="172">SUM(M63:M71)</f>
        <v>0</v>
      </c>
      <c r="N62" s="142">
        <f t="shared" si="172"/>
        <v>0</v>
      </c>
      <c r="O62" s="143"/>
      <c r="P62" s="144">
        <f t="shared" ref="P62:Q62" si="173">SUM(P63:P71)</f>
        <v>0</v>
      </c>
      <c r="Q62" s="142">
        <f t="shared" si="173"/>
        <v>0</v>
      </c>
      <c r="R62" s="143"/>
      <c r="S62" s="144">
        <f t="shared" ref="S62:T62" si="174">SUM(S63:S71)</f>
        <v>0</v>
      </c>
      <c r="T62" s="142">
        <f t="shared" si="174"/>
        <v>0</v>
      </c>
      <c r="U62" s="143"/>
      <c r="V62" s="144">
        <f t="shared" ref="V62:X62" si="175">SUM(V63:V71)</f>
        <v>0</v>
      </c>
      <c r="W62" s="144">
        <f t="shared" si="175"/>
        <v>235888</v>
      </c>
      <c r="X62" s="144">
        <f t="shared" si="175"/>
        <v>235888</v>
      </c>
      <c r="Y62" s="144">
        <f t="shared" si="160"/>
        <v>0</v>
      </c>
      <c r="Z62" s="144">
        <f t="shared" si="161"/>
        <v>0</v>
      </c>
      <c r="AA62" s="146"/>
      <c r="AB62" s="118"/>
      <c r="AC62" s="118"/>
      <c r="AD62" s="118"/>
      <c r="AE62" s="118"/>
      <c r="AF62" s="118"/>
      <c r="AG62" s="118"/>
    </row>
    <row r="63" spans="1:33" ht="30" customHeight="1" x14ac:dyDescent="0.2">
      <c r="A63" s="119" t="s">
        <v>79</v>
      </c>
      <c r="B63" s="120" t="s">
        <v>160</v>
      </c>
      <c r="C63" s="393" t="s">
        <v>370</v>
      </c>
      <c r="D63" s="394" t="s">
        <v>516</v>
      </c>
      <c r="E63" s="395">
        <v>92</v>
      </c>
      <c r="F63" s="388">
        <v>424</v>
      </c>
      <c r="G63" s="125">
        <f t="shared" ref="G63:G71" si="176">E63*F63</f>
        <v>39008</v>
      </c>
      <c r="H63" s="395">
        <v>92</v>
      </c>
      <c r="I63" s="388">
        <v>424</v>
      </c>
      <c r="J63" s="125">
        <f t="shared" ref="J63:J71" si="177">H63*I63</f>
        <v>39008</v>
      </c>
      <c r="K63" s="123"/>
      <c r="L63" s="124"/>
      <c r="M63" s="125">
        <f t="shared" ref="M63:M71" si="178">K63*L63</f>
        <v>0</v>
      </c>
      <c r="N63" s="123"/>
      <c r="O63" s="124"/>
      <c r="P63" s="125">
        <f t="shared" ref="P63:P71" si="179">N63*O63</f>
        <v>0</v>
      </c>
      <c r="Q63" s="123"/>
      <c r="R63" s="124"/>
      <c r="S63" s="125">
        <f t="shared" ref="S63:S71" si="180">Q63*R63</f>
        <v>0</v>
      </c>
      <c r="T63" s="123"/>
      <c r="U63" s="124"/>
      <c r="V63" s="125">
        <f t="shared" ref="V63:V71" si="181">T63*U63</f>
        <v>0</v>
      </c>
      <c r="W63" s="126">
        <f t="shared" ref="W63:W71" si="182">G63+M63+S63</f>
        <v>39008</v>
      </c>
      <c r="X63" s="127">
        <f t="shared" ref="X63:X71" si="183">J63+P63+V63</f>
        <v>39008</v>
      </c>
      <c r="Y63" s="127">
        <f t="shared" si="160"/>
        <v>0</v>
      </c>
      <c r="Z63" s="128">
        <f t="shared" si="161"/>
        <v>0</v>
      </c>
      <c r="AA63" s="129"/>
      <c r="AB63" s="131"/>
      <c r="AC63" s="131"/>
      <c r="AD63" s="131"/>
      <c r="AE63" s="131"/>
      <c r="AF63" s="131"/>
      <c r="AG63" s="131"/>
    </row>
    <row r="64" spans="1:33" ht="30" customHeight="1" x14ac:dyDescent="0.2">
      <c r="A64" s="119" t="s">
        <v>79</v>
      </c>
      <c r="B64" s="120" t="s">
        <v>161</v>
      </c>
      <c r="C64" s="393" t="s">
        <v>371</v>
      </c>
      <c r="D64" s="394" t="s">
        <v>516</v>
      </c>
      <c r="E64" s="395">
        <v>92</v>
      </c>
      <c r="F64" s="388">
        <v>325</v>
      </c>
      <c r="G64" s="125">
        <f t="shared" si="176"/>
        <v>29900</v>
      </c>
      <c r="H64" s="395">
        <v>92</v>
      </c>
      <c r="I64" s="388">
        <v>325</v>
      </c>
      <c r="J64" s="125">
        <f t="shared" si="177"/>
        <v>29900</v>
      </c>
      <c r="K64" s="123"/>
      <c r="L64" s="124"/>
      <c r="M64" s="125">
        <f t="shared" si="178"/>
        <v>0</v>
      </c>
      <c r="N64" s="123"/>
      <c r="O64" s="124"/>
      <c r="P64" s="125">
        <f t="shared" si="179"/>
        <v>0</v>
      </c>
      <c r="Q64" s="123"/>
      <c r="R64" s="124"/>
      <c r="S64" s="125">
        <f t="shared" si="180"/>
        <v>0</v>
      </c>
      <c r="T64" s="123"/>
      <c r="U64" s="124"/>
      <c r="V64" s="125">
        <f t="shared" si="181"/>
        <v>0</v>
      </c>
      <c r="W64" s="126">
        <f t="shared" si="182"/>
        <v>29900</v>
      </c>
      <c r="X64" s="127">
        <f t="shared" si="183"/>
        <v>29900</v>
      </c>
      <c r="Y64" s="127">
        <f t="shared" si="160"/>
        <v>0</v>
      </c>
      <c r="Z64" s="128">
        <f t="shared" si="161"/>
        <v>0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2">
      <c r="A65" s="119" t="s">
        <v>79</v>
      </c>
      <c r="B65" s="120" t="s">
        <v>162</v>
      </c>
      <c r="C65" s="396" t="s">
        <v>372</v>
      </c>
      <c r="D65" s="394" t="s">
        <v>516</v>
      </c>
      <c r="E65" s="395">
        <v>92</v>
      </c>
      <c r="F65" s="388">
        <v>280</v>
      </c>
      <c r="G65" s="125">
        <f t="shared" si="176"/>
        <v>25760</v>
      </c>
      <c r="H65" s="395">
        <v>92</v>
      </c>
      <c r="I65" s="388">
        <v>280</v>
      </c>
      <c r="J65" s="125">
        <f t="shared" si="177"/>
        <v>25760</v>
      </c>
      <c r="K65" s="135"/>
      <c r="L65" s="136"/>
      <c r="M65" s="137"/>
      <c r="N65" s="135"/>
      <c r="O65" s="136"/>
      <c r="P65" s="137"/>
      <c r="Q65" s="135"/>
      <c r="R65" s="136"/>
      <c r="S65" s="137"/>
      <c r="T65" s="135"/>
      <c r="U65" s="136"/>
      <c r="V65" s="137"/>
      <c r="W65" s="126">
        <f t="shared" si="182"/>
        <v>25760</v>
      </c>
      <c r="X65" s="127">
        <f t="shared" si="183"/>
        <v>25760</v>
      </c>
      <c r="Y65" s="127">
        <f t="shared" ref="Y65:Y70" si="184">W65-X65</f>
        <v>0</v>
      </c>
      <c r="Z65" s="128">
        <f t="shared" ref="Z65:Z70" si="185">Y65/W65</f>
        <v>0</v>
      </c>
      <c r="AA65" s="139"/>
      <c r="AB65" s="131"/>
      <c r="AC65" s="131"/>
      <c r="AD65" s="131"/>
      <c r="AE65" s="131"/>
      <c r="AF65" s="131"/>
      <c r="AG65" s="131"/>
    </row>
    <row r="66" spans="1:33" ht="30" customHeight="1" x14ac:dyDescent="0.2">
      <c r="A66" s="119" t="s">
        <v>79</v>
      </c>
      <c r="B66" s="120" t="s">
        <v>373</v>
      </c>
      <c r="C66" s="396" t="s">
        <v>374</v>
      </c>
      <c r="D66" s="394" t="s">
        <v>516</v>
      </c>
      <c r="E66" s="395">
        <v>92</v>
      </c>
      <c r="F66" s="388">
        <v>290</v>
      </c>
      <c r="G66" s="125">
        <f t="shared" si="176"/>
        <v>26680</v>
      </c>
      <c r="H66" s="395">
        <v>92</v>
      </c>
      <c r="I66" s="388">
        <v>290</v>
      </c>
      <c r="J66" s="125">
        <f t="shared" si="177"/>
        <v>26680</v>
      </c>
      <c r="K66" s="135"/>
      <c r="L66" s="136"/>
      <c r="M66" s="137"/>
      <c r="N66" s="135"/>
      <c r="O66" s="136"/>
      <c r="P66" s="137"/>
      <c r="Q66" s="135"/>
      <c r="R66" s="136"/>
      <c r="S66" s="137"/>
      <c r="T66" s="135"/>
      <c r="U66" s="136"/>
      <c r="V66" s="137"/>
      <c r="W66" s="126">
        <f t="shared" si="182"/>
        <v>26680</v>
      </c>
      <c r="X66" s="127">
        <f t="shared" si="183"/>
        <v>26680</v>
      </c>
      <c r="Y66" s="127">
        <f t="shared" si="184"/>
        <v>0</v>
      </c>
      <c r="Z66" s="128">
        <f t="shared" si="185"/>
        <v>0</v>
      </c>
      <c r="AA66" s="139"/>
      <c r="AB66" s="131"/>
      <c r="AC66" s="131"/>
      <c r="AD66" s="131"/>
      <c r="AE66" s="131"/>
      <c r="AF66" s="131"/>
      <c r="AG66" s="131"/>
    </row>
    <row r="67" spans="1:33" ht="30" customHeight="1" x14ac:dyDescent="0.2">
      <c r="A67" s="119" t="s">
        <v>79</v>
      </c>
      <c r="B67" s="120" t="s">
        <v>375</v>
      </c>
      <c r="C67" s="363" t="s">
        <v>376</v>
      </c>
      <c r="D67" s="394" t="s">
        <v>516</v>
      </c>
      <c r="E67" s="395">
        <v>92</v>
      </c>
      <c r="F67" s="388">
        <v>300</v>
      </c>
      <c r="G67" s="125">
        <f t="shared" si="176"/>
        <v>27600</v>
      </c>
      <c r="H67" s="395">
        <v>92</v>
      </c>
      <c r="I67" s="388">
        <v>300</v>
      </c>
      <c r="J67" s="125">
        <f t="shared" si="177"/>
        <v>27600</v>
      </c>
      <c r="K67" s="135"/>
      <c r="L67" s="136"/>
      <c r="M67" s="137"/>
      <c r="N67" s="135"/>
      <c r="O67" s="136"/>
      <c r="P67" s="137"/>
      <c r="Q67" s="135"/>
      <c r="R67" s="136"/>
      <c r="S67" s="137"/>
      <c r="T67" s="135"/>
      <c r="U67" s="136"/>
      <c r="V67" s="137"/>
      <c r="W67" s="126">
        <f t="shared" si="182"/>
        <v>27600</v>
      </c>
      <c r="X67" s="127">
        <f t="shared" si="183"/>
        <v>27600</v>
      </c>
      <c r="Y67" s="127">
        <f t="shared" si="184"/>
        <v>0</v>
      </c>
      <c r="Z67" s="128">
        <f t="shared" si="185"/>
        <v>0</v>
      </c>
      <c r="AA67" s="139"/>
      <c r="AB67" s="131"/>
      <c r="AC67" s="131"/>
      <c r="AD67" s="131"/>
      <c r="AE67" s="131"/>
      <c r="AF67" s="131"/>
      <c r="AG67" s="131"/>
    </row>
    <row r="68" spans="1:33" ht="30" customHeight="1" x14ac:dyDescent="0.2">
      <c r="A68" s="119" t="s">
        <v>79</v>
      </c>
      <c r="B68" s="120" t="s">
        <v>377</v>
      </c>
      <c r="C68" s="363" t="s">
        <v>378</v>
      </c>
      <c r="D68" s="394" t="s">
        <v>516</v>
      </c>
      <c r="E68" s="395">
        <v>92</v>
      </c>
      <c r="F68" s="388">
        <v>165</v>
      </c>
      <c r="G68" s="125">
        <f t="shared" si="176"/>
        <v>15180</v>
      </c>
      <c r="H68" s="395">
        <v>92</v>
      </c>
      <c r="I68" s="388">
        <v>165</v>
      </c>
      <c r="J68" s="125">
        <f t="shared" si="177"/>
        <v>15180</v>
      </c>
      <c r="K68" s="135"/>
      <c r="L68" s="136"/>
      <c r="M68" s="137"/>
      <c r="N68" s="135"/>
      <c r="O68" s="136"/>
      <c r="P68" s="137"/>
      <c r="Q68" s="135"/>
      <c r="R68" s="136"/>
      <c r="S68" s="137"/>
      <c r="T68" s="135"/>
      <c r="U68" s="136"/>
      <c r="V68" s="137"/>
      <c r="W68" s="126">
        <f t="shared" si="182"/>
        <v>15180</v>
      </c>
      <c r="X68" s="127">
        <f t="shared" si="183"/>
        <v>15180</v>
      </c>
      <c r="Y68" s="127">
        <f t="shared" si="184"/>
        <v>0</v>
      </c>
      <c r="Z68" s="128">
        <f t="shared" si="185"/>
        <v>0</v>
      </c>
      <c r="AA68" s="139"/>
      <c r="AB68" s="131"/>
      <c r="AC68" s="131"/>
      <c r="AD68" s="131"/>
      <c r="AE68" s="131"/>
      <c r="AF68" s="131"/>
      <c r="AG68" s="131"/>
    </row>
    <row r="69" spans="1:33" ht="30" customHeight="1" x14ac:dyDescent="0.2">
      <c r="A69" s="119" t="s">
        <v>79</v>
      </c>
      <c r="B69" s="120" t="s">
        <v>379</v>
      </c>
      <c r="C69" s="363" t="s">
        <v>380</v>
      </c>
      <c r="D69" s="394" t="s">
        <v>516</v>
      </c>
      <c r="E69" s="395">
        <v>92</v>
      </c>
      <c r="F69" s="388">
        <v>270</v>
      </c>
      <c r="G69" s="125">
        <f t="shared" si="176"/>
        <v>24840</v>
      </c>
      <c r="H69" s="395">
        <v>92</v>
      </c>
      <c r="I69" s="388">
        <v>270</v>
      </c>
      <c r="J69" s="125">
        <f t="shared" si="177"/>
        <v>24840</v>
      </c>
      <c r="K69" s="135"/>
      <c r="L69" s="136"/>
      <c r="M69" s="137"/>
      <c r="N69" s="135"/>
      <c r="O69" s="136"/>
      <c r="P69" s="137"/>
      <c r="Q69" s="135"/>
      <c r="R69" s="136"/>
      <c r="S69" s="137"/>
      <c r="T69" s="135"/>
      <c r="U69" s="136"/>
      <c r="V69" s="137"/>
      <c r="W69" s="126">
        <f t="shared" si="182"/>
        <v>24840</v>
      </c>
      <c r="X69" s="127">
        <f t="shared" si="183"/>
        <v>24840</v>
      </c>
      <c r="Y69" s="127">
        <f t="shared" si="184"/>
        <v>0</v>
      </c>
      <c r="Z69" s="128">
        <f t="shared" si="185"/>
        <v>0</v>
      </c>
      <c r="AA69" s="139"/>
      <c r="AB69" s="131"/>
      <c r="AC69" s="131"/>
      <c r="AD69" s="131"/>
      <c r="AE69" s="131"/>
      <c r="AF69" s="131"/>
      <c r="AG69" s="131"/>
    </row>
    <row r="70" spans="1:33" ht="30" customHeight="1" x14ac:dyDescent="0.2">
      <c r="A70" s="119" t="s">
        <v>79</v>
      </c>
      <c r="B70" s="120" t="s">
        <v>381</v>
      </c>
      <c r="C70" s="363" t="s">
        <v>382</v>
      </c>
      <c r="D70" s="394" t="s">
        <v>516</v>
      </c>
      <c r="E70" s="395">
        <v>92</v>
      </c>
      <c r="F70" s="388">
        <v>260</v>
      </c>
      <c r="G70" s="125">
        <f t="shared" si="176"/>
        <v>23920</v>
      </c>
      <c r="H70" s="395">
        <v>92</v>
      </c>
      <c r="I70" s="388">
        <v>260</v>
      </c>
      <c r="J70" s="125">
        <f t="shared" si="177"/>
        <v>23920</v>
      </c>
      <c r="K70" s="135"/>
      <c r="L70" s="136"/>
      <c r="M70" s="137"/>
      <c r="N70" s="135"/>
      <c r="O70" s="136"/>
      <c r="P70" s="137"/>
      <c r="Q70" s="135"/>
      <c r="R70" s="136"/>
      <c r="S70" s="137"/>
      <c r="T70" s="135"/>
      <c r="U70" s="136"/>
      <c r="V70" s="137"/>
      <c r="W70" s="126">
        <f t="shared" si="182"/>
        <v>23920</v>
      </c>
      <c r="X70" s="127">
        <f t="shared" si="183"/>
        <v>23920</v>
      </c>
      <c r="Y70" s="127">
        <f t="shared" si="184"/>
        <v>0</v>
      </c>
      <c r="Z70" s="128">
        <f t="shared" si="185"/>
        <v>0</v>
      </c>
      <c r="AA70" s="139"/>
      <c r="AB70" s="131"/>
      <c r="AC70" s="131"/>
      <c r="AD70" s="131"/>
      <c r="AE70" s="131"/>
      <c r="AF70" s="131"/>
      <c r="AG70" s="131"/>
    </row>
    <row r="71" spans="1:33" ht="30" customHeight="1" thickBot="1" x14ac:dyDescent="0.25">
      <c r="A71" s="132" t="s">
        <v>79</v>
      </c>
      <c r="B71" s="120" t="s">
        <v>383</v>
      </c>
      <c r="C71" s="363" t="s">
        <v>384</v>
      </c>
      <c r="D71" s="394" t="s">
        <v>516</v>
      </c>
      <c r="E71" s="395">
        <v>92</v>
      </c>
      <c r="F71" s="397">
        <v>250</v>
      </c>
      <c r="G71" s="137">
        <f t="shared" si="176"/>
        <v>23000</v>
      </c>
      <c r="H71" s="395">
        <v>92</v>
      </c>
      <c r="I71" s="397">
        <v>250</v>
      </c>
      <c r="J71" s="137">
        <f t="shared" si="177"/>
        <v>23000</v>
      </c>
      <c r="K71" s="135"/>
      <c r="L71" s="136"/>
      <c r="M71" s="137">
        <f t="shared" si="178"/>
        <v>0</v>
      </c>
      <c r="N71" s="135"/>
      <c r="O71" s="136"/>
      <c r="P71" s="137">
        <f t="shared" si="179"/>
        <v>0</v>
      </c>
      <c r="Q71" s="135"/>
      <c r="R71" s="136"/>
      <c r="S71" s="137">
        <f t="shared" si="180"/>
        <v>0</v>
      </c>
      <c r="T71" s="135"/>
      <c r="U71" s="136"/>
      <c r="V71" s="137">
        <f t="shared" si="181"/>
        <v>0</v>
      </c>
      <c r="W71" s="138">
        <f t="shared" si="182"/>
        <v>23000</v>
      </c>
      <c r="X71" s="127">
        <f t="shared" si="183"/>
        <v>23000</v>
      </c>
      <c r="Y71" s="127">
        <f t="shared" si="160"/>
        <v>0</v>
      </c>
      <c r="Z71" s="128">
        <f t="shared" si="161"/>
        <v>0</v>
      </c>
      <c r="AA71" s="139"/>
      <c r="AB71" s="131"/>
      <c r="AC71" s="131"/>
      <c r="AD71" s="131"/>
      <c r="AE71" s="131"/>
      <c r="AF71" s="131"/>
      <c r="AG71" s="131"/>
    </row>
    <row r="72" spans="1:33" ht="30" customHeight="1" x14ac:dyDescent="0.2">
      <c r="A72" s="108" t="s">
        <v>76</v>
      </c>
      <c r="B72" s="155" t="s">
        <v>163</v>
      </c>
      <c r="C72" s="153" t="s">
        <v>164</v>
      </c>
      <c r="D72" s="141"/>
      <c r="E72" s="142">
        <f>SUM(E73:E75)</f>
        <v>0</v>
      </c>
      <c r="F72" s="143"/>
      <c r="G72" s="144">
        <f t="shared" ref="G72:H72" si="186">SUM(G73:G75)</f>
        <v>0</v>
      </c>
      <c r="H72" s="142">
        <f t="shared" si="186"/>
        <v>0</v>
      </c>
      <c r="I72" s="143"/>
      <c r="J72" s="144">
        <f t="shared" ref="J72:K72" si="187">SUM(J73:J75)</f>
        <v>0</v>
      </c>
      <c r="K72" s="142">
        <f t="shared" si="187"/>
        <v>0</v>
      </c>
      <c r="L72" s="143"/>
      <c r="M72" s="144">
        <f t="shared" ref="M72:N72" si="188">SUM(M73:M75)</f>
        <v>0</v>
      </c>
      <c r="N72" s="142">
        <f t="shared" si="188"/>
        <v>0</v>
      </c>
      <c r="O72" s="143"/>
      <c r="P72" s="144">
        <f t="shared" ref="P72:Q72" si="189">SUM(P73:P75)</f>
        <v>0</v>
      </c>
      <c r="Q72" s="142">
        <f t="shared" si="189"/>
        <v>0</v>
      </c>
      <c r="R72" s="143"/>
      <c r="S72" s="144">
        <f t="shared" ref="S72:T72" si="190">SUM(S73:S75)</f>
        <v>0</v>
      </c>
      <c r="T72" s="142">
        <f t="shared" si="190"/>
        <v>0</v>
      </c>
      <c r="U72" s="143"/>
      <c r="V72" s="144">
        <f t="shared" ref="V72:X72" si="191">SUM(V73:V75)</f>
        <v>0</v>
      </c>
      <c r="W72" s="144">
        <f t="shared" si="191"/>
        <v>0</v>
      </c>
      <c r="X72" s="144">
        <f t="shared" si="191"/>
        <v>0</v>
      </c>
      <c r="Y72" s="144">
        <f t="shared" si="160"/>
        <v>0</v>
      </c>
      <c r="Z72" s="144" t="e">
        <f t="shared" si="161"/>
        <v>#DIV/0!</v>
      </c>
      <c r="AA72" s="146"/>
      <c r="AB72" s="118"/>
      <c r="AC72" s="118"/>
      <c r="AD72" s="118"/>
      <c r="AE72" s="118"/>
      <c r="AF72" s="118"/>
      <c r="AG72" s="118"/>
    </row>
    <row r="73" spans="1:33" ht="30" customHeight="1" x14ac:dyDescent="0.2">
      <c r="A73" s="119" t="s">
        <v>79</v>
      </c>
      <c r="B73" s="120" t="s">
        <v>165</v>
      </c>
      <c r="C73" s="201" t="s">
        <v>166</v>
      </c>
      <c r="D73" s="202" t="s">
        <v>167</v>
      </c>
      <c r="E73" s="123"/>
      <c r="F73" s="124"/>
      <c r="G73" s="125">
        <f t="shared" ref="G73:G75" si="192">E73*F73</f>
        <v>0</v>
      </c>
      <c r="H73" s="123"/>
      <c r="I73" s="124"/>
      <c r="J73" s="125">
        <f t="shared" ref="J73:J75" si="193">H73*I73</f>
        <v>0</v>
      </c>
      <c r="K73" s="123"/>
      <c r="L73" s="124"/>
      <c r="M73" s="125">
        <f t="shared" ref="M73:M75" si="194">K73*L73</f>
        <v>0</v>
      </c>
      <c r="N73" s="123"/>
      <c r="O73" s="124"/>
      <c r="P73" s="125">
        <f t="shared" ref="P73:P75" si="195">N73*O73</f>
        <v>0</v>
      </c>
      <c r="Q73" s="123"/>
      <c r="R73" s="124"/>
      <c r="S73" s="125">
        <f t="shared" ref="S73:S75" si="196">Q73*R73</f>
        <v>0</v>
      </c>
      <c r="T73" s="123"/>
      <c r="U73" s="124"/>
      <c r="V73" s="125">
        <f t="shared" ref="V73:V75" si="197">T73*U73</f>
        <v>0</v>
      </c>
      <c r="W73" s="126">
        <f t="shared" ref="W73:W75" si="198">G73+M73+S73</f>
        <v>0</v>
      </c>
      <c r="X73" s="127">
        <f t="shared" ref="X73:X75" si="199">J73+P73+V73</f>
        <v>0</v>
      </c>
      <c r="Y73" s="127">
        <f t="shared" si="160"/>
        <v>0</v>
      </c>
      <c r="Z73" s="128" t="e">
        <f t="shared" si="161"/>
        <v>#DIV/0!</v>
      </c>
      <c r="AA73" s="129"/>
      <c r="AB73" s="131"/>
      <c r="AC73" s="131"/>
      <c r="AD73" s="131"/>
      <c r="AE73" s="131"/>
      <c r="AF73" s="131"/>
      <c r="AG73" s="131"/>
    </row>
    <row r="74" spans="1:33" ht="30" customHeight="1" x14ac:dyDescent="0.2">
      <c r="A74" s="119" t="s">
        <v>79</v>
      </c>
      <c r="B74" s="120" t="s">
        <v>168</v>
      </c>
      <c r="C74" s="201" t="s">
        <v>169</v>
      </c>
      <c r="D74" s="202" t="s">
        <v>167</v>
      </c>
      <c r="E74" s="123"/>
      <c r="F74" s="124"/>
      <c r="G74" s="125">
        <f t="shared" si="192"/>
        <v>0</v>
      </c>
      <c r="H74" s="123"/>
      <c r="I74" s="124"/>
      <c r="J74" s="125">
        <f t="shared" si="193"/>
        <v>0</v>
      </c>
      <c r="K74" s="123"/>
      <c r="L74" s="124"/>
      <c r="M74" s="125">
        <f t="shared" si="194"/>
        <v>0</v>
      </c>
      <c r="N74" s="123"/>
      <c r="O74" s="124"/>
      <c r="P74" s="125">
        <f t="shared" si="195"/>
        <v>0</v>
      </c>
      <c r="Q74" s="123"/>
      <c r="R74" s="124"/>
      <c r="S74" s="125">
        <f t="shared" si="196"/>
        <v>0</v>
      </c>
      <c r="T74" s="123"/>
      <c r="U74" s="124"/>
      <c r="V74" s="125">
        <f t="shared" si="197"/>
        <v>0</v>
      </c>
      <c r="W74" s="126">
        <f t="shared" si="198"/>
        <v>0</v>
      </c>
      <c r="X74" s="127">
        <f t="shared" si="199"/>
        <v>0</v>
      </c>
      <c r="Y74" s="127">
        <f t="shared" si="160"/>
        <v>0</v>
      </c>
      <c r="Z74" s="128" t="e">
        <f t="shared" si="161"/>
        <v>#DIV/0!</v>
      </c>
      <c r="AA74" s="129"/>
      <c r="AB74" s="131"/>
      <c r="AC74" s="131"/>
      <c r="AD74" s="131"/>
      <c r="AE74" s="131"/>
      <c r="AF74" s="131"/>
      <c r="AG74" s="131"/>
    </row>
    <row r="75" spans="1:33" ht="30" customHeight="1" x14ac:dyDescent="0.2">
      <c r="A75" s="132" t="s">
        <v>79</v>
      </c>
      <c r="B75" s="154" t="s">
        <v>170</v>
      </c>
      <c r="C75" s="203" t="s">
        <v>171</v>
      </c>
      <c r="D75" s="204" t="s">
        <v>167</v>
      </c>
      <c r="E75" s="135"/>
      <c r="F75" s="136"/>
      <c r="G75" s="137">
        <f t="shared" si="192"/>
        <v>0</v>
      </c>
      <c r="H75" s="135"/>
      <c r="I75" s="136"/>
      <c r="J75" s="137">
        <f t="shared" si="193"/>
        <v>0</v>
      </c>
      <c r="K75" s="135"/>
      <c r="L75" s="136"/>
      <c r="M75" s="137">
        <f t="shared" si="194"/>
        <v>0</v>
      </c>
      <c r="N75" s="135"/>
      <c r="O75" s="136"/>
      <c r="P75" s="137">
        <f t="shared" si="195"/>
        <v>0</v>
      </c>
      <c r="Q75" s="135"/>
      <c r="R75" s="136"/>
      <c r="S75" s="137">
        <f t="shared" si="196"/>
        <v>0</v>
      </c>
      <c r="T75" s="135"/>
      <c r="U75" s="136"/>
      <c r="V75" s="137">
        <f t="shared" si="197"/>
        <v>0</v>
      </c>
      <c r="W75" s="138">
        <f t="shared" si="198"/>
        <v>0</v>
      </c>
      <c r="X75" s="127">
        <f t="shared" si="199"/>
        <v>0</v>
      </c>
      <c r="Y75" s="127">
        <f t="shared" si="160"/>
        <v>0</v>
      </c>
      <c r="Z75" s="128" t="e">
        <f t="shared" si="161"/>
        <v>#DIV/0!</v>
      </c>
      <c r="AA75" s="139"/>
      <c r="AB75" s="131"/>
      <c r="AC75" s="131"/>
      <c r="AD75" s="131"/>
      <c r="AE75" s="131"/>
      <c r="AF75" s="131"/>
      <c r="AG75" s="131"/>
    </row>
    <row r="76" spans="1:33" ht="30" customHeight="1" x14ac:dyDescent="0.2">
      <c r="A76" s="108" t="s">
        <v>76</v>
      </c>
      <c r="B76" s="155" t="s">
        <v>172</v>
      </c>
      <c r="C76" s="153" t="s">
        <v>173</v>
      </c>
      <c r="D76" s="141"/>
      <c r="E76" s="142">
        <f>SUM(E77:E79)</f>
        <v>0</v>
      </c>
      <c r="F76" s="143"/>
      <c r="G76" s="144">
        <f t="shared" ref="G76:H76" si="200">SUM(G77:G79)</f>
        <v>0</v>
      </c>
      <c r="H76" s="142">
        <f t="shared" si="200"/>
        <v>0</v>
      </c>
      <c r="I76" s="143"/>
      <c r="J76" s="144">
        <f t="shared" ref="J76:K76" si="201">SUM(J77:J79)</f>
        <v>0</v>
      </c>
      <c r="K76" s="142">
        <f t="shared" si="201"/>
        <v>0</v>
      </c>
      <c r="L76" s="143"/>
      <c r="M76" s="144">
        <f t="shared" ref="M76:N76" si="202">SUM(M77:M79)</f>
        <v>0</v>
      </c>
      <c r="N76" s="142">
        <f t="shared" si="202"/>
        <v>0</v>
      </c>
      <c r="O76" s="143"/>
      <c r="P76" s="144">
        <f t="shared" ref="P76:Q76" si="203">SUM(P77:P79)</f>
        <v>0</v>
      </c>
      <c r="Q76" s="142">
        <f t="shared" si="203"/>
        <v>0</v>
      </c>
      <c r="R76" s="143"/>
      <c r="S76" s="144">
        <f t="shared" ref="S76:T76" si="204">SUM(S77:S79)</f>
        <v>0</v>
      </c>
      <c r="T76" s="142">
        <f t="shared" si="204"/>
        <v>0</v>
      </c>
      <c r="U76" s="143"/>
      <c r="V76" s="144">
        <f t="shared" ref="V76:X76" si="205">SUM(V77:V79)</f>
        <v>0</v>
      </c>
      <c r="W76" s="144">
        <f t="shared" si="205"/>
        <v>0</v>
      </c>
      <c r="X76" s="144">
        <f t="shared" si="205"/>
        <v>0</v>
      </c>
      <c r="Y76" s="144">
        <f t="shared" si="160"/>
        <v>0</v>
      </c>
      <c r="Z76" s="144" t="e">
        <f t="shared" si="161"/>
        <v>#DIV/0!</v>
      </c>
      <c r="AA76" s="146"/>
      <c r="AB76" s="118"/>
      <c r="AC76" s="118"/>
      <c r="AD76" s="118"/>
      <c r="AE76" s="118"/>
      <c r="AF76" s="118"/>
      <c r="AG76" s="118"/>
    </row>
    <row r="77" spans="1:33" ht="30" customHeight="1" x14ac:dyDescent="0.2">
      <c r="A77" s="119" t="s">
        <v>79</v>
      </c>
      <c r="B77" s="120" t="s">
        <v>174</v>
      </c>
      <c r="C77" s="187" t="s">
        <v>175</v>
      </c>
      <c r="D77" s="202" t="s">
        <v>114</v>
      </c>
      <c r="E77" s="123"/>
      <c r="F77" s="124"/>
      <c r="G77" s="125">
        <f t="shared" ref="G77:G79" si="206">E77*F77</f>
        <v>0</v>
      </c>
      <c r="H77" s="123"/>
      <c r="I77" s="124"/>
      <c r="J77" s="125">
        <f t="shared" ref="J77:J79" si="207">H77*I77</f>
        <v>0</v>
      </c>
      <c r="K77" s="123"/>
      <c r="L77" s="124"/>
      <c r="M77" s="125">
        <f t="shared" ref="M77:M79" si="208">K77*L77</f>
        <v>0</v>
      </c>
      <c r="N77" s="123"/>
      <c r="O77" s="124"/>
      <c r="P77" s="125">
        <f t="shared" ref="P77:P79" si="209">N77*O77</f>
        <v>0</v>
      </c>
      <c r="Q77" s="123"/>
      <c r="R77" s="124"/>
      <c r="S77" s="125">
        <f t="shared" ref="S77:S79" si="210">Q77*R77</f>
        <v>0</v>
      </c>
      <c r="T77" s="123"/>
      <c r="U77" s="124"/>
      <c r="V77" s="125">
        <f t="shared" ref="V77:V79" si="211">T77*U77</f>
        <v>0</v>
      </c>
      <c r="W77" s="126">
        <f t="shared" ref="W77:W79" si="212">G77+M77+S77</f>
        <v>0</v>
      </c>
      <c r="X77" s="127">
        <f t="shared" ref="X77:X79" si="213">J77+P77+V77</f>
        <v>0</v>
      </c>
      <c r="Y77" s="127">
        <f t="shared" si="160"/>
        <v>0</v>
      </c>
      <c r="Z77" s="128" t="e">
        <f t="shared" si="161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2">
      <c r="A78" s="119" t="s">
        <v>79</v>
      </c>
      <c r="B78" s="120" t="s">
        <v>176</v>
      </c>
      <c r="C78" s="187" t="s">
        <v>175</v>
      </c>
      <c r="D78" s="202" t="s">
        <v>114</v>
      </c>
      <c r="E78" s="123"/>
      <c r="F78" s="124"/>
      <c r="G78" s="125">
        <f t="shared" si="206"/>
        <v>0</v>
      </c>
      <c r="H78" s="123"/>
      <c r="I78" s="124"/>
      <c r="J78" s="125">
        <f t="shared" si="207"/>
        <v>0</v>
      </c>
      <c r="K78" s="123"/>
      <c r="L78" s="124"/>
      <c r="M78" s="125">
        <f t="shared" si="208"/>
        <v>0</v>
      </c>
      <c r="N78" s="123"/>
      <c r="O78" s="124"/>
      <c r="P78" s="125">
        <f t="shared" si="209"/>
        <v>0</v>
      </c>
      <c r="Q78" s="123"/>
      <c r="R78" s="124"/>
      <c r="S78" s="125">
        <f t="shared" si="210"/>
        <v>0</v>
      </c>
      <c r="T78" s="123"/>
      <c r="U78" s="124"/>
      <c r="V78" s="125">
        <f t="shared" si="211"/>
        <v>0</v>
      </c>
      <c r="W78" s="126">
        <f t="shared" si="212"/>
        <v>0</v>
      </c>
      <c r="X78" s="127">
        <f t="shared" si="213"/>
        <v>0</v>
      </c>
      <c r="Y78" s="127">
        <f t="shared" si="160"/>
        <v>0</v>
      </c>
      <c r="Z78" s="128" t="e">
        <f t="shared" si="161"/>
        <v>#DIV/0!</v>
      </c>
      <c r="AA78" s="129"/>
      <c r="AB78" s="131"/>
      <c r="AC78" s="131"/>
      <c r="AD78" s="131"/>
      <c r="AE78" s="131"/>
      <c r="AF78" s="131"/>
      <c r="AG78" s="131"/>
    </row>
    <row r="79" spans="1:33" ht="30" customHeight="1" x14ac:dyDescent="0.2">
      <c r="A79" s="132" t="s">
        <v>79</v>
      </c>
      <c r="B79" s="133" t="s">
        <v>177</v>
      </c>
      <c r="C79" s="163" t="s">
        <v>175</v>
      </c>
      <c r="D79" s="204" t="s">
        <v>114</v>
      </c>
      <c r="E79" s="135"/>
      <c r="F79" s="136"/>
      <c r="G79" s="137">
        <f t="shared" si="206"/>
        <v>0</v>
      </c>
      <c r="H79" s="135"/>
      <c r="I79" s="136"/>
      <c r="J79" s="137">
        <f t="shared" si="207"/>
        <v>0</v>
      </c>
      <c r="K79" s="135"/>
      <c r="L79" s="136"/>
      <c r="M79" s="137">
        <f t="shared" si="208"/>
        <v>0</v>
      </c>
      <c r="N79" s="135"/>
      <c r="O79" s="136"/>
      <c r="P79" s="137">
        <f t="shared" si="209"/>
        <v>0</v>
      </c>
      <c r="Q79" s="135"/>
      <c r="R79" s="136"/>
      <c r="S79" s="137">
        <f t="shared" si="210"/>
        <v>0</v>
      </c>
      <c r="T79" s="135"/>
      <c r="U79" s="136"/>
      <c r="V79" s="137">
        <f t="shared" si="211"/>
        <v>0</v>
      </c>
      <c r="W79" s="138">
        <f t="shared" si="212"/>
        <v>0</v>
      </c>
      <c r="X79" s="127">
        <f t="shared" si="213"/>
        <v>0</v>
      </c>
      <c r="Y79" s="127">
        <f t="shared" si="160"/>
        <v>0</v>
      </c>
      <c r="Z79" s="128" t="e">
        <f t="shared" si="161"/>
        <v>#DIV/0!</v>
      </c>
      <c r="AA79" s="139"/>
      <c r="AB79" s="131"/>
      <c r="AC79" s="131"/>
      <c r="AD79" s="131"/>
      <c r="AE79" s="131"/>
      <c r="AF79" s="131"/>
      <c r="AG79" s="131"/>
    </row>
    <row r="80" spans="1:33" ht="30" customHeight="1" x14ac:dyDescent="0.2">
      <c r="A80" s="108" t="s">
        <v>76</v>
      </c>
      <c r="B80" s="155" t="s">
        <v>178</v>
      </c>
      <c r="C80" s="153" t="s">
        <v>179</v>
      </c>
      <c r="D80" s="141"/>
      <c r="E80" s="142">
        <f>SUM(E81:E83)</f>
        <v>0</v>
      </c>
      <c r="F80" s="143"/>
      <c r="G80" s="144">
        <f t="shared" ref="G80:H80" si="214">SUM(G81:G83)</f>
        <v>0</v>
      </c>
      <c r="H80" s="142">
        <f t="shared" si="214"/>
        <v>0</v>
      </c>
      <c r="I80" s="143"/>
      <c r="J80" s="144">
        <f t="shared" ref="J80:K80" si="215">SUM(J81:J83)</f>
        <v>0</v>
      </c>
      <c r="K80" s="142">
        <f t="shared" si="215"/>
        <v>0</v>
      </c>
      <c r="L80" s="143"/>
      <c r="M80" s="144">
        <f t="shared" ref="M80:N80" si="216">SUM(M81:M83)</f>
        <v>0</v>
      </c>
      <c r="N80" s="142">
        <f t="shared" si="216"/>
        <v>0</v>
      </c>
      <c r="O80" s="143"/>
      <c r="P80" s="144">
        <f t="shared" ref="P80:Q80" si="217">SUM(P81:P83)</f>
        <v>0</v>
      </c>
      <c r="Q80" s="142">
        <f t="shared" si="217"/>
        <v>0</v>
      </c>
      <c r="R80" s="143"/>
      <c r="S80" s="144">
        <f t="shared" ref="S80:T80" si="218">SUM(S81:S83)</f>
        <v>0</v>
      </c>
      <c r="T80" s="142">
        <f t="shared" si="218"/>
        <v>0</v>
      </c>
      <c r="U80" s="143"/>
      <c r="V80" s="144">
        <f t="shared" ref="V80:X80" si="219">SUM(V81:V83)</f>
        <v>0</v>
      </c>
      <c r="W80" s="144">
        <f t="shared" si="219"/>
        <v>0</v>
      </c>
      <c r="X80" s="144">
        <f t="shared" si="219"/>
        <v>0</v>
      </c>
      <c r="Y80" s="144">
        <f t="shared" si="160"/>
        <v>0</v>
      </c>
      <c r="Z80" s="144" t="e">
        <f t="shared" si="161"/>
        <v>#DIV/0!</v>
      </c>
      <c r="AA80" s="146"/>
      <c r="AB80" s="118"/>
      <c r="AC80" s="118"/>
      <c r="AD80" s="118"/>
      <c r="AE80" s="118"/>
      <c r="AF80" s="118"/>
      <c r="AG80" s="118"/>
    </row>
    <row r="81" spans="1:33" ht="30" customHeight="1" x14ac:dyDescent="0.2">
      <c r="A81" s="119" t="s">
        <v>79</v>
      </c>
      <c r="B81" s="120" t="s">
        <v>180</v>
      </c>
      <c r="C81" s="187" t="s">
        <v>175</v>
      </c>
      <c r="D81" s="202" t="s">
        <v>114</v>
      </c>
      <c r="E81" s="123"/>
      <c r="F81" s="124"/>
      <c r="G81" s="125">
        <f t="shared" ref="G81:G83" si="220">E81*F81</f>
        <v>0</v>
      </c>
      <c r="H81" s="123"/>
      <c r="I81" s="124"/>
      <c r="J81" s="125">
        <f t="shared" ref="J81:J83" si="221">H81*I81</f>
        <v>0</v>
      </c>
      <c r="K81" s="123"/>
      <c r="L81" s="124"/>
      <c r="M81" s="125">
        <f t="shared" ref="M81:M83" si="222">K81*L81</f>
        <v>0</v>
      </c>
      <c r="N81" s="123"/>
      <c r="O81" s="124"/>
      <c r="P81" s="125">
        <f t="shared" ref="P81:P83" si="223">N81*O81</f>
        <v>0</v>
      </c>
      <c r="Q81" s="123"/>
      <c r="R81" s="124"/>
      <c r="S81" s="125">
        <f t="shared" ref="S81:S83" si="224">Q81*R81</f>
        <v>0</v>
      </c>
      <c r="T81" s="123"/>
      <c r="U81" s="124"/>
      <c r="V81" s="125">
        <f t="shared" ref="V81:V83" si="225">T81*U81</f>
        <v>0</v>
      </c>
      <c r="W81" s="126">
        <f t="shared" ref="W81:W83" si="226">G81+M81+S81</f>
        <v>0</v>
      </c>
      <c r="X81" s="127">
        <f t="shared" ref="X81:X83" si="227">J81+P81+V81</f>
        <v>0</v>
      </c>
      <c r="Y81" s="127">
        <f t="shared" si="160"/>
        <v>0</v>
      </c>
      <c r="Z81" s="128" t="e">
        <f t="shared" si="161"/>
        <v>#DIV/0!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2">
      <c r="A82" s="119" t="s">
        <v>79</v>
      </c>
      <c r="B82" s="120" t="s">
        <v>181</v>
      </c>
      <c r="C82" s="187" t="s">
        <v>175</v>
      </c>
      <c r="D82" s="202" t="s">
        <v>114</v>
      </c>
      <c r="E82" s="123"/>
      <c r="F82" s="124"/>
      <c r="G82" s="125">
        <f t="shared" si="220"/>
        <v>0</v>
      </c>
      <c r="H82" s="123"/>
      <c r="I82" s="124"/>
      <c r="J82" s="125">
        <f t="shared" si="221"/>
        <v>0</v>
      </c>
      <c r="K82" s="123"/>
      <c r="L82" s="124"/>
      <c r="M82" s="125">
        <f t="shared" si="222"/>
        <v>0</v>
      </c>
      <c r="N82" s="123"/>
      <c r="O82" s="124"/>
      <c r="P82" s="125">
        <f t="shared" si="223"/>
        <v>0</v>
      </c>
      <c r="Q82" s="123"/>
      <c r="R82" s="124"/>
      <c r="S82" s="125">
        <f t="shared" si="224"/>
        <v>0</v>
      </c>
      <c r="T82" s="123"/>
      <c r="U82" s="124"/>
      <c r="V82" s="125">
        <f t="shared" si="225"/>
        <v>0</v>
      </c>
      <c r="W82" s="126">
        <f t="shared" si="226"/>
        <v>0</v>
      </c>
      <c r="X82" s="127">
        <f t="shared" si="227"/>
        <v>0</v>
      </c>
      <c r="Y82" s="127">
        <f t="shared" si="160"/>
        <v>0</v>
      </c>
      <c r="Z82" s="128" t="e">
        <f t="shared" si="161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2">
      <c r="A83" s="132" t="s">
        <v>79</v>
      </c>
      <c r="B83" s="154" t="s">
        <v>182</v>
      </c>
      <c r="C83" s="163" t="s">
        <v>175</v>
      </c>
      <c r="D83" s="204" t="s">
        <v>114</v>
      </c>
      <c r="E83" s="135"/>
      <c r="F83" s="136"/>
      <c r="G83" s="137">
        <f t="shared" si="220"/>
        <v>0</v>
      </c>
      <c r="H83" s="135"/>
      <c r="I83" s="136"/>
      <c r="J83" s="137">
        <f t="shared" si="221"/>
        <v>0</v>
      </c>
      <c r="K83" s="135"/>
      <c r="L83" s="136"/>
      <c r="M83" s="137">
        <f t="shared" si="222"/>
        <v>0</v>
      </c>
      <c r="N83" s="135"/>
      <c r="O83" s="136"/>
      <c r="P83" s="137">
        <f t="shared" si="223"/>
        <v>0</v>
      </c>
      <c r="Q83" s="135"/>
      <c r="R83" s="136"/>
      <c r="S83" s="137">
        <f t="shared" si="224"/>
        <v>0</v>
      </c>
      <c r="T83" s="135"/>
      <c r="U83" s="136"/>
      <c r="V83" s="137">
        <f t="shared" si="225"/>
        <v>0</v>
      </c>
      <c r="W83" s="138">
        <f t="shared" si="226"/>
        <v>0</v>
      </c>
      <c r="X83" s="127">
        <f t="shared" si="227"/>
        <v>0</v>
      </c>
      <c r="Y83" s="165">
        <f t="shared" si="160"/>
        <v>0</v>
      </c>
      <c r="Z83" s="128" t="e">
        <f t="shared" si="161"/>
        <v>#DIV/0!</v>
      </c>
      <c r="AA83" s="139"/>
      <c r="AB83" s="131"/>
      <c r="AC83" s="131"/>
      <c r="AD83" s="131"/>
      <c r="AE83" s="131"/>
      <c r="AF83" s="131"/>
      <c r="AG83" s="131"/>
    </row>
    <row r="84" spans="1:33" ht="30" customHeight="1" x14ac:dyDescent="0.2">
      <c r="A84" s="166" t="s">
        <v>183</v>
      </c>
      <c r="B84" s="167"/>
      <c r="C84" s="168"/>
      <c r="D84" s="169"/>
      <c r="E84" s="173">
        <f>E80+E76+E72+E62+E58</f>
        <v>920</v>
      </c>
      <c r="F84" s="189"/>
      <c r="G84" s="172">
        <f t="shared" ref="G84:H84" si="228">G80+G76+G72+G62+G58</f>
        <v>281888</v>
      </c>
      <c r="H84" s="173">
        <f t="shared" si="228"/>
        <v>920</v>
      </c>
      <c r="I84" s="189"/>
      <c r="J84" s="172">
        <f t="shared" ref="J84:K84" si="229">J80+J76+J72+J62+J58</f>
        <v>281888</v>
      </c>
      <c r="K84" s="190">
        <f t="shared" si="229"/>
        <v>0</v>
      </c>
      <c r="L84" s="189"/>
      <c r="M84" s="172">
        <f t="shared" ref="M84:N84" si="230">M80+M76+M72+M62+M58</f>
        <v>0</v>
      </c>
      <c r="N84" s="190">
        <f t="shared" si="230"/>
        <v>0</v>
      </c>
      <c r="O84" s="189"/>
      <c r="P84" s="172">
        <f t="shared" ref="P84:Q84" si="231">P80+P76+P72+P62+P58</f>
        <v>0</v>
      </c>
      <c r="Q84" s="190">
        <f t="shared" si="231"/>
        <v>0</v>
      </c>
      <c r="R84" s="189"/>
      <c r="S84" s="172">
        <f t="shared" ref="S84:T84" si="232">S80+S76+S72+S62+S58</f>
        <v>0</v>
      </c>
      <c r="T84" s="190">
        <f t="shared" si="232"/>
        <v>0</v>
      </c>
      <c r="U84" s="189"/>
      <c r="V84" s="172">
        <f t="shared" ref="V84:X84" si="233">V80+V76+V72+V62+V58</f>
        <v>0</v>
      </c>
      <c r="W84" s="191">
        <f t="shared" si="233"/>
        <v>281888</v>
      </c>
      <c r="X84" s="205">
        <f t="shared" si="233"/>
        <v>281888</v>
      </c>
      <c r="Y84" s="206">
        <f t="shared" si="160"/>
        <v>0</v>
      </c>
      <c r="Z84" s="206">
        <f t="shared" si="161"/>
        <v>0</v>
      </c>
      <c r="AA84" s="177"/>
      <c r="AB84" s="7"/>
      <c r="AC84" s="7"/>
      <c r="AD84" s="7"/>
      <c r="AE84" s="7"/>
      <c r="AF84" s="7"/>
      <c r="AG84" s="7"/>
    </row>
    <row r="85" spans="1:33" ht="30" customHeight="1" x14ac:dyDescent="0.2">
      <c r="A85" s="207" t="s">
        <v>74</v>
      </c>
      <c r="B85" s="208">
        <v>5</v>
      </c>
      <c r="C85" s="209" t="s">
        <v>184</v>
      </c>
      <c r="D85" s="104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6"/>
      <c r="X85" s="106"/>
      <c r="Y85" s="210"/>
      <c r="Z85" s="106"/>
      <c r="AA85" s="107"/>
      <c r="AB85" s="7"/>
      <c r="AC85" s="7"/>
      <c r="AD85" s="7"/>
      <c r="AE85" s="7"/>
      <c r="AF85" s="7"/>
      <c r="AG85" s="7"/>
    </row>
    <row r="86" spans="1:33" ht="30" customHeight="1" x14ac:dyDescent="0.2">
      <c r="A86" s="108" t="s">
        <v>76</v>
      </c>
      <c r="B86" s="155" t="s">
        <v>185</v>
      </c>
      <c r="C86" s="140" t="s">
        <v>186</v>
      </c>
      <c r="D86" s="141"/>
      <c r="E86" s="142">
        <f>SUM(E87:E89)</f>
        <v>0</v>
      </c>
      <c r="F86" s="143"/>
      <c r="G86" s="144">
        <f t="shared" ref="G86:H86" si="234">SUM(G87:G89)</f>
        <v>0</v>
      </c>
      <c r="H86" s="142">
        <f t="shared" si="234"/>
        <v>0</v>
      </c>
      <c r="I86" s="143"/>
      <c r="J86" s="144">
        <f t="shared" ref="J86:K86" si="235">SUM(J87:J89)</f>
        <v>0</v>
      </c>
      <c r="K86" s="142">
        <f t="shared" si="235"/>
        <v>0</v>
      </c>
      <c r="L86" s="143"/>
      <c r="M86" s="144">
        <f t="shared" ref="M86:N86" si="236">SUM(M87:M89)</f>
        <v>0</v>
      </c>
      <c r="N86" s="142">
        <f t="shared" si="236"/>
        <v>0</v>
      </c>
      <c r="O86" s="143"/>
      <c r="P86" s="144">
        <f t="shared" ref="P86:Q86" si="237">SUM(P87:P89)</f>
        <v>0</v>
      </c>
      <c r="Q86" s="142">
        <f t="shared" si="237"/>
        <v>0</v>
      </c>
      <c r="R86" s="143"/>
      <c r="S86" s="144">
        <f t="shared" ref="S86:T86" si="238">SUM(S87:S89)</f>
        <v>0</v>
      </c>
      <c r="T86" s="142">
        <f t="shared" si="238"/>
        <v>0</v>
      </c>
      <c r="U86" s="143"/>
      <c r="V86" s="144">
        <f t="shared" ref="V86:X86" si="239">SUM(V87:V89)</f>
        <v>0</v>
      </c>
      <c r="W86" s="211">
        <f t="shared" si="239"/>
        <v>0</v>
      </c>
      <c r="X86" s="211">
        <f t="shared" si="239"/>
        <v>0</v>
      </c>
      <c r="Y86" s="211">
        <f t="shared" ref="Y86:Y98" si="240">W86-X86</f>
        <v>0</v>
      </c>
      <c r="Z86" s="116" t="e">
        <f t="shared" ref="Z86:Z98" si="241">Y86/W86</f>
        <v>#DIV/0!</v>
      </c>
      <c r="AA86" s="146"/>
      <c r="AB86" s="131"/>
      <c r="AC86" s="131"/>
      <c r="AD86" s="131"/>
      <c r="AE86" s="131"/>
      <c r="AF86" s="131"/>
      <c r="AG86" s="131"/>
    </row>
    <row r="87" spans="1:33" ht="30" customHeight="1" x14ac:dyDescent="0.2">
      <c r="A87" s="119" t="s">
        <v>79</v>
      </c>
      <c r="B87" s="120" t="s">
        <v>187</v>
      </c>
      <c r="C87" s="212" t="s">
        <v>188</v>
      </c>
      <c r="D87" s="202" t="s">
        <v>189</v>
      </c>
      <c r="E87" s="123"/>
      <c r="F87" s="124"/>
      <c r="G87" s="125">
        <f t="shared" ref="G87:G89" si="242">E87*F87</f>
        <v>0</v>
      </c>
      <c r="H87" s="123"/>
      <c r="I87" s="124"/>
      <c r="J87" s="125">
        <f t="shared" ref="J87:J89" si="243">H87*I87</f>
        <v>0</v>
      </c>
      <c r="K87" s="123"/>
      <c r="L87" s="124"/>
      <c r="M87" s="125">
        <f t="shared" ref="M87:M89" si="244">K87*L87</f>
        <v>0</v>
      </c>
      <c r="N87" s="123"/>
      <c r="O87" s="124"/>
      <c r="P87" s="125">
        <f t="shared" ref="P87:P89" si="245">N87*O87</f>
        <v>0</v>
      </c>
      <c r="Q87" s="123"/>
      <c r="R87" s="124"/>
      <c r="S87" s="125">
        <f t="shared" ref="S87:S89" si="246">Q87*R87</f>
        <v>0</v>
      </c>
      <c r="T87" s="123"/>
      <c r="U87" s="124"/>
      <c r="V87" s="125">
        <f t="shared" ref="V87:V89" si="247">T87*U87</f>
        <v>0</v>
      </c>
      <c r="W87" s="126">
        <f t="shared" ref="W87:W89" si="248">G87+M87+S87</f>
        <v>0</v>
      </c>
      <c r="X87" s="127">
        <f t="shared" ref="X87:X89" si="249">J87+P87+V87</f>
        <v>0</v>
      </c>
      <c r="Y87" s="127">
        <f t="shared" si="240"/>
        <v>0</v>
      </c>
      <c r="Z87" s="128" t="e">
        <f t="shared" si="241"/>
        <v>#DIV/0!</v>
      </c>
      <c r="AA87" s="129"/>
      <c r="AB87" s="131"/>
      <c r="AC87" s="131"/>
      <c r="AD87" s="131"/>
      <c r="AE87" s="131"/>
      <c r="AF87" s="131"/>
      <c r="AG87" s="131"/>
    </row>
    <row r="88" spans="1:33" ht="30" customHeight="1" x14ac:dyDescent="0.2">
      <c r="A88" s="119" t="s">
        <v>79</v>
      </c>
      <c r="B88" s="120" t="s">
        <v>190</v>
      </c>
      <c r="C88" s="212" t="s">
        <v>188</v>
      </c>
      <c r="D88" s="202" t="s">
        <v>189</v>
      </c>
      <c r="E88" s="123"/>
      <c r="F88" s="124"/>
      <c r="G88" s="125">
        <f t="shared" si="242"/>
        <v>0</v>
      </c>
      <c r="H88" s="123"/>
      <c r="I88" s="124"/>
      <c r="J88" s="125">
        <f t="shared" si="243"/>
        <v>0</v>
      </c>
      <c r="K88" s="123"/>
      <c r="L88" s="124"/>
      <c r="M88" s="125">
        <f t="shared" si="244"/>
        <v>0</v>
      </c>
      <c r="N88" s="123"/>
      <c r="O88" s="124"/>
      <c r="P88" s="125">
        <f t="shared" si="245"/>
        <v>0</v>
      </c>
      <c r="Q88" s="123"/>
      <c r="R88" s="124"/>
      <c r="S88" s="125">
        <f t="shared" si="246"/>
        <v>0</v>
      </c>
      <c r="T88" s="123"/>
      <c r="U88" s="124"/>
      <c r="V88" s="125">
        <f t="shared" si="247"/>
        <v>0</v>
      </c>
      <c r="W88" s="126">
        <f t="shared" si="248"/>
        <v>0</v>
      </c>
      <c r="X88" s="127">
        <f t="shared" si="249"/>
        <v>0</v>
      </c>
      <c r="Y88" s="127">
        <f t="shared" si="240"/>
        <v>0</v>
      </c>
      <c r="Z88" s="128" t="e">
        <f t="shared" si="241"/>
        <v>#DIV/0!</v>
      </c>
      <c r="AA88" s="129"/>
      <c r="AB88" s="131"/>
      <c r="AC88" s="131"/>
      <c r="AD88" s="131"/>
      <c r="AE88" s="131"/>
      <c r="AF88" s="131"/>
      <c r="AG88" s="131"/>
    </row>
    <row r="89" spans="1:33" ht="30" customHeight="1" x14ac:dyDescent="0.2">
      <c r="A89" s="132" t="s">
        <v>79</v>
      </c>
      <c r="B89" s="133" t="s">
        <v>191</v>
      </c>
      <c r="C89" s="212" t="s">
        <v>188</v>
      </c>
      <c r="D89" s="204" t="s">
        <v>189</v>
      </c>
      <c r="E89" s="135"/>
      <c r="F89" s="136"/>
      <c r="G89" s="137">
        <f t="shared" si="242"/>
        <v>0</v>
      </c>
      <c r="H89" s="135"/>
      <c r="I89" s="136"/>
      <c r="J89" s="137">
        <f t="shared" si="243"/>
        <v>0</v>
      </c>
      <c r="K89" s="135"/>
      <c r="L89" s="136"/>
      <c r="M89" s="137">
        <f t="shared" si="244"/>
        <v>0</v>
      </c>
      <c r="N89" s="135"/>
      <c r="O89" s="136"/>
      <c r="P89" s="137">
        <f t="shared" si="245"/>
        <v>0</v>
      </c>
      <c r="Q89" s="135"/>
      <c r="R89" s="136"/>
      <c r="S89" s="137">
        <f t="shared" si="246"/>
        <v>0</v>
      </c>
      <c r="T89" s="135"/>
      <c r="U89" s="136"/>
      <c r="V89" s="137">
        <f t="shared" si="247"/>
        <v>0</v>
      </c>
      <c r="W89" s="138">
        <f t="shared" si="248"/>
        <v>0</v>
      </c>
      <c r="X89" s="127">
        <f t="shared" si="249"/>
        <v>0</v>
      </c>
      <c r="Y89" s="127">
        <f t="shared" si="240"/>
        <v>0</v>
      </c>
      <c r="Z89" s="128" t="e">
        <f t="shared" si="241"/>
        <v>#DIV/0!</v>
      </c>
      <c r="AA89" s="139"/>
      <c r="AB89" s="131"/>
      <c r="AC89" s="131"/>
      <c r="AD89" s="131"/>
      <c r="AE89" s="131"/>
      <c r="AF89" s="131"/>
      <c r="AG89" s="131"/>
    </row>
    <row r="90" spans="1:33" ht="30" customHeight="1" x14ac:dyDescent="0.2">
      <c r="A90" s="108" t="s">
        <v>76</v>
      </c>
      <c r="B90" s="155" t="s">
        <v>192</v>
      </c>
      <c r="C90" s="140" t="s">
        <v>193</v>
      </c>
      <c r="D90" s="213"/>
      <c r="E90" s="214">
        <f>SUM(E91:E93)</f>
        <v>0</v>
      </c>
      <c r="F90" s="143"/>
      <c r="G90" s="144">
        <f t="shared" ref="G90:H90" si="250">SUM(G91:G93)</f>
        <v>0</v>
      </c>
      <c r="H90" s="214">
        <f t="shared" si="250"/>
        <v>0</v>
      </c>
      <c r="I90" s="143"/>
      <c r="J90" s="144">
        <f t="shared" ref="J90:K90" si="251">SUM(J91:J93)</f>
        <v>0</v>
      </c>
      <c r="K90" s="214">
        <f t="shared" si="251"/>
        <v>0</v>
      </c>
      <c r="L90" s="143"/>
      <c r="M90" s="144">
        <f t="shared" ref="M90:N90" si="252">SUM(M91:M93)</f>
        <v>0</v>
      </c>
      <c r="N90" s="214">
        <f t="shared" si="252"/>
        <v>0</v>
      </c>
      <c r="O90" s="143"/>
      <c r="P90" s="144">
        <f t="shared" ref="P90:Q90" si="253">SUM(P91:P93)</f>
        <v>0</v>
      </c>
      <c r="Q90" s="214">
        <f t="shared" si="253"/>
        <v>0</v>
      </c>
      <c r="R90" s="143"/>
      <c r="S90" s="144">
        <f t="shared" ref="S90:T90" si="254">SUM(S91:S93)</f>
        <v>0</v>
      </c>
      <c r="T90" s="214">
        <f t="shared" si="254"/>
        <v>0</v>
      </c>
      <c r="U90" s="143"/>
      <c r="V90" s="144">
        <f t="shared" ref="V90:X90" si="255">SUM(V91:V93)</f>
        <v>0</v>
      </c>
      <c r="W90" s="211">
        <f t="shared" si="255"/>
        <v>0</v>
      </c>
      <c r="X90" s="211">
        <f t="shared" si="255"/>
        <v>0</v>
      </c>
      <c r="Y90" s="211">
        <f t="shared" si="240"/>
        <v>0</v>
      </c>
      <c r="Z90" s="211" t="e">
        <f t="shared" si="241"/>
        <v>#DIV/0!</v>
      </c>
      <c r="AA90" s="146"/>
      <c r="AB90" s="131"/>
      <c r="AC90" s="131"/>
      <c r="AD90" s="131"/>
      <c r="AE90" s="131"/>
      <c r="AF90" s="131"/>
      <c r="AG90" s="131"/>
    </row>
    <row r="91" spans="1:33" ht="30" customHeight="1" x14ac:dyDescent="0.2">
      <c r="A91" s="119" t="s">
        <v>79</v>
      </c>
      <c r="B91" s="120" t="s">
        <v>194</v>
      </c>
      <c r="C91" s="212" t="s">
        <v>195</v>
      </c>
      <c r="D91" s="215" t="s">
        <v>114</v>
      </c>
      <c r="E91" s="123"/>
      <c r="F91" s="124"/>
      <c r="G91" s="125">
        <f t="shared" ref="G91:G93" si="256">E91*F91</f>
        <v>0</v>
      </c>
      <c r="H91" s="123"/>
      <c r="I91" s="124"/>
      <c r="J91" s="125">
        <f t="shared" ref="J91:J93" si="257">H91*I91</f>
        <v>0</v>
      </c>
      <c r="K91" s="123"/>
      <c r="L91" s="124"/>
      <c r="M91" s="125">
        <f t="shared" ref="M91:M93" si="258">K91*L91</f>
        <v>0</v>
      </c>
      <c r="N91" s="123"/>
      <c r="O91" s="124"/>
      <c r="P91" s="125">
        <f t="shared" ref="P91:P93" si="259">N91*O91</f>
        <v>0</v>
      </c>
      <c r="Q91" s="123"/>
      <c r="R91" s="124"/>
      <c r="S91" s="125">
        <f t="shared" ref="S91:S93" si="260">Q91*R91</f>
        <v>0</v>
      </c>
      <c r="T91" s="123"/>
      <c r="U91" s="124"/>
      <c r="V91" s="125">
        <f t="shared" ref="V91:V93" si="261">T91*U91</f>
        <v>0</v>
      </c>
      <c r="W91" s="126">
        <f t="shared" ref="W91:W93" si="262">G91+M91+S91</f>
        <v>0</v>
      </c>
      <c r="X91" s="127">
        <f t="shared" ref="X91:X93" si="263">J91+P91+V91</f>
        <v>0</v>
      </c>
      <c r="Y91" s="127">
        <f t="shared" si="240"/>
        <v>0</v>
      </c>
      <c r="Z91" s="128" t="e">
        <f t="shared" si="241"/>
        <v>#DIV/0!</v>
      </c>
      <c r="AA91" s="129"/>
      <c r="AB91" s="131"/>
      <c r="AC91" s="131"/>
      <c r="AD91" s="131"/>
      <c r="AE91" s="131"/>
      <c r="AF91" s="131"/>
      <c r="AG91" s="131"/>
    </row>
    <row r="92" spans="1:33" ht="30" customHeight="1" x14ac:dyDescent="0.2">
      <c r="A92" s="119" t="s">
        <v>79</v>
      </c>
      <c r="B92" s="120" t="s">
        <v>196</v>
      </c>
      <c r="C92" s="187" t="s">
        <v>195</v>
      </c>
      <c r="D92" s="202" t="s">
        <v>114</v>
      </c>
      <c r="E92" s="123"/>
      <c r="F92" s="124"/>
      <c r="G92" s="125">
        <f t="shared" si="256"/>
        <v>0</v>
      </c>
      <c r="H92" s="123"/>
      <c r="I92" s="124"/>
      <c r="J92" s="125">
        <f t="shared" si="257"/>
        <v>0</v>
      </c>
      <c r="K92" s="123"/>
      <c r="L92" s="124"/>
      <c r="M92" s="125">
        <f t="shared" si="258"/>
        <v>0</v>
      </c>
      <c r="N92" s="123"/>
      <c r="O92" s="124"/>
      <c r="P92" s="125">
        <f t="shared" si="259"/>
        <v>0</v>
      </c>
      <c r="Q92" s="123"/>
      <c r="R92" s="124"/>
      <c r="S92" s="125">
        <f t="shared" si="260"/>
        <v>0</v>
      </c>
      <c r="T92" s="123"/>
      <c r="U92" s="124"/>
      <c r="V92" s="125">
        <f t="shared" si="261"/>
        <v>0</v>
      </c>
      <c r="W92" s="126">
        <f t="shared" si="262"/>
        <v>0</v>
      </c>
      <c r="X92" s="127">
        <f t="shared" si="263"/>
        <v>0</v>
      </c>
      <c r="Y92" s="127">
        <f t="shared" si="240"/>
        <v>0</v>
      </c>
      <c r="Z92" s="128" t="e">
        <f t="shared" si="241"/>
        <v>#DIV/0!</v>
      </c>
      <c r="AA92" s="129"/>
      <c r="AB92" s="131"/>
      <c r="AC92" s="131"/>
      <c r="AD92" s="131"/>
      <c r="AE92" s="131"/>
      <c r="AF92" s="131"/>
      <c r="AG92" s="131"/>
    </row>
    <row r="93" spans="1:33" ht="30" customHeight="1" x14ac:dyDescent="0.2">
      <c r="A93" s="132" t="s">
        <v>79</v>
      </c>
      <c r="B93" s="133" t="s">
        <v>197</v>
      </c>
      <c r="C93" s="163" t="s">
        <v>195</v>
      </c>
      <c r="D93" s="204" t="s">
        <v>114</v>
      </c>
      <c r="E93" s="135"/>
      <c r="F93" s="136"/>
      <c r="G93" s="137">
        <f t="shared" si="256"/>
        <v>0</v>
      </c>
      <c r="H93" s="135"/>
      <c r="I93" s="136"/>
      <c r="J93" s="137">
        <f t="shared" si="257"/>
        <v>0</v>
      </c>
      <c r="K93" s="135"/>
      <c r="L93" s="136"/>
      <c r="M93" s="137">
        <f t="shared" si="258"/>
        <v>0</v>
      </c>
      <c r="N93" s="135"/>
      <c r="O93" s="136"/>
      <c r="P93" s="137">
        <f t="shared" si="259"/>
        <v>0</v>
      </c>
      <c r="Q93" s="135"/>
      <c r="R93" s="136"/>
      <c r="S93" s="137">
        <f t="shared" si="260"/>
        <v>0</v>
      </c>
      <c r="T93" s="135"/>
      <c r="U93" s="136"/>
      <c r="V93" s="137">
        <f t="shared" si="261"/>
        <v>0</v>
      </c>
      <c r="W93" s="138">
        <f t="shared" si="262"/>
        <v>0</v>
      </c>
      <c r="X93" s="127">
        <f t="shared" si="263"/>
        <v>0</v>
      </c>
      <c r="Y93" s="127">
        <f t="shared" si="240"/>
        <v>0</v>
      </c>
      <c r="Z93" s="128" t="e">
        <f t="shared" si="241"/>
        <v>#DIV/0!</v>
      </c>
      <c r="AA93" s="139"/>
      <c r="AB93" s="131"/>
      <c r="AC93" s="131"/>
      <c r="AD93" s="131"/>
      <c r="AE93" s="131"/>
      <c r="AF93" s="131"/>
      <c r="AG93" s="131"/>
    </row>
    <row r="94" spans="1:33" ht="30" customHeight="1" x14ac:dyDescent="0.2">
      <c r="A94" s="108" t="s">
        <v>76</v>
      </c>
      <c r="B94" s="155" t="s">
        <v>198</v>
      </c>
      <c r="C94" s="216" t="s">
        <v>199</v>
      </c>
      <c r="D94" s="217"/>
      <c r="E94" s="214">
        <f>SUM(E95:E97)</f>
        <v>0</v>
      </c>
      <c r="F94" s="143"/>
      <c r="G94" s="144">
        <f t="shared" ref="G94:H94" si="264">SUM(G95:G97)</f>
        <v>0</v>
      </c>
      <c r="H94" s="214">
        <f t="shared" si="264"/>
        <v>0</v>
      </c>
      <c r="I94" s="143"/>
      <c r="J94" s="144">
        <f t="shared" ref="J94:K94" si="265">SUM(J95:J97)</f>
        <v>0</v>
      </c>
      <c r="K94" s="214">
        <f t="shared" si="265"/>
        <v>0</v>
      </c>
      <c r="L94" s="143"/>
      <c r="M94" s="144">
        <f t="shared" ref="M94:N94" si="266">SUM(M95:M97)</f>
        <v>0</v>
      </c>
      <c r="N94" s="214">
        <f t="shared" si="266"/>
        <v>0</v>
      </c>
      <c r="O94" s="143"/>
      <c r="P94" s="144">
        <f t="shared" ref="P94:Q94" si="267">SUM(P95:P97)</f>
        <v>0</v>
      </c>
      <c r="Q94" s="214">
        <f t="shared" si="267"/>
        <v>0</v>
      </c>
      <c r="R94" s="143"/>
      <c r="S94" s="144">
        <f t="shared" ref="S94:T94" si="268">SUM(S95:S97)</f>
        <v>0</v>
      </c>
      <c r="T94" s="214">
        <f t="shared" si="268"/>
        <v>0</v>
      </c>
      <c r="U94" s="143"/>
      <c r="V94" s="144">
        <f t="shared" ref="V94:X94" si="269">SUM(V95:V97)</f>
        <v>0</v>
      </c>
      <c r="W94" s="211">
        <f t="shared" si="269"/>
        <v>0</v>
      </c>
      <c r="X94" s="211">
        <f t="shared" si="269"/>
        <v>0</v>
      </c>
      <c r="Y94" s="211">
        <f t="shared" si="240"/>
        <v>0</v>
      </c>
      <c r="Z94" s="211" t="e">
        <f t="shared" si="241"/>
        <v>#DIV/0!</v>
      </c>
      <c r="AA94" s="146"/>
      <c r="AB94" s="131"/>
      <c r="AC94" s="131"/>
      <c r="AD94" s="131"/>
      <c r="AE94" s="131"/>
      <c r="AF94" s="131"/>
      <c r="AG94" s="131"/>
    </row>
    <row r="95" spans="1:33" ht="30" customHeight="1" x14ac:dyDescent="0.2">
      <c r="A95" s="119" t="s">
        <v>79</v>
      </c>
      <c r="B95" s="120" t="s">
        <v>200</v>
      </c>
      <c r="C95" s="218" t="s">
        <v>120</v>
      </c>
      <c r="D95" s="219" t="s">
        <v>121</v>
      </c>
      <c r="E95" s="123"/>
      <c r="F95" s="124"/>
      <c r="G95" s="125">
        <f t="shared" ref="G95:G97" si="270">E95*F95</f>
        <v>0</v>
      </c>
      <c r="H95" s="123"/>
      <c r="I95" s="124"/>
      <c r="J95" s="125">
        <f t="shared" ref="J95:J97" si="271">H95*I95</f>
        <v>0</v>
      </c>
      <c r="K95" s="123"/>
      <c r="L95" s="124"/>
      <c r="M95" s="125">
        <f t="shared" ref="M95:M97" si="272">K95*L95</f>
        <v>0</v>
      </c>
      <c r="N95" s="123"/>
      <c r="O95" s="124"/>
      <c r="P95" s="125">
        <f t="shared" ref="P95:P97" si="273">N95*O95</f>
        <v>0</v>
      </c>
      <c r="Q95" s="123"/>
      <c r="R95" s="124"/>
      <c r="S95" s="125">
        <f t="shared" ref="S95:S97" si="274">Q95*R95</f>
        <v>0</v>
      </c>
      <c r="T95" s="123"/>
      <c r="U95" s="124"/>
      <c r="V95" s="125">
        <f t="shared" ref="V95:V97" si="275">T95*U95</f>
        <v>0</v>
      </c>
      <c r="W95" s="126">
        <f t="shared" ref="W95:W97" si="276">G95+M95+S95</f>
        <v>0</v>
      </c>
      <c r="X95" s="127">
        <f t="shared" ref="X95:X97" si="277">J95+P95+V95</f>
        <v>0</v>
      </c>
      <c r="Y95" s="127">
        <f t="shared" si="240"/>
        <v>0</v>
      </c>
      <c r="Z95" s="128" t="e">
        <f t="shared" si="241"/>
        <v>#DIV/0!</v>
      </c>
      <c r="AA95" s="129"/>
      <c r="AB95" s="130"/>
      <c r="AC95" s="131"/>
      <c r="AD95" s="131"/>
      <c r="AE95" s="131"/>
      <c r="AF95" s="131"/>
      <c r="AG95" s="131"/>
    </row>
    <row r="96" spans="1:33" ht="30" customHeight="1" x14ac:dyDescent="0.2">
      <c r="A96" s="119" t="s">
        <v>79</v>
      </c>
      <c r="B96" s="120" t="s">
        <v>201</v>
      </c>
      <c r="C96" s="218" t="s">
        <v>120</v>
      </c>
      <c r="D96" s="219" t="s">
        <v>121</v>
      </c>
      <c r="E96" s="123"/>
      <c r="F96" s="124"/>
      <c r="G96" s="125">
        <f t="shared" si="270"/>
        <v>0</v>
      </c>
      <c r="H96" s="123"/>
      <c r="I96" s="124"/>
      <c r="J96" s="125">
        <f t="shared" si="271"/>
        <v>0</v>
      </c>
      <c r="K96" s="123"/>
      <c r="L96" s="124"/>
      <c r="M96" s="125">
        <f t="shared" si="272"/>
        <v>0</v>
      </c>
      <c r="N96" s="123"/>
      <c r="O96" s="124"/>
      <c r="P96" s="125">
        <f t="shared" si="273"/>
        <v>0</v>
      </c>
      <c r="Q96" s="123"/>
      <c r="R96" s="124"/>
      <c r="S96" s="125">
        <f t="shared" si="274"/>
        <v>0</v>
      </c>
      <c r="T96" s="123"/>
      <c r="U96" s="124"/>
      <c r="V96" s="125">
        <f t="shared" si="275"/>
        <v>0</v>
      </c>
      <c r="W96" s="126">
        <f t="shared" si="276"/>
        <v>0</v>
      </c>
      <c r="X96" s="127">
        <f t="shared" si="277"/>
        <v>0</v>
      </c>
      <c r="Y96" s="127">
        <f t="shared" si="240"/>
        <v>0</v>
      </c>
      <c r="Z96" s="128" t="e">
        <f t="shared" si="241"/>
        <v>#DIV/0!</v>
      </c>
      <c r="AA96" s="129"/>
      <c r="AB96" s="131"/>
      <c r="AC96" s="131"/>
      <c r="AD96" s="131"/>
      <c r="AE96" s="131"/>
      <c r="AF96" s="131"/>
      <c r="AG96" s="131"/>
    </row>
    <row r="97" spans="1:33" ht="30" customHeight="1" x14ac:dyDescent="0.2">
      <c r="A97" s="132" t="s">
        <v>79</v>
      </c>
      <c r="B97" s="133" t="s">
        <v>202</v>
      </c>
      <c r="C97" s="220" t="s">
        <v>120</v>
      </c>
      <c r="D97" s="219" t="s">
        <v>121</v>
      </c>
      <c r="E97" s="149"/>
      <c r="F97" s="150"/>
      <c r="G97" s="151">
        <f t="shared" si="270"/>
        <v>0</v>
      </c>
      <c r="H97" s="149"/>
      <c r="I97" s="150"/>
      <c r="J97" s="151">
        <f t="shared" si="271"/>
        <v>0</v>
      </c>
      <c r="K97" s="149"/>
      <c r="L97" s="150"/>
      <c r="M97" s="151">
        <f t="shared" si="272"/>
        <v>0</v>
      </c>
      <c r="N97" s="149"/>
      <c r="O97" s="150"/>
      <c r="P97" s="151">
        <f t="shared" si="273"/>
        <v>0</v>
      </c>
      <c r="Q97" s="149"/>
      <c r="R97" s="150"/>
      <c r="S97" s="151">
        <f t="shared" si="274"/>
        <v>0</v>
      </c>
      <c r="T97" s="149"/>
      <c r="U97" s="150"/>
      <c r="V97" s="151">
        <f t="shared" si="275"/>
        <v>0</v>
      </c>
      <c r="W97" s="138">
        <f t="shared" si="276"/>
        <v>0</v>
      </c>
      <c r="X97" s="127">
        <f t="shared" si="277"/>
        <v>0</v>
      </c>
      <c r="Y97" s="127">
        <f t="shared" si="240"/>
        <v>0</v>
      </c>
      <c r="Z97" s="128" t="e">
        <f t="shared" si="241"/>
        <v>#DIV/0!</v>
      </c>
      <c r="AA97" s="152"/>
      <c r="AB97" s="131"/>
      <c r="AC97" s="131"/>
      <c r="AD97" s="131"/>
      <c r="AE97" s="131"/>
      <c r="AF97" s="131"/>
      <c r="AG97" s="131"/>
    </row>
    <row r="98" spans="1:33" ht="39.75" customHeight="1" x14ac:dyDescent="0.2">
      <c r="A98" s="455" t="s">
        <v>203</v>
      </c>
      <c r="B98" s="426"/>
      <c r="C98" s="426"/>
      <c r="D98" s="427"/>
      <c r="E98" s="189"/>
      <c r="F98" s="189"/>
      <c r="G98" s="172">
        <f>G86+G90+G94</f>
        <v>0</v>
      </c>
      <c r="H98" s="189"/>
      <c r="I98" s="189"/>
      <c r="J98" s="172">
        <f>J86+J90+J94</f>
        <v>0</v>
      </c>
      <c r="K98" s="189"/>
      <c r="L98" s="189"/>
      <c r="M98" s="172">
        <f>M86+M90+M94</f>
        <v>0</v>
      </c>
      <c r="N98" s="189"/>
      <c r="O98" s="189"/>
      <c r="P98" s="172">
        <f>P86+P90+P94</f>
        <v>0</v>
      </c>
      <c r="Q98" s="189"/>
      <c r="R98" s="189"/>
      <c r="S98" s="172">
        <f>S86+S90+S94</f>
        <v>0</v>
      </c>
      <c r="T98" s="189"/>
      <c r="U98" s="189"/>
      <c r="V98" s="172">
        <f t="shared" ref="V98:X98" si="278">V86+V90+V94</f>
        <v>0</v>
      </c>
      <c r="W98" s="191">
        <f t="shared" si="278"/>
        <v>0</v>
      </c>
      <c r="X98" s="191">
        <f t="shared" si="278"/>
        <v>0</v>
      </c>
      <c r="Y98" s="191">
        <f t="shared" si="240"/>
        <v>0</v>
      </c>
      <c r="Z98" s="191" t="e">
        <f t="shared" si="241"/>
        <v>#DIV/0!</v>
      </c>
      <c r="AA98" s="177"/>
      <c r="AB98" s="5"/>
      <c r="AC98" s="7"/>
      <c r="AD98" s="7"/>
      <c r="AE98" s="7"/>
      <c r="AF98" s="7"/>
      <c r="AG98" s="7"/>
    </row>
    <row r="99" spans="1:33" ht="30" customHeight="1" x14ac:dyDescent="0.2">
      <c r="A99" s="178" t="s">
        <v>74</v>
      </c>
      <c r="B99" s="179">
        <v>6</v>
      </c>
      <c r="C99" s="180" t="s">
        <v>204</v>
      </c>
      <c r="D99" s="181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6"/>
      <c r="X99" s="106"/>
      <c r="Y99" s="210"/>
      <c r="Z99" s="106"/>
      <c r="AA99" s="107"/>
      <c r="AB99" s="7"/>
      <c r="AC99" s="7"/>
      <c r="AD99" s="7"/>
      <c r="AE99" s="7"/>
      <c r="AF99" s="7"/>
      <c r="AG99" s="7"/>
    </row>
    <row r="100" spans="1:33" ht="30" customHeight="1" x14ac:dyDescent="0.2">
      <c r="A100" s="108" t="s">
        <v>76</v>
      </c>
      <c r="B100" s="155" t="s">
        <v>205</v>
      </c>
      <c r="C100" s="221" t="s">
        <v>206</v>
      </c>
      <c r="D100" s="111"/>
      <c r="E100" s="112">
        <f>SUM(E101:E103)</f>
        <v>0</v>
      </c>
      <c r="F100" s="113"/>
      <c r="G100" s="114">
        <f t="shared" ref="G100:H100" si="279">SUM(G101:G103)</f>
        <v>0</v>
      </c>
      <c r="H100" s="112">
        <f t="shared" si="279"/>
        <v>0</v>
      </c>
      <c r="I100" s="113"/>
      <c r="J100" s="114">
        <f t="shared" ref="J100:K100" si="280">SUM(J101:J103)</f>
        <v>0</v>
      </c>
      <c r="K100" s="112">
        <f t="shared" si="280"/>
        <v>0</v>
      </c>
      <c r="L100" s="113"/>
      <c r="M100" s="114">
        <f t="shared" ref="M100:N100" si="281">SUM(M101:M103)</f>
        <v>0</v>
      </c>
      <c r="N100" s="112">
        <f t="shared" si="281"/>
        <v>0</v>
      </c>
      <c r="O100" s="113"/>
      <c r="P100" s="114">
        <f t="shared" ref="P100:Q100" si="282">SUM(P101:P103)</f>
        <v>0</v>
      </c>
      <c r="Q100" s="112">
        <f t="shared" si="282"/>
        <v>0</v>
      </c>
      <c r="R100" s="113"/>
      <c r="S100" s="114">
        <f t="shared" ref="S100:T100" si="283">SUM(S101:S103)</f>
        <v>0</v>
      </c>
      <c r="T100" s="112">
        <f t="shared" si="283"/>
        <v>0</v>
      </c>
      <c r="U100" s="113"/>
      <c r="V100" s="114">
        <f t="shared" ref="V100:X100" si="284">SUM(V101:V103)</f>
        <v>0</v>
      </c>
      <c r="W100" s="114">
        <f t="shared" si="284"/>
        <v>0</v>
      </c>
      <c r="X100" s="114">
        <f t="shared" si="284"/>
        <v>0</v>
      </c>
      <c r="Y100" s="114">
        <f t="shared" ref="Y100:Y112" si="285">W100-X100</f>
        <v>0</v>
      </c>
      <c r="Z100" s="116" t="e">
        <f t="shared" ref="Z100:Z112" si="286">Y100/W100</f>
        <v>#DIV/0!</v>
      </c>
      <c r="AA100" s="117"/>
      <c r="AB100" s="118"/>
      <c r="AC100" s="118"/>
      <c r="AD100" s="118"/>
      <c r="AE100" s="118"/>
      <c r="AF100" s="118"/>
      <c r="AG100" s="118"/>
    </row>
    <row r="101" spans="1:33" ht="30" customHeight="1" x14ac:dyDescent="0.2">
      <c r="A101" s="119" t="s">
        <v>79</v>
      </c>
      <c r="B101" s="120" t="s">
        <v>207</v>
      </c>
      <c r="C101" s="187" t="s">
        <v>208</v>
      </c>
      <c r="D101" s="122" t="s">
        <v>114</v>
      </c>
      <c r="E101" s="123"/>
      <c r="F101" s="124"/>
      <c r="G101" s="125">
        <f t="shared" ref="G101:G103" si="287">E101*F101</f>
        <v>0</v>
      </c>
      <c r="H101" s="123"/>
      <c r="I101" s="124"/>
      <c r="J101" s="125">
        <f t="shared" ref="J101:J103" si="288">H101*I101</f>
        <v>0</v>
      </c>
      <c r="K101" s="123"/>
      <c r="L101" s="124"/>
      <c r="M101" s="125">
        <f t="shared" ref="M101:M103" si="289">K101*L101</f>
        <v>0</v>
      </c>
      <c r="N101" s="123"/>
      <c r="O101" s="124"/>
      <c r="P101" s="125">
        <f t="shared" ref="P101:P103" si="290">N101*O101</f>
        <v>0</v>
      </c>
      <c r="Q101" s="123"/>
      <c r="R101" s="124"/>
      <c r="S101" s="125">
        <f t="shared" ref="S101:S103" si="291">Q101*R101</f>
        <v>0</v>
      </c>
      <c r="T101" s="123"/>
      <c r="U101" s="124"/>
      <c r="V101" s="125">
        <f t="shared" ref="V101:V103" si="292">T101*U101</f>
        <v>0</v>
      </c>
      <c r="W101" s="126">
        <f t="shared" ref="W101:W103" si="293">G101+M101+S101</f>
        <v>0</v>
      </c>
      <c r="X101" s="127">
        <f t="shared" ref="X101:X103" si="294">J101+P101+V101</f>
        <v>0</v>
      </c>
      <c r="Y101" s="127">
        <f t="shared" si="285"/>
        <v>0</v>
      </c>
      <c r="Z101" s="128" t="e">
        <f t="shared" si="286"/>
        <v>#DIV/0!</v>
      </c>
      <c r="AA101" s="129"/>
      <c r="AB101" s="131"/>
      <c r="AC101" s="131"/>
      <c r="AD101" s="131"/>
      <c r="AE101" s="131"/>
      <c r="AF101" s="131"/>
      <c r="AG101" s="131"/>
    </row>
    <row r="102" spans="1:33" ht="30" customHeight="1" x14ac:dyDescent="0.2">
      <c r="A102" s="119" t="s">
        <v>79</v>
      </c>
      <c r="B102" s="120" t="s">
        <v>209</v>
      </c>
      <c r="C102" s="187" t="s">
        <v>208</v>
      </c>
      <c r="D102" s="122" t="s">
        <v>114</v>
      </c>
      <c r="E102" s="123"/>
      <c r="F102" s="124"/>
      <c r="G102" s="125">
        <f t="shared" si="287"/>
        <v>0</v>
      </c>
      <c r="H102" s="123"/>
      <c r="I102" s="124"/>
      <c r="J102" s="125">
        <f t="shared" si="288"/>
        <v>0</v>
      </c>
      <c r="K102" s="123"/>
      <c r="L102" s="124"/>
      <c r="M102" s="125">
        <f t="shared" si="289"/>
        <v>0</v>
      </c>
      <c r="N102" s="123"/>
      <c r="O102" s="124"/>
      <c r="P102" s="125">
        <f t="shared" si="290"/>
        <v>0</v>
      </c>
      <c r="Q102" s="123"/>
      <c r="R102" s="124"/>
      <c r="S102" s="125">
        <f t="shared" si="291"/>
        <v>0</v>
      </c>
      <c r="T102" s="123"/>
      <c r="U102" s="124"/>
      <c r="V102" s="125">
        <f t="shared" si="292"/>
        <v>0</v>
      </c>
      <c r="W102" s="126">
        <f t="shared" si="293"/>
        <v>0</v>
      </c>
      <c r="X102" s="127">
        <f t="shared" si="294"/>
        <v>0</v>
      </c>
      <c r="Y102" s="127">
        <f t="shared" si="285"/>
        <v>0</v>
      </c>
      <c r="Z102" s="128" t="e">
        <f t="shared" si="286"/>
        <v>#DIV/0!</v>
      </c>
      <c r="AA102" s="129"/>
      <c r="AB102" s="131"/>
      <c r="AC102" s="131"/>
      <c r="AD102" s="131"/>
      <c r="AE102" s="131"/>
      <c r="AF102" s="131"/>
      <c r="AG102" s="131"/>
    </row>
    <row r="103" spans="1:33" ht="30" customHeight="1" x14ac:dyDescent="0.2">
      <c r="A103" s="132" t="s">
        <v>79</v>
      </c>
      <c r="B103" s="133" t="s">
        <v>210</v>
      </c>
      <c r="C103" s="163" t="s">
        <v>208</v>
      </c>
      <c r="D103" s="134" t="s">
        <v>114</v>
      </c>
      <c r="E103" s="135"/>
      <c r="F103" s="136"/>
      <c r="G103" s="137">
        <f t="shared" si="287"/>
        <v>0</v>
      </c>
      <c r="H103" s="135"/>
      <c r="I103" s="136"/>
      <c r="J103" s="137">
        <f t="shared" si="288"/>
        <v>0</v>
      </c>
      <c r="K103" s="135"/>
      <c r="L103" s="136"/>
      <c r="M103" s="137">
        <f t="shared" si="289"/>
        <v>0</v>
      </c>
      <c r="N103" s="135"/>
      <c r="O103" s="136"/>
      <c r="P103" s="137">
        <f t="shared" si="290"/>
        <v>0</v>
      </c>
      <c r="Q103" s="135"/>
      <c r="R103" s="136"/>
      <c r="S103" s="137">
        <f t="shared" si="291"/>
        <v>0</v>
      </c>
      <c r="T103" s="135"/>
      <c r="U103" s="136"/>
      <c r="V103" s="137">
        <f t="shared" si="292"/>
        <v>0</v>
      </c>
      <c r="W103" s="138">
        <f t="shared" si="293"/>
        <v>0</v>
      </c>
      <c r="X103" s="127">
        <f t="shared" si="294"/>
        <v>0</v>
      </c>
      <c r="Y103" s="127">
        <f t="shared" si="285"/>
        <v>0</v>
      </c>
      <c r="Z103" s="128" t="e">
        <f t="shared" si="286"/>
        <v>#DIV/0!</v>
      </c>
      <c r="AA103" s="139"/>
      <c r="AB103" s="131"/>
      <c r="AC103" s="131"/>
      <c r="AD103" s="131"/>
      <c r="AE103" s="131"/>
      <c r="AF103" s="131"/>
      <c r="AG103" s="131"/>
    </row>
    <row r="104" spans="1:33" ht="30" customHeight="1" x14ac:dyDescent="0.2">
      <c r="A104" s="108" t="s">
        <v>74</v>
      </c>
      <c r="B104" s="155" t="s">
        <v>211</v>
      </c>
      <c r="C104" s="222" t="s">
        <v>212</v>
      </c>
      <c r="D104" s="141"/>
      <c r="E104" s="142">
        <f>SUM(E105:E107)</f>
        <v>0</v>
      </c>
      <c r="F104" s="143"/>
      <c r="G104" s="144">
        <f t="shared" ref="G104:H104" si="295">SUM(G105:G107)</f>
        <v>0</v>
      </c>
      <c r="H104" s="142">
        <f t="shared" si="295"/>
        <v>0</v>
      </c>
      <c r="I104" s="143"/>
      <c r="J104" s="144">
        <f t="shared" ref="J104:K104" si="296">SUM(J105:J107)</f>
        <v>0</v>
      </c>
      <c r="K104" s="142">
        <f t="shared" si="296"/>
        <v>0</v>
      </c>
      <c r="L104" s="143"/>
      <c r="M104" s="144">
        <f t="shared" ref="M104:N104" si="297">SUM(M105:M107)</f>
        <v>0</v>
      </c>
      <c r="N104" s="142">
        <f t="shared" si="297"/>
        <v>0</v>
      </c>
      <c r="O104" s="143"/>
      <c r="P104" s="144">
        <f t="shared" ref="P104:Q104" si="298">SUM(P105:P107)</f>
        <v>0</v>
      </c>
      <c r="Q104" s="142">
        <f t="shared" si="298"/>
        <v>0</v>
      </c>
      <c r="R104" s="143"/>
      <c r="S104" s="144">
        <f t="shared" ref="S104:T104" si="299">SUM(S105:S107)</f>
        <v>0</v>
      </c>
      <c r="T104" s="142">
        <f t="shared" si="299"/>
        <v>0</v>
      </c>
      <c r="U104" s="143"/>
      <c r="V104" s="144">
        <f t="shared" ref="V104:X104" si="300">SUM(V105:V107)</f>
        <v>0</v>
      </c>
      <c r="W104" s="144">
        <f t="shared" si="300"/>
        <v>0</v>
      </c>
      <c r="X104" s="144">
        <f t="shared" si="300"/>
        <v>0</v>
      </c>
      <c r="Y104" s="144">
        <f t="shared" si="285"/>
        <v>0</v>
      </c>
      <c r="Z104" s="144" t="e">
        <f t="shared" si="286"/>
        <v>#DIV/0!</v>
      </c>
      <c r="AA104" s="146"/>
      <c r="AB104" s="118"/>
      <c r="AC104" s="118"/>
      <c r="AD104" s="118"/>
      <c r="AE104" s="118"/>
      <c r="AF104" s="118"/>
      <c r="AG104" s="118"/>
    </row>
    <row r="105" spans="1:33" ht="30" customHeight="1" x14ac:dyDescent="0.2">
      <c r="A105" s="119" t="s">
        <v>79</v>
      </c>
      <c r="B105" s="120" t="s">
        <v>213</v>
      </c>
      <c r="C105" s="187" t="s">
        <v>208</v>
      </c>
      <c r="D105" s="122" t="s">
        <v>114</v>
      </c>
      <c r="E105" s="123"/>
      <c r="F105" s="124"/>
      <c r="G105" s="125">
        <f t="shared" ref="G105:G107" si="301">E105*F105</f>
        <v>0</v>
      </c>
      <c r="H105" s="123"/>
      <c r="I105" s="124"/>
      <c r="J105" s="125">
        <f t="shared" ref="J105:J107" si="302">H105*I105</f>
        <v>0</v>
      </c>
      <c r="K105" s="123"/>
      <c r="L105" s="124"/>
      <c r="M105" s="125">
        <f t="shared" ref="M105:M107" si="303">K105*L105</f>
        <v>0</v>
      </c>
      <c r="N105" s="123"/>
      <c r="O105" s="124"/>
      <c r="P105" s="125">
        <f t="shared" ref="P105:P107" si="304">N105*O105</f>
        <v>0</v>
      </c>
      <c r="Q105" s="123"/>
      <c r="R105" s="124"/>
      <c r="S105" s="125">
        <f t="shared" ref="S105:S107" si="305">Q105*R105</f>
        <v>0</v>
      </c>
      <c r="T105" s="123"/>
      <c r="U105" s="124"/>
      <c r="V105" s="125">
        <f t="shared" ref="V105:V107" si="306">T105*U105</f>
        <v>0</v>
      </c>
      <c r="W105" s="126">
        <f t="shared" ref="W105:W107" si="307">G105+M105+S105</f>
        <v>0</v>
      </c>
      <c r="X105" s="127">
        <f t="shared" ref="X105:X107" si="308">J105+P105+V105</f>
        <v>0</v>
      </c>
      <c r="Y105" s="127">
        <f t="shared" si="285"/>
        <v>0</v>
      </c>
      <c r="Z105" s="128" t="e">
        <f t="shared" si="286"/>
        <v>#DIV/0!</v>
      </c>
      <c r="AA105" s="129"/>
      <c r="AB105" s="131"/>
      <c r="AC105" s="131"/>
      <c r="AD105" s="131"/>
      <c r="AE105" s="131"/>
      <c r="AF105" s="131"/>
      <c r="AG105" s="131"/>
    </row>
    <row r="106" spans="1:33" ht="30" customHeight="1" x14ac:dyDescent="0.2">
      <c r="A106" s="119" t="s">
        <v>79</v>
      </c>
      <c r="B106" s="120" t="s">
        <v>214</v>
      </c>
      <c r="C106" s="187" t="s">
        <v>208</v>
      </c>
      <c r="D106" s="122" t="s">
        <v>114</v>
      </c>
      <c r="E106" s="123"/>
      <c r="F106" s="124"/>
      <c r="G106" s="125">
        <f t="shared" si="301"/>
        <v>0</v>
      </c>
      <c r="H106" s="123"/>
      <c r="I106" s="124"/>
      <c r="J106" s="125">
        <f t="shared" si="302"/>
        <v>0</v>
      </c>
      <c r="K106" s="123"/>
      <c r="L106" s="124"/>
      <c r="M106" s="125">
        <f t="shared" si="303"/>
        <v>0</v>
      </c>
      <c r="N106" s="123"/>
      <c r="O106" s="124"/>
      <c r="P106" s="125">
        <f t="shared" si="304"/>
        <v>0</v>
      </c>
      <c r="Q106" s="123"/>
      <c r="R106" s="124"/>
      <c r="S106" s="125">
        <f t="shared" si="305"/>
        <v>0</v>
      </c>
      <c r="T106" s="123"/>
      <c r="U106" s="124"/>
      <c r="V106" s="125">
        <f t="shared" si="306"/>
        <v>0</v>
      </c>
      <c r="W106" s="126">
        <f t="shared" si="307"/>
        <v>0</v>
      </c>
      <c r="X106" s="127">
        <f t="shared" si="308"/>
        <v>0</v>
      </c>
      <c r="Y106" s="127">
        <f t="shared" si="285"/>
        <v>0</v>
      </c>
      <c r="Z106" s="128" t="e">
        <f t="shared" si="286"/>
        <v>#DIV/0!</v>
      </c>
      <c r="AA106" s="129"/>
      <c r="AB106" s="131"/>
      <c r="AC106" s="131"/>
      <c r="AD106" s="131"/>
      <c r="AE106" s="131"/>
      <c r="AF106" s="131"/>
      <c r="AG106" s="131"/>
    </row>
    <row r="107" spans="1:33" ht="30" customHeight="1" x14ac:dyDescent="0.2">
      <c r="A107" s="132" t="s">
        <v>79</v>
      </c>
      <c r="B107" s="133" t="s">
        <v>215</v>
      </c>
      <c r="C107" s="163" t="s">
        <v>208</v>
      </c>
      <c r="D107" s="134" t="s">
        <v>114</v>
      </c>
      <c r="E107" s="135"/>
      <c r="F107" s="136"/>
      <c r="G107" s="137">
        <f t="shared" si="301"/>
        <v>0</v>
      </c>
      <c r="H107" s="135"/>
      <c r="I107" s="136"/>
      <c r="J107" s="137">
        <f t="shared" si="302"/>
        <v>0</v>
      </c>
      <c r="K107" s="135"/>
      <c r="L107" s="136"/>
      <c r="M107" s="137">
        <f t="shared" si="303"/>
        <v>0</v>
      </c>
      <c r="N107" s="135"/>
      <c r="O107" s="136"/>
      <c r="P107" s="137">
        <f t="shared" si="304"/>
        <v>0</v>
      </c>
      <c r="Q107" s="135"/>
      <c r="R107" s="136"/>
      <c r="S107" s="137">
        <f t="shared" si="305"/>
        <v>0</v>
      </c>
      <c r="T107" s="135"/>
      <c r="U107" s="136"/>
      <c r="V107" s="137">
        <f t="shared" si="306"/>
        <v>0</v>
      </c>
      <c r="W107" s="138">
        <f t="shared" si="307"/>
        <v>0</v>
      </c>
      <c r="X107" s="127">
        <f t="shared" si="308"/>
        <v>0</v>
      </c>
      <c r="Y107" s="127">
        <f t="shared" si="285"/>
        <v>0</v>
      </c>
      <c r="Z107" s="128" t="e">
        <f t="shared" si="286"/>
        <v>#DIV/0!</v>
      </c>
      <c r="AA107" s="139"/>
      <c r="AB107" s="131"/>
      <c r="AC107" s="131"/>
      <c r="AD107" s="131"/>
      <c r="AE107" s="131"/>
      <c r="AF107" s="131"/>
      <c r="AG107" s="131"/>
    </row>
    <row r="108" spans="1:33" ht="30" customHeight="1" x14ac:dyDescent="0.2">
      <c r="A108" s="108" t="s">
        <v>74</v>
      </c>
      <c r="B108" s="155" t="s">
        <v>216</v>
      </c>
      <c r="C108" s="222" t="s">
        <v>217</v>
      </c>
      <c r="D108" s="141"/>
      <c r="E108" s="142">
        <f>SUM(E109:E111)</f>
        <v>0</v>
      </c>
      <c r="F108" s="143"/>
      <c r="G108" s="144">
        <f t="shared" ref="G108:H108" si="309">SUM(G109:G111)</f>
        <v>0</v>
      </c>
      <c r="H108" s="142">
        <f t="shared" si="309"/>
        <v>0</v>
      </c>
      <c r="I108" s="143"/>
      <c r="J108" s="144">
        <f t="shared" ref="J108:K108" si="310">SUM(J109:J111)</f>
        <v>0</v>
      </c>
      <c r="K108" s="142">
        <f t="shared" si="310"/>
        <v>0</v>
      </c>
      <c r="L108" s="143"/>
      <c r="M108" s="144">
        <f t="shared" ref="M108:N108" si="311">SUM(M109:M111)</f>
        <v>0</v>
      </c>
      <c r="N108" s="142">
        <f t="shared" si="311"/>
        <v>0</v>
      </c>
      <c r="O108" s="143"/>
      <c r="P108" s="144">
        <f t="shared" ref="P108:Q108" si="312">SUM(P109:P111)</f>
        <v>0</v>
      </c>
      <c r="Q108" s="142">
        <f t="shared" si="312"/>
        <v>0</v>
      </c>
      <c r="R108" s="143"/>
      <c r="S108" s="144">
        <f t="shared" ref="S108:T108" si="313">SUM(S109:S111)</f>
        <v>0</v>
      </c>
      <c r="T108" s="142">
        <f t="shared" si="313"/>
        <v>0</v>
      </c>
      <c r="U108" s="143"/>
      <c r="V108" s="144">
        <f t="shared" ref="V108:X108" si="314">SUM(V109:V111)</f>
        <v>0</v>
      </c>
      <c r="W108" s="144">
        <f t="shared" si="314"/>
        <v>0</v>
      </c>
      <c r="X108" s="144">
        <f t="shared" si="314"/>
        <v>0</v>
      </c>
      <c r="Y108" s="144">
        <f t="shared" si="285"/>
        <v>0</v>
      </c>
      <c r="Z108" s="144" t="e">
        <f t="shared" si="286"/>
        <v>#DIV/0!</v>
      </c>
      <c r="AA108" s="146"/>
      <c r="AB108" s="118"/>
      <c r="AC108" s="118"/>
      <c r="AD108" s="118"/>
      <c r="AE108" s="118"/>
      <c r="AF108" s="118"/>
      <c r="AG108" s="118"/>
    </row>
    <row r="109" spans="1:33" ht="30" customHeight="1" x14ac:dyDescent="0.2">
      <c r="A109" s="119" t="s">
        <v>79</v>
      </c>
      <c r="B109" s="120" t="s">
        <v>218</v>
      </c>
      <c r="C109" s="187" t="s">
        <v>208</v>
      </c>
      <c r="D109" s="122" t="s">
        <v>114</v>
      </c>
      <c r="E109" s="123"/>
      <c r="F109" s="124"/>
      <c r="G109" s="125">
        <f t="shared" ref="G109:G111" si="315">E109*F109</f>
        <v>0</v>
      </c>
      <c r="H109" s="123"/>
      <c r="I109" s="124"/>
      <c r="J109" s="125">
        <f t="shared" ref="J109:J111" si="316">H109*I109</f>
        <v>0</v>
      </c>
      <c r="K109" s="123"/>
      <c r="L109" s="124"/>
      <c r="M109" s="125">
        <f t="shared" ref="M109:M111" si="317">K109*L109</f>
        <v>0</v>
      </c>
      <c r="N109" s="123"/>
      <c r="O109" s="124"/>
      <c r="P109" s="125">
        <f t="shared" ref="P109:P111" si="318">N109*O109</f>
        <v>0</v>
      </c>
      <c r="Q109" s="123"/>
      <c r="R109" s="124"/>
      <c r="S109" s="125">
        <f t="shared" ref="S109:S111" si="319">Q109*R109</f>
        <v>0</v>
      </c>
      <c r="T109" s="123"/>
      <c r="U109" s="124"/>
      <c r="V109" s="125">
        <f t="shared" ref="V109:V111" si="320">T109*U109</f>
        <v>0</v>
      </c>
      <c r="W109" s="126">
        <f t="shared" ref="W109:W111" si="321">G109+M109+S109</f>
        <v>0</v>
      </c>
      <c r="X109" s="127">
        <f t="shared" ref="X109:X111" si="322">J109+P109+V109</f>
        <v>0</v>
      </c>
      <c r="Y109" s="127">
        <f t="shared" si="285"/>
        <v>0</v>
      </c>
      <c r="Z109" s="128" t="e">
        <f t="shared" si="286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2">
      <c r="A110" s="119" t="s">
        <v>79</v>
      </c>
      <c r="B110" s="120" t="s">
        <v>219</v>
      </c>
      <c r="C110" s="187" t="s">
        <v>208</v>
      </c>
      <c r="D110" s="122" t="s">
        <v>114</v>
      </c>
      <c r="E110" s="123"/>
      <c r="F110" s="124"/>
      <c r="G110" s="125">
        <f t="shared" si="315"/>
        <v>0</v>
      </c>
      <c r="H110" s="123"/>
      <c r="I110" s="124"/>
      <c r="J110" s="125">
        <f t="shared" si="316"/>
        <v>0</v>
      </c>
      <c r="K110" s="123"/>
      <c r="L110" s="124"/>
      <c r="M110" s="125">
        <f t="shared" si="317"/>
        <v>0</v>
      </c>
      <c r="N110" s="123"/>
      <c r="O110" s="124"/>
      <c r="P110" s="125">
        <f t="shared" si="318"/>
        <v>0</v>
      </c>
      <c r="Q110" s="123"/>
      <c r="R110" s="124"/>
      <c r="S110" s="125">
        <f t="shared" si="319"/>
        <v>0</v>
      </c>
      <c r="T110" s="123"/>
      <c r="U110" s="124"/>
      <c r="V110" s="125">
        <f t="shared" si="320"/>
        <v>0</v>
      </c>
      <c r="W110" s="126">
        <f t="shared" si="321"/>
        <v>0</v>
      </c>
      <c r="X110" s="127">
        <f t="shared" si="322"/>
        <v>0</v>
      </c>
      <c r="Y110" s="127">
        <f t="shared" si="285"/>
        <v>0</v>
      </c>
      <c r="Z110" s="128" t="e">
        <f t="shared" si="286"/>
        <v>#DIV/0!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 x14ac:dyDescent="0.2">
      <c r="A111" s="132" t="s">
        <v>79</v>
      </c>
      <c r="B111" s="133" t="s">
        <v>220</v>
      </c>
      <c r="C111" s="163" t="s">
        <v>208</v>
      </c>
      <c r="D111" s="134" t="s">
        <v>114</v>
      </c>
      <c r="E111" s="149"/>
      <c r="F111" s="150"/>
      <c r="G111" s="151">
        <f t="shared" si="315"/>
        <v>0</v>
      </c>
      <c r="H111" s="149"/>
      <c r="I111" s="150"/>
      <c r="J111" s="151">
        <f t="shared" si="316"/>
        <v>0</v>
      </c>
      <c r="K111" s="149"/>
      <c r="L111" s="150"/>
      <c r="M111" s="151">
        <f t="shared" si="317"/>
        <v>0</v>
      </c>
      <c r="N111" s="149"/>
      <c r="O111" s="150"/>
      <c r="P111" s="151">
        <f t="shared" si="318"/>
        <v>0</v>
      </c>
      <c r="Q111" s="149"/>
      <c r="R111" s="150"/>
      <c r="S111" s="151">
        <f t="shared" si="319"/>
        <v>0</v>
      </c>
      <c r="T111" s="149"/>
      <c r="U111" s="150"/>
      <c r="V111" s="151">
        <f t="shared" si="320"/>
        <v>0</v>
      </c>
      <c r="W111" s="138">
        <f t="shared" si="321"/>
        <v>0</v>
      </c>
      <c r="X111" s="165">
        <f t="shared" si="322"/>
        <v>0</v>
      </c>
      <c r="Y111" s="165">
        <f t="shared" si="285"/>
        <v>0</v>
      </c>
      <c r="Z111" s="223" t="e">
        <f t="shared" si="286"/>
        <v>#DIV/0!</v>
      </c>
      <c r="AA111" s="139"/>
      <c r="AB111" s="131"/>
      <c r="AC111" s="131"/>
      <c r="AD111" s="131"/>
      <c r="AE111" s="131"/>
      <c r="AF111" s="131"/>
      <c r="AG111" s="131"/>
    </row>
    <row r="112" spans="1:33" ht="30" customHeight="1" x14ac:dyDescent="0.2">
      <c r="A112" s="166" t="s">
        <v>221</v>
      </c>
      <c r="B112" s="167"/>
      <c r="C112" s="168"/>
      <c r="D112" s="169"/>
      <c r="E112" s="173">
        <f>E108+E104+E100</f>
        <v>0</v>
      </c>
      <c r="F112" s="189"/>
      <c r="G112" s="172">
        <f t="shared" ref="G112:H112" si="323">G108+G104+G100</f>
        <v>0</v>
      </c>
      <c r="H112" s="173">
        <f t="shared" si="323"/>
        <v>0</v>
      </c>
      <c r="I112" s="189"/>
      <c r="J112" s="172">
        <f t="shared" ref="J112:K112" si="324">J108+J104+J100</f>
        <v>0</v>
      </c>
      <c r="K112" s="190">
        <f t="shared" si="324"/>
        <v>0</v>
      </c>
      <c r="L112" s="189"/>
      <c r="M112" s="172">
        <f t="shared" ref="M112:N112" si="325">M108+M104+M100</f>
        <v>0</v>
      </c>
      <c r="N112" s="190">
        <f t="shared" si="325"/>
        <v>0</v>
      </c>
      <c r="O112" s="189"/>
      <c r="P112" s="172">
        <f t="shared" ref="P112:Q112" si="326">P108+P104+P100</f>
        <v>0</v>
      </c>
      <c r="Q112" s="190">
        <f t="shared" si="326"/>
        <v>0</v>
      </c>
      <c r="R112" s="189"/>
      <c r="S112" s="172">
        <f t="shared" ref="S112:T112" si="327">S108+S104+S100</f>
        <v>0</v>
      </c>
      <c r="T112" s="190">
        <f t="shared" si="327"/>
        <v>0</v>
      </c>
      <c r="U112" s="189"/>
      <c r="V112" s="174">
        <f t="shared" ref="V112:X112" si="328">V108+V104+V100</f>
        <v>0</v>
      </c>
      <c r="W112" s="224">
        <f t="shared" si="328"/>
        <v>0</v>
      </c>
      <c r="X112" s="225">
        <f t="shared" si="328"/>
        <v>0</v>
      </c>
      <c r="Y112" s="225">
        <f t="shared" si="285"/>
        <v>0</v>
      </c>
      <c r="Z112" s="225" t="e">
        <f t="shared" si="286"/>
        <v>#DIV/0!</v>
      </c>
      <c r="AA112" s="226"/>
      <c r="AB112" s="7"/>
      <c r="AC112" s="7"/>
      <c r="AD112" s="7"/>
      <c r="AE112" s="7"/>
      <c r="AF112" s="7"/>
      <c r="AG112" s="7"/>
    </row>
    <row r="113" spans="1:33" ht="30" customHeight="1" x14ac:dyDescent="0.2">
      <c r="A113" s="178" t="s">
        <v>74</v>
      </c>
      <c r="B113" s="208">
        <v>7</v>
      </c>
      <c r="C113" s="180" t="s">
        <v>222</v>
      </c>
      <c r="D113" s="181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227"/>
      <c r="X113" s="227"/>
      <c r="Y113" s="182"/>
      <c r="Z113" s="227"/>
      <c r="AA113" s="228"/>
      <c r="AB113" s="7"/>
      <c r="AC113" s="7"/>
      <c r="AD113" s="7"/>
      <c r="AE113" s="7"/>
      <c r="AF113" s="7"/>
      <c r="AG113" s="7"/>
    </row>
    <row r="114" spans="1:33" ht="30" customHeight="1" x14ac:dyDescent="0.2">
      <c r="A114" s="119" t="s">
        <v>79</v>
      </c>
      <c r="B114" s="120" t="s">
        <v>223</v>
      </c>
      <c r="C114" s="389" t="s">
        <v>398</v>
      </c>
      <c r="D114" s="122" t="s">
        <v>114</v>
      </c>
      <c r="E114" s="123"/>
      <c r="F114" s="124"/>
      <c r="G114" s="125">
        <f t="shared" ref="G114:G124" si="329">E114*F114</f>
        <v>0</v>
      </c>
      <c r="H114" s="387"/>
      <c r="I114" s="388"/>
      <c r="J114" s="125"/>
      <c r="K114" s="387">
        <v>3</v>
      </c>
      <c r="L114" s="388">
        <v>5000</v>
      </c>
      <c r="M114" s="125">
        <f t="shared" ref="M114:M124" si="330">K114*L114</f>
        <v>15000</v>
      </c>
      <c r="N114" s="387">
        <v>3</v>
      </c>
      <c r="O114" s="388">
        <v>5000</v>
      </c>
      <c r="P114" s="125">
        <f t="shared" ref="P114:P124" si="331">N114*O114</f>
        <v>15000</v>
      </c>
      <c r="Q114" s="123"/>
      <c r="R114" s="124"/>
      <c r="S114" s="125">
        <f t="shared" ref="S114:S124" si="332">Q114*R114</f>
        <v>0</v>
      </c>
      <c r="T114" s="123"/>
      <c r="U114" s="124"/>
      <c r="V114" s="229">
        <f t="shared" ref="V114:V124" si="333">T114*U114</f>
        <v>0</v>
      </c>
      <c r="W114" s="230">
        <f t="shared" ref="W114:W124" si="334">G114+M114+S114</f>
        <v>15000</v>
      </c>
      <c r="X114" s="231">
        <f t="shared" ref="X114:X124" si="335">J114+P114+V114</f>
        <v>15000</v>
      </c>
      <c r="Y114" s="231">
        <f t="shared" ref="Y114:Y125" si="336">W114-X114</f>
        <v>0</v>
      </c>
      <c r="Z114" s="232">
        <f t="shared" ref="Z114:Z125" si="337">Y114/W114</f>
        <v>0</v>
      </c>
      <c r="AA114" s="233"/>
      <c r="AB114" s="131"/>
      <c r="AC114" s="131"/>
      <c r="AD114" s="131"/>
      <c r="AE114" s="131"/>
      <c r="AF114" s="131"/>
      <c r="AG114" s="131"/>
    </row>
    <row r="115" spans="1:33" ht="30" customHeight="1" x14ac:dyDescent="0.2">
      <c r="A115" s="119" t="s">
        <v>79</v>
      </c>
      <c r="B115" s="120" t="s">
        <v>224</v>
      </c>
      <c r="C115" s="187" t="s">
        <v>225</v>
      </c>
      <c r="D115" s="122" t="s">
        <v>114</v>
      </c>
      <c r="E115" s="123"/>
      <c r="F115" s="124"/>
      <c r="G115" s="125">
        <f t="shared" si="329"/>
        <v>0</v>
      </c>
      <c r="H115" s="123"/>
      <c r="I115" s="124"/>
      <c r="J115" s="125"/>
      <c r="K115" s="123"/>
      <c r="L115" s="124"/>
      <c r="M115" s="125">
        <f t="shared" si="330"/>
        <v>0</v>
      </c>
      <c r="N115" s="123"/>
      <c r="O115" s="124"/>
      <c r="P115" s="125">
        <f t="shared" si="331"/>
        <v>0</v>
      </c>
      <c r="Q115" s="123"/>
      <c r="R115" s="124"/>
      <c r="S115" s="125">
        <f t="shared" si="332"/>
        <v>0</v>
      </c>
      <c r="T115" s="123"/>
      <c r="U115" s="124"/>
      <c r="V115" s="229">
        <f t="shared" si="333"/>
        <v>0</v>
      </c>
      <c r="W115" s="234">
        <f t="shared" si="334"/>
        <v>0</v>
      </c>
      <c r="X115" s="127">
        <f t="shared" si="335"/>
        <v>0</v>
      </c>
      <c r="Y115" s="127">
        <f t="shared" si="336"/>
        <v>0</v>
      </c>
      <c r="Z115" s="128" t="e">
        <f t="shared" si="337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2">
      <c r="A116" s="119" t="s">
        <v>79</v>
      </c>
      <c r="B116" s="120" t="s">
        <v>226</v>
      </c>
      <c r="C116" s="187" t="s">
        <v>227</v>
      </c>
      <c r="D116" s="122" t="s">
        <v>114</v>
      </c>
      <c r="E116" s="123"/>
      <c r="F116" s="124"/>
      <c r="G116" s="125">
        <f t="shared" si="329"/>
        <v>0</v>
      </c>
      <c r="H116" s="123"/>
      <c r="I116" s="124"/>
      <c r="J116" s="125"/>
      <c r="K116" s="123"/>
      <c r="L116" s="124"/>
      <c r="M116" s="125">
        <f t="shared" si="330"/>
        <v>0</v>
      </c>
      <c r="N116" s="123"/>
      <c r="O116" s="124"/>
      <c r="P116" s="125">
        <f t="shared" si="331"/>
        <v>0</v>
      </c>
      <c r="Q116" s="123"/>
      <c r="R116" s="124"/>
      <c r="S116" s="125">
        <f t="shared" si="332"/>
        <v>0</v>
      </c>
      <c r="T116" s="123"/>
      <c r="U116" s="124"/>
      <c r="V116" s="229">
        <f t="shared" si="333"/>
        <v>0</v>
      </c>
      <c r="W116" s="234">
        <f t="shared" si="334"/>
        <v>0</v>
      </c>
      <c r="X116" s="127">
        <f t="shared" si="335"/>
        <v>0</v>
      </c>
      <c r="Y116" s="127">
        <f t="shared" si="336"/>
        <v>0</v>
      </c>
      <c r="Z116" s="128" t="e">
        <f t="shared" si="337"/>
        <v>#DIV/0!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2">
      <c r="A117" s="119" t="s">
        <v>79</v>
      </c>
      <c r="B117" s="120" t="s">
        <v>228</v>
      </c>
      <c r="C117" s="187" t="s">
        <v>229</v>
      </c>
      <c r="D117" s="122" t="s">
        <v>114</v>
      </c>
      <c r="E117" s="123"/>
      <c r="F117" s="124"/>
      <c r="G117" s="125">
        <f t="shared" si="329"/>
        <v>0</v>
      </c>
      <c r="H117" s="123"/>
      <c r="I117" s="124"/>
      <c r="J117" s="125"/>
      <c r="K117" s="123"/>
      <c r="L117" s="124"/>
      <c r="M117" s="125">
        <f t="shared" si="330"/>
        <v>0</v>
      </c>
      <c r="N117" s="123"/>
      <c r="O117" s="124"/>
      <c r="P117" s="125">
        <f t="shared" si="331"/>
        <v>0</v>
      </c>
      <c r="Q117" s="123"/>
      <c r="R117" s="124"/>
      <c r="S117" s="125">
        <f t="shared" si="332"/>
        <v>0</v>
      </c>
      <c r="T117" s="123"/>
      <c r="U117" s="124"/>
      <c r="V117" s="229">
        <f t="shared" si="333"/>
        <v>0</v>
      </c>
      <c r="W117" s="234">
        <f t="shared" si="334"/>
        <v>0</v>
      </c>
      <c r="X117" s="127">
        <f t="shared" si="335"/>
        <v>0</v>
      </c>
      <c r="Y117" s="127">
        <f t="shared" si="336"/>
        <v>0</v>
      </c>
      <c r="Z117" s="128" t="e">
        <f t="shared" si="337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2">
      <c r="A118" s="119" t="s">
        <v>79</v>
      </c>
      <c r="B118" s="120" t="s">
        <v>230</v>
      </c>
      <c r="C118" s="389" t="s">
        <v>399</v>
      </c>
      <c r="D118" s="122" t="s">
        <v>114</v>
      </c>
      <c r="E118" s="123"/>
      <c r="F118" s="124"/>
      <c r="G118" s="125">
        <f t="shared" si="329"/>
        <v>0</v>
      </c>
      <c r="H118" s="387"/>
      <c r="I118" s="388"/>
      <c r="J118" s="125"/>
      <c r="K118" s="387">
        <v>150</v>
      </c>
      <c r="L118" s="388">
        <v>250</v>
      </c>
      <c r="M118" s="125">
        <f t="shared" si="330"/>
        <v>37500</v>
      </c>
      <c r="N118" s="387">
        <v>150</v>
      </c>
      <c r="O118" s="388">
        <v>250</v>
      </c>
      <c r="P118" s="125">
        <f t="shared" si="331"/>
        <v>37500</v>
      </c>
      <c r="Q118" s="123"/>
      <c r="R118" s="124"/>
      <c r="S118" s="125">
        <f t="shared" si="332"/>
        <v>0</v>
      </c>
      <c r="T118" s="123"/>
      <c r="U118" s="124"/>
      <c r="V118" s="229">
        <f t="shared" si="333"/>
        <v>0</v>
      </c>
      <c r="W118" s="234">
        <f t="shared" si="334"/>
        <v>37500</v>
      </c>
      <c r="X118" s="127">
        <f t="shared" si="335"/>
        <v>37500</v>
      </c>
      <c r="Y118" s="127">
        <f t="shared" si="336"/>
        <v>0</v>
      </c>
      <c r="Z118" s="128">
        <f t="shared" si="337"/>
        <v>0</v>
      </c>
      <c r="AA118" s="129"/>
      <c r="AB118" s="131"/>
      <c r="AC118" s="131"/>
      <c r="AD118" s="131"/>
      <c r="AE118" s="131"/>
      <c r="AF118" s="131"/>
      <c r="AG118" s="131"/>
    </row>
    <row r="119" spans="1:33" ht="30" customHeight="1" x14ac:dyDescent="0.2">
      <c r="A119" s="119" t="s">
        <v>79</v>
      </c>
      <c r="B119" s="120" t="s">
        <v>231</v>
      </c>
      <c r="C119" s="389" t="s">
        <v>400</v>
      </c>
      <c r="D119" s="122" t="s">
        <v>114</v>
      </c>
      <c r="E119" s="123"/>
      <c r="F119" s="124"/>
      <c r="G119" s="125">
        <f t="shared" si="329"/>
        <v>0</v>
      </c>
      <c r="H119" s="387"/>
      <c r="I119" s="388"/>
      <c r="J119" s="125"/>
      <c r="K119" s="387">
        <v>30</v>
      </c>
      <c r="L119" s="388">
        <v>200</v>
      </c>
      <c r="M119" s="125">
        <f t="shared" si="330"/>
        <v>6000</v>
      </c>
      <c r="N119" s="387">
        <v>30</v>
      </c>
      <c r="O119" s="388">
        <v>200</v>
      </c>
      <c r="P119" s="125">
        <f t="shared" si="331"/>
        <v>6000</v>
      </c>
      <c r="Q119" s="123"/>
      <c r="R119" s="124"/>
      <c r="S119" s="125">
        <f t="shared" si="332"/>
        <v>0</v>
      </c>
      <c r="T119" s="123"/>
      <c r="U119" s="124"/>
      <c r="V119" s="229">
        <f t="shared" si="333"/>
        <v>0</v>
      </c>
      <c r="W119" s="234">
        <f t="shared" si="334"/>
        <v>6000</v>
      </c>
      <c r="X119" s="127">
        <f t="shared" si="335"/>
        <v>6000</v>
      </c>
      <c r="Y119" s="127">
        <f t="shared" si="336"/>
        <v>0</v>
      </c>
      <c r="Z119" s="128">
        <f t="shared" si="337"/>
        <v>0</v>
      </c>
      <c r="AA119" s="129"/>
      <c r="AB119" s="131"/>
      <c r="AC119" s="131"/>
      <c r="AD119" s="131"/>
      <c r="AE119" s="131"/>
      <c r="AF119" s="131"/>
      <c r="AG119" s="131"/>
    </row>
    <row r="120" spans="1:33" ht="30" customHeight="1" x14ac:dyDescent="0.2">
      <c r="A120" s="119" t="s">
        <v>79</v>
      </c>
      <c r="B120" s="120" t="s">
        <v>232</v>
      </c>
      <c r="C120" s="389" t="s">
        <v>401</v>
      </c>
      <c r="D120" s="122" t="s">
        <v>114</v>
      </c>
      <c r="E120" s="123"/>
      <c r="F120" s="124"/>
      <c r="G120" s="125">
        <f t="shared" si="329"/>
        <v>0</v>
      </c>
      <c r="H120" s="387"/>
      <c r="I120" s="388"/>
      <c r="J120" s="125"/>
      <c r="K120" s="387">
        <v>300</v>
      </c>
      <c r="L120" s="388">
        <v>45</v>
      </c>
      <c r="M120" s="125">
        <f t="shared" si="330"/>
        <v>13500</v>
      </c>
      <c r="N120" s="387">
        <v>300</v>
      </c>
      <c r="O120" s="388">
        <v>45</v>
      </c>
      <c r="P120" s="125">
        <f t="shared" si="331"/>
        <v>13500</v>
      </c>
      <c r="Q120" s="123"/>
      <c r="R120" s="124"/>
      <c r="S120" s="125">
        <f t="shared" si="332"/>
        <v>0</v>
      </c>
      <c r="T120" s="123"/>
      <c r="U120" s="124"/>
      <c r="V120" s="229">
        <f t="shared" si="333"/>
        <v>0</v>
      </c>
      <c r="W120" s="234">
        <f t="shared" si="334"/>
        <v>13500</v>
      </c>
      <c r="X120" s="127">
        <f t="shared" si="335"/>
        <v>13500</v>
      </c>
      <c r="Y120" s="127">
        <f t="shared" si="336"/>
        <v>0</v>
      </c>
      <c r="Z120" s="128">
        <f t="shared" si="337"/>
        <v>0</v>
      </c>
      <c r="AA120" s="129"/>
      <c r="AB120" s="131"/>
      <c r="AC120" s="131"/>
      <c r="AD120" s="131"/>
      <c r="AE120" s="131"/>
      <c r="AF120" s="131"/>
      <c r="AG120" s="131"/>
    </row>
    <row r="121" spans="1:33" ht="30" customHeight="1" x14ac:dyDescent="0.2">
      <c r="A121" s="119" t="s">
        <v>79</v>
      </c>
      <c r="B121" s="120" t="s">
        <v>233</v>
      </c>
      <c r="C121" s="399" t="s">
        <v>402</v>
      </c>
      <c r="D121" s="122" t="s">
        <v>114</v>
      </c>
      <c r="E121" s="123"/>
      <c r="F121" s="124"/>
      <c r="G121" s="125">
        <f t="shared" si="329"/>
        <v>0</v>
      </c>
      <c r="H121" s="404"/>
      <c r="I121" s="388"/>
      <c r="J121" s="125"/>
      <c r="K121" s="404">
        <v>3</v>
      </c>
      <c r="L121" s="388">
        <v>8000</v>
      </c>
      <c r="M121" s="125">
        <f t="shared" si="330"/>
        <v>24000</v>
      </c>
      <c r="N121" s="404">
        <v>3</v>
      </c>
      <c r="O121" s="388">
        <v>8000</v>
      </c>
      <c r="P121" s="125">
        <f t="shared" si="331"/>
        <v>24000</v>
      </c>
      <c r="Q121" s="123"/>
      <c r="R121" s="124"/>
      <c r="S121" s="125">
        <f t="shared" si="332"/>
        <v>0</v>
      </c>
      <c r="T121" s="123"/>
      <c r="U121" s="124"/>
      <c r="V121" s="229">
        <f t="shared" si="333"/>
        <v>0</v>
      </c>
      <c r="W121" s="234">
        <f t="shared" si="334"/>
        <v>24000</v>
      </c>
      <c r="X121" s="127">
        <f t="shared" si="335"/>
        <v>24000</v>
      </c>
      <c r="Y121" s="127">
        <f t="shared" si="336"/>
        <v>0</v>
      </c>
      <c r="Z121" s="128">
        <f t="shared" si="337"/>
        <v>0</v>
      </c>
      <c r="AA121" s="129"/>
      <c r="AB121" s="131"/>
      <c r="AC121" s="131"/>
      <c r="AD121" s="131"/>
      <c r="AE121" s="131"/>
      <c r="AF121" s="131"/>
      <c r="AG121" s="131"/>
    </row>
    <row r="122" spans="1:33" ht="30" customHeight="1" x14ac:dyDescent="0.2">
      <c r="A122" s="132" t="s">
        <v>79</v>
      </c>
      <c r="B122" s="120" t="s">
        <v>234</v>
      </c>
      <c r="C122" s="399" t="s">
        <v>403</v>
      </c>
      <c r="D122" s="122" t="s">
        <v>114</v>
      </c>
      <c r="E122" s="135"/>
      <c r="F122" s="136"/>
      <c r="G122" s="125">
        <f t="shared" si="329"/>
        <v>0</v>
      </c>
      <c r="H122" s="404"/>
      <c r="I122" s="388"/>
      <c r="J122" s="125"/>
      <c r="K122" s="404">
        <v>3</v>
      </c>
      <c r="L122" s="388">
        <v>1000</v>
      </c>
      <c r="M122" s="125">
        <f t="shared" si="330"/>
        <v>3000</v>
      </c>
      <c r="N122" s="404">
        <v>3</v>
      </c>
      <c r="O122" s="388">
        <v>1000</v>
      </c>
      <c r="P122" s="125">
        <f t="shared" si="331"/>
        <v>3000</v>
      </c>
      <c r="Q122" s="123"/>
      <c r="R122" s="124"/>
      <c r="S122" s="125">
        <f t="shared" si="332"/>
        <v>0</v>
      </c>
      <c r="T122" s="123"/>
      <c r="U122" s="124"/>
      <c r="V122" s="229">
        <f t="shared" si="333"/>
        <v>0</v>
      </c>
      <c r="W122" s="234">
        <f t="shared" si="334"/>
        <v>3000</v>
      </c>
      <c r="X122" s="127">
        <f t="shared" si="335"/>
        <v>3000</v>
      </c>
      <c r="Y122" s="127">
        <f t="shared" si="336"/>
        <v>0</v>
      </c>
      <c r="Z122" s="128">
        <f t="shared" si="337"/>
        <v>0</v>
      </c>
      <c r="AA122" s="139"/>
      <c r="AB122" s="131"/>
      <c r="AC122" s="131"/>
      <c r="AD122" s="131"/>
      <c r="AE122" s="131"/>
      <c r="AF122" s="131"/>
      <c r="AG122" s="131"/>
    </row>
    <row r="123" spans="1:33" ht="30" customHeight="1" x14ac:dyDescent="0.2">
      <c r="A123" s="132" t="s">
        <v>79</v>
      </c>
      <c r="B123" s="120" t="s">
        <v>235</v>
      </c>
      <c r="C123" s="399" t="s">
        <v>404</v>
      </c>
      <c r="D123" s="134" t="s">
        <v>114</v>
      </c>
      <c r="E123" s="123"/>
      <c r="F123" s="124"/>
      <c r="G123" s="125">
        <f t="shared" si="329"/>
        <v>0</v>
      </c>
      <c r="H123" s="387"/>
      <c r="I123" s="388"/>
      <c r="J123" s="125"/>
      <c r="K123" s="387">
        <v>3</v>
      </c>
      <c r="L123" s="388">
        <v>1000</v>
      </c>
      <c r="M123" s="125">
        <f t="shared" si="330"/>
        <v>3000</v>
      </c>
      <c r="N123" s="387">
        <v>3</v>
      </c>
      <c r="O123" s="388">
        <v>1000</v>
      </c>
      <c r="P123" s="125">
        <f t="shared" si="331"/>
        <v>3000</v>
      </c>
      <c r="Q123" s="123"/>
      <c r="R123" s="124"/>
      <c r="S123" s="125">
        <f t="shared" si="332"/>
        <v>0</v>
      </c>
      <c r="T123" s="123"/>
      <c r="U123" s="124"/>
      <c r="V123" s="229">
        <f t="shared" si="333"/>
        <v>0</v>
      </c>
      <c r="W123" s="234">
        <f t="shared" si="334"/>
        <v>3000</v>
      </c>
      <c r="X123" s="127">
        <f t="shared" si="335"/>
        <v>3000</v>
      </c>
      <c r="Y123" s="127">
        <f t="shared" si="336"/>
        <v>0</v>
      </c>
      <c r="Z123" s="128">
        <f t="shared" si="337"/>
        <v>0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2">
      <c r="A124" s="132" t="s">
        <v>79</v>
      </c>
      <c r="B124" s="120" t="s">
        <v>236</v>
      </c>
      <c r="C124" s="235" t="s">
        <v>237</v>
      </c>
      <c r="D124" s="134"/>
      <c r="E124" s="135"/>
      <c r="F124" s="136">
        <v>0.22</v>
      </c>
      <c r="G124" s="137">
        <f t="shared" si="329"/>
        <v>0</v>
      </c>
      <c r="H124" s="135"/>
      <c r="I124" s="136">
        <v>0.22</v>
      </c>
      <c r="J124" s="137">
        <f t="shared" ref="J124" si="338">H124*I124</f>
        <v>0</v>
      </c>
      <c r="K124" s="135"/>
      <c r="L124" s="136">
        <v>0.22</v>
      </c>
      <c r="M124" s="137">
        <f t="shared" si="330"/>
        <v>0</v>
      </c>
      <c r="N124" s="135"/>
      <c r="O124" s="136">
        <v>0.22</v>
      </c>
      <c r="P124" s="137">
        <f t="shared" si="331"/>
        <v>0</v>
      </c>
      <c r="Q124" s="135"/>
      <c r="R124" s="136">
        <v>0.22</v>
      </c>
      <c r="S124" s="137">
        <f t="shared" si="332"/>
        <v>0</v>
      </c>
      <c r="T124" s="135"/>
      <c r="U124" s="136">
        <v>0.22</v>
      </c>
      <c r="V124" s="236">
        <f t="shared" si="333"/>
        <v>0</v>
      </c>
      <c r="W124" s="237">
        <f t="shared" si="334"/>
        <v>0</v>
      </c>
      <c r="X124" s="238">
        <f t="shared" si="335"/>
        <v>0</v>
      </c>
      <c r="Y124" s="238">
        <f t="shared" si="336"/>
        <v>0</v>
      </c>
      <c r="Z124" s="239" t="e">
        <f t="shared" si="337"/>
        <v>#DIV/0!</v>
      </c>
      <c r="AA124" s="152"/>
      <c r="AB124" s="7"/>
      <c r="AC124" s="7"/>
      <c r="AD124" s="7"/>
      <c r="AE124" s="7"/>
      <c r="AF124" s="7"/>
      <c r="AG124" s="7"/>
    </row>
    <row r="125" spans="1:33" ht="30" customHeight="1" x14ac:dyDescent="0.2">
      <c r="A125" s="166" t="s">
        <v>238</v>
      </c>
      <c r="B125" s="240"/>
      <c r="C125" s="168"/>
      <c r="D125" s="169"/>
      <c r="E125" s="173">
        <f>SUM(E114:E123)</f>
        <v>0</v>
      </c>
      <c r="F125" s="189"/>
      <c r="G125" s="172">
        <f>SUM(G114:G124)</f>
        <v>0</v>
      </c>
      <c r="H125" s="173">
        <f>SUM(H114:H123)</f>
        <v>0</v>
      </c>
      <c r="I125" s="189"/>
      <c r="J125" s="172">
        <f>SUM(J114:J124)</f>
        <v>0</v>
      </c>
      <c r="K125" s="190">
        <f>SUM(K114:K123)</f>
        <v>492</v>
      </c>
      <c r="L125" s="189"/>
      <c r="M125" s="172">
        <f>SUM(M114:M124)</f>
        <v>102000</v>
      </c>
      <c r="N125" s="190">
        <f>SUM(N114:N123)</f>
        <v>492</v>
      </c>
      <c r="O125" s="189"/>
      <c r="P125" s="172">
        <f>SUM(P114:P124)</f>
        <v>102000</v>
      </c>
      <c r="Q125" s="190">
        <f>SUM(Q114:Q123)</f>
        <v>0</v>
      </c>
      <c r="R125" s="189"/>
      <c r="S125" s="172">
        <f>SUM(S114:S124)</f>
        <v>0</v>
      </c>
      <c r="T125" s="190">
        <f>SUM(T114:T123)</f>
        <v>0</v>
      </c>
      <c r="U125" s="189"/>
      <c r="V125" s="174">
        <f t="shared" ref="V125:X125" si="339">SUM(V114:V124)</f>
        <v>0</v>
      </c>
      <c r="W125" s="224">
        <f t="shared" si="339"/>
        <v>102000</v>
      </c>
      <c r="X125" s="225">
        <f t="shared" si="339"/>
        <v>102000</v>
      </c>
      <c r="Y125" s="225">
        <f t="shared" si="336"/>
        <v>0</v>
      </c>
      <c r="Z125" s="225">
        <f t="shared" si="337"/>
        <v>0</v>
      </c>
      <c r="AA125" s="226"/>
      <c r="AB125" s="7"/>
      <c r="AC125" s="7"/>
      <c r="AD125" s="7"/>
      <c r="AE125" s="7"/>
      <c r="AF125" s="7"/>
      <c r="AG125" s="7"/>
    </row>
    <row r="126" spans="1:33" ht="30" customHeight="1" x14ac:dyDescent="0.2">
      <c r="A126" s="178" t="s">
        <v>74</v>
      </c>
      <c r="B126" s="208">
        <v>8</v>
      </c>
      <c r="C126" s="241" t="s">
        <v>239</v>
      </c>
      <c r="D126" s="181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227"/>
      <c r="X126" s="227"/>
      <c r="Y126" s="182"/>
      <c r="Z126" s="227"/>
      <c r="AA126" s="228"/>
      <c r="AB126" s="118"/>
      <c r="AC126" s="118"/>
      <c r="AD126" s="118"/>
      <c r="AE126" s="118"/>
      <c r="AF126" s="118"/>
      <c r="AG126" s="118"/>
    </row>
    <row r="127" spans="1:33" ht="30" customHeight="1" x14ac:dyDescent="0.2">
      <c r="A127" s="119" t="s">
        <v>79</v>
      </c>
      <c r="B127" s="120" t="s">
        <v>240</v>
      </c>
      <c r="C127" s="187" t="s">
        <v>241</v>
      </c>
      <c r="D127" s="122" t="s">
        <v>242</v>
      </c>
      <c r="E127" s="123"/>
      <c r="F127" s="124"/>
      <c r="G127" s="125">
        <f t="shared" ref="G127:G132" si="340">E127*F127</f>
        <v>0</v>
      </c>
      <c r="H127" s="123"/>
      <c r="I127" s="124"/>
      <c r="J127" s="125">
        <f t="shared" ref="J127:J132" si="341">H127*I127</f>
        <v>0</v>
      </c>
      <c r="K127" s="123"/>
      <c r="L127" s="124"/>
      <c r="M127" s="125">
        <f t="shared" ref="M127:M132" si="342">K127*L127</f>
        <v>0</v>
      </c>
      <c r="N127" s="123"/>
      <c r="O127" s="124"/>
      <c r="P127" s="125">
        <f t="shared" ref="P127:P132" si="343">N127*O127</f>
        <v>0</v>
      </c>
      <c r="Q127" s="123"/>
      <c r="R127" s="124"/>
      <c r="S127" s="125">
        <f t="shared" ref="S127:S132" si="344">Q127*R127</f>
        <v>0</v>
      </c>
      <c r="T127" s="123"/>
      <c r="U127" s="124"/>
      <c r="V127" s="229">
        <f t="shared" ref="V127:V132" si="345">T127*U127</f>
        <v>0</v>
      </c>
      <c r="W127" s="230">
        <f t="shared" ref="W127:W132" si="346">G127+M127+S127</f>
        <v>0</v>
      </c>
      <c r="X127" s="231">
        <f t="shared" ref="X127:X132" si="347">J127+P127+V127</f>
        <v>0</v>
      </c>
      <c r="Y127" s="231">
        <f t="shared" ref="Y127:Y133" si="348">W127-X127</f>
        <v>0</v>
      </c>
      <c r="Z127" s="232" t="e">
        <f t="shared" ref="Z127:Z133" si="349">Y127/W127</f>
        <v>#DIV/0!</v>
      </c>
      <c r="AA127" s="233"/>
      <c r="AB127" s="131"/>
      <c r="AC127" s="131"/>
      <c r="AD127" s="131"/>
      <c r="AE127" s="131"/>
      <c r="AF127" s="131"/>
      <c r="AG127" s="131"/>
    </row>
    <row r="128" spans="1:33" ht="30" customHeight="1" x14ac:dyDescent="0.2">
      <c r="A128" s="119" t="s">
        <v>79</v>
      </c>
      <c r="B128" s="120" t="s">
        <v>243</v>
      </c>
      <c r="C128" s="187" t="s">
        <v>244</v>
      </c>
      <c r="D128" s="122" t="s">
        <v>242</v>
      </c>
      <c r="E128" s="123"/>
      <c r="F128" s="124"/>
      <c r="G128" s="125">
        <f t="shared" si="340"/>
        <v>0</v>
      </c>
      <c r="H128" s="123"/>
      <c r="I128" s="124"/>
      <c r="J128" s="125">
        <f t="shared" si="341"/>
        <v>0</v>
      </c>
      <c r="K128" s="123"/>
      <c r="L128" s="124"/>
      <c r="M128" s="125">
        <f t="shared" si="342"/>
        <v>0</v>
      </c>
      <c r="N128" s="123"/>
      <c r="O128" s="124"/>
      <c r="P128" s="125">
        <f t="shared" si="343"/>
        <v>0</v>
      </c>
      <c r="Q128" s="123"/>
      <c r="R128" s="124"/>
      <c r="S128" s="125">
        <f t="shared" si="344"/>
        <v>0</v>
      </c>
      <c r="T128" s="123"/>
      <c r="U128" s="124"/>
      <c r="V128" s="229">
        <f t="shared" si="345"/>
        <v>0</v>
      </c>
      <c r="W128" s="234">
        <f t="shared" si="346"/>
        <v>0</v>
      </c>
      <c r="X128" s="127">
        <f t="shared" si="347"/>
        <v>0</v>
      </c>
      <c r="Y128" s="127">
        <f t="shared" si="348"/>
        <v>0</v>
      </c>
      <c r="Z128" s="128" t="e">
        <f t="shared" si="349"/>
        <v>#DIV/0!</v>
      </c>
      <c r="AA128" s="129"/>
      <c r="AB128" s="131"/>
      <c r="AC128" s="131"/>
      <c r="AD128" s="131"/>
      <c r="AE128" s="131"/>
      <c r="AF128" s="131"/>
      <c r="AG128" s="131"/>
    </row>
    <row r="129" spans="1:33" ht="30" customHeight="1" x14ac:dyDescent="0.2">
      <c r="A129" s="119" t="s">
        <v>79</v>
      </c>
      <c r="B129" s="120" t="s">
        <v>245</v>
      </c>
      <c r="C129" s="187" t="s">
        <v>246</v>
      </c>
      <c r="D129" s="122" t="s">
        <v>247</v>
      </c>
      <c r="E129" s="242"/>
      <c r="F129" s="243"/>
      <c r="G129" s="125">
        <f t="shared" si="340"/>
        <v>0</v>
      </c>
      <c r="H129" s="242"/>
      <c r="I129" s="243"/>
      <c r="J129" s="125">
        <f t="shared" si="341"/>
        <v>0</v>
      </c>
      <c r="K129" s="123"/>
      <c r="L129" s="124"/>
      <c r="M129" s="125">
        <f t="shared" si="342"/>
        <v>0</v>
      </c>
      <c r="N129" s="123"/>
      <c r="O129" s="124"/>
      <c r="P129" s="125">
        <f t="shared" si="343"/>
        <v>0</v>
      </c>
      <c r="Q129" s="123"/>
      <c r="R129" s="124"/>
      <c r="S129" s="125">
        <f t="shared" si="344"/>
        <v>0</v>
      </c>
      <c r="T129" s="123"/>
      <c r="U129" s="124"/>
      <c r="V129" s="229">
        <f t="shared" si="345"/>
        <v>0</v>
      </c>
      <c r="W129" s="244">
        <f t="shared" si="346"/>
        <v>0</v>
      </c>
      <c r="X129" s="127">
        <f t="shared" si="347"/>
        <v>0</v>
      </c>
      <c r="Y129" s="127">
        <f t="shared" si="348"/>
        <v>0</v>
      </c>
      <c r="Z129" s="128" t="e">
        <f t="shared" si="349"/>
        <v>#DIV/0!</v>
      </c>
      <c r="AA129" s="129"/>
      <c r="AB129" s="131"/>
      <c r="AC129" s="131"/>
      <c r="AD129" s="131"/>
      <c r="AE129" s="131"/>
      <c r="AF129" s="131"/>
      <c r="AG129" s="131"/>
    </row>
    <row r="130" spans="1:33" ht="30" customHeight="1" x14ac:dyDescent="0.2">
      <c r="A130" s="119" t="s">
        <v>79</v>
      </c>
      <c r="B130" s="120" t="s">
        <v>248</v>
      </c>
      <c r="C130" s="187" t="s">
        <v>249</v>
      </c>
      <c r="D130" s="122" t="s">
        <v>247</v>
      </c>
      <c r="E130" s="123"/>
      <c r="F130" s="124"/>
      <c r="G130" s="125">
        <f t="shared" si="340"/>
        <v>0</v>
      </c>
      <c r="H130" s="123"/>
      <c r="I130" s="124"/>
      <c r="J130" s="125">
        <f t="shared" si="341"/>
        <v>0</v>
      </c>
      <c r="K130" s="242"/>
      <c r="L130" s="243"/>
      <c r="M130" s="125">
        <f t="shared" si="342"/>
        <v>0</v>
      </c>
      <c r="N130" s="242"/>
      <c r="O130" s="243"/>
      <c r="P130" s="125">
        <f t="shared" si="343"/>
        <v>0</v>
      </c>
      <c r="Q130" s="242"/>
      <c r="R130" s="243"/>
      <c r="S130" s="125">
        <f t="shared" si="344"/>
        <v>0</v>
      </c>
      <c r="T130" s="242"/>
      <c r="U130" s="243"/>
      <c r="V130" s="229">
        <f t="shared" si="345"/>
        <v>0</v>
      </c>
      <c r="W130" s="244">
        <f t="shared" si="346"/>
        <v>0</v>
      </c>
      <c r="X130" s="127">
        <f t="shared" si="347"/>
        <v>0</v>
      </c>
      <c r="Y130" s="127">
        <f t="shared" si="348"/>
        <v>0</v>
      </c>
      <c r="Z130" s="128" t="e">
        <f t="shared" si="349"/>
        <v>#DIV/0!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 x14ac:dyDescent="0.2">
      <c r="A131" s="119" t="s">
        <v>79</v>
      </c>
      <c r="B131" s="120" t="s">
        <v>250</v>
      </c>
      <c r="C131" s="187" t="s">
        <v>251</v>
      </c>
      <c r="D131" s="122" t="s">
        <v>247</v>
      </c>
      <c r="E131" s="123"/>
      <c r="F131" s="124"/>
      <c r="G131" s="125">
        <f t="shared" si="340"/>
        <v>0</v>
      </c>
      <c r="H131" s="123"/>
      <c r="I131" s="124"/>
      <c r="J131" s="125">
        <f t="shared" si="341"/>
        <v>0</v>
      </c>
      <c r="K131" s="123"/>
      <c r="L131" s="124"/>
      <c r="M131" s="125">
        <f t="shared" si="342"/>
        <v>0</v>
      </c>
      <c r="N131" s="123"/>
      <c r="O131" s="124"/>
      <c r="P131" s="125">
        <f t="shared" si="343"/>
        <v>0</v>
      </c>
      <c r="Q131" s="123"/>
      <c r="R131" s="124"/>
      <c r="S131" s="125">
        <f t="shared" si="344"/>
        <v>0</v>
      </c>
      <c r="T131" s="123"/>
      <c r="U131" s="124"/>
      <c r="V131" s="229">
        <f t="shared" si="345"/>
        <v>0</v>
      </c>
      <c r="W131" s="234">
        <f t="shared" si="346"/>
        <v>0</v>
      </c>
      <c r="X131" s="127">
        <f t="shared" si="347"/>
        <v>0</v>
      </c>
      <c r="Y131" s="127">
        <f t="shared" si="348"/>
        <v>0</v>
      </c>
      <c r="Z131" s="128" t="e">
        <f t="shared" si="349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 x14ac:dyDescent="0.2">
      <c r="A132" s="132" t="s">
        <v>79</v>
      </c>
      <c r="B132" s="154" t="s">
        <v>252</v>
      </c>
      <c r="C132" s="164" t="s">
        <v>253</v>
      </c>
      <c r="D132" s="134"/>
      <c r="E132" s="135"/>
      <c r="F132" s="136">
        <v>0.22</v>
      </c>
      <c r="G132" s="137">
        <f t="shared" si="340"/>
        <v>0</v>
      </c>
      <c r="H132" s="135"/>
      <c r="I132" s="136">
        <v>0.22</v>
      </c>
      <c r="J132" s="137">
        <f t="shared" si="341"/>
        <v>0</v>
      </c>
      <c r="K132" s="135"/>
      <c r="L132" s="136">
        <v>0.22</v>
      </c>
      <c r="M132" s="137">
        <f t="shared" si="342"/>
        <v>0</v>
      </c>
      <c r="N132" s="135"/>
      <c r="O132" s="136">
        <v>0.22</v>
      </c>
      <c r="P132" s="137">
        <f t="shared" si="343"/>
        <v>0</v>
      </c>
      <c r="Q132" s="135"/>
      <c r="R132" s="136">
        <v>0.22</v>
      </c>
      <c r="S132" s="137">
        <f t="shared" si="344"/>
        <v>0</v>
      </c>
      <c r="T132" s="135"/>
      <c r="U132" s="136">
        <v>0.22</v>
      </c>
      <c r="V132" s="236">
        <f t="shared" si="345"/>
        <v>0</v>
      </c>
      <c r="W132" s="237">
        <f t="shared" si="346"/>
        <v>0</v>
      </c>
      <c r="X132" s="238">
        <f t="shared" si="347"/>
        <v>0</v>
      </c>
      <c r="Y132" s="238">
        <f t="shared" si="348"/>
        <v>0</v>
      </c>
      <c r="Z132" s="239" t="e">
        <f t="shared" si="349"/>
        <v>#DIV/0!</v>
      </c>
      <c r="AA132" s="152"/>
      <c r="AB132" s="7"/>
      <c r="AC132" s="7"/>
      <c r="AD132" s="7"/>
      <c r="AE132" s="7"/>
      <c r="AF132" s="7"/>
      <c r="AG132" s="7"/>
    </row>
    <row r="133" spans="1:33" ht="30" customHeight="1" x14ac:dyDescent="0.2">
      <c r="A133" s="166" t="s">
        <v>254</v>
      </c>
      <c r="B133" s="245"/>
      <c r="C133" s="168"/>
      <c r="D133" s="169"/>
      <c r="E133" s="173">
        <f>SUM(E127:E131)</f>
        <v>0</v>
      </c>
      <c r="F133" s="189"/>
      <c r="G133" s="173">
        <f>SUM(G127:G132)</f>
        <v>0</v>
      </c>
      <c r="H133" s="173">
        <f>SUM(H127:H131)</f>
        <v>0</v>
      </c>
      <c r="I133" s="189"/>
      <c r="J133" s="173">
        <f>SUM(J127:J132)</f>
        <v>0</v>
      </c>
      <c r="K133" s="173">
        <f>SUM(K127:K131)</f>
        <v>0</v>
      </c>
      <c r="L133" s="189"/>
      <c r="M133" s="173">
        <f>SUM(M127:M132)</f>
        <v>0</v>
      </c>
      <c r="N133" s="173">
        <f>SUM(N127:N131)</f>
        <v>0</v>
      </c>
      <c r="O133" s="189"/>
      <c r="P133" s="173">
        <f>SUM(P127:P132)</f>
        <v>0</v>
      </c>
      <c r="Q133" s="173">
        <f>SUM(Q127:Q131)</f>
        <v>0</v>
      </c>
      <c r="R133" s="189"/>
      <c r="S133" s="173">
        <f>SUM(S127:S132)</f>
        <v>0</v>
      </c>
      <c r="T133" s="173">
        <f>SUM(T127:T131)</f>
        <v>0</v>
      </c>
      <c r="U133" s="189"/>
      <c r="V133" s="246">
        <f t="shared" ref="V133:X133" si="350">SUM(V127:V132)</f>
        <v>0</v>
      </c>
      <c r="W133" s="224">
        <f t="shared" si="350"/>
        <v>0</v>
      </c>
      <c r="X133" s="225">
        <f t="shared" si="350"/>
        <v>0</v>
      </c>
      <c r="Y133" s="225">
        <f t="shared" si="348"/>
        <v>0</v>
      </c>
      <c r="Z133" s="225" t="e">
        <f t="shared" si="349"/>
        <v>#DIV/0!</v>
      </c>
      <c r="AA133" s="226"/>
      <c r="AB133" s="7"/>
      <c r="AC133" s="7"/>
      <c r="AD133" s="7"/>
      <c r="AE133" s="7"/>
      <c r="AF133" s="7"/>
      <c r="AG133" s="7"/>
    </row>
    <row r="134" spans="1:33" ht="30" customHeight="1" x14ac:dyDescent="0.2">
      <c r="A134" s="178" t="s">
        <v>74</v>
      </c>
      <c r="B134" s="179">
        <v>9</v>
      </c>
      <c r="C134" s="180" t="s">
        <v>255</v>
      </c>
      <c r="D134" s="181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247"/>
      <c r="X134" s="247"/>
      <c r="Y134" s="210"/>
      <c r="Z134" s="247"/>
      <c r="AA134" s="248"/>
      <c r="AB134" s="7"/>
      <c r="AC134" s="7"/>
      <c r="AD134" s="7"/>
      <c r="AE134" s="7"/>
      <c r="AF134" s="7"/>
      <c r="AG134" s="7"/>
    </row>
    <row r="135" spans="1:33" ht="30" customHeight="1" x14ac:dyDescent="0.2">
      <c r="A135" s="249" t="s">
        <v>79</v>
      </c>
      <c r="B135" s="250">
        <v>43839</v>
      </c>
      <c r="C135" s="398" t="s">
        <v>422</v>
      </c>
      <c r="D135" s="251"/>
      <c r="E135" s="252"/>
      <c r="F135" s="253"/>
      <c r="G135" s="254">
        <f t="shared" ref="G135:G140" si="351">E135*F135</f>
        <v>0</v>
      </c>
      <c r="H135" s="400"/>
      <c r="I135" s="401"/>
      <c r="J135" s="254"/>
      <c r="K135" s="400">
        <v>1</v>
      </c>
      <c r="L135" s="401">
        <v>15000</v>
      </c>
      <c r="M135" s="254">
        <f t="shared" ref="M135:M140" si="352">K135*L135</f>
        <v>15000</v>
      </c>
      <c r="N135" s="400">
        <v>1</v>
      </c>
      <c r="O135" s="401">
        <v>15000</v>
      </c>
      <c r="P135" s="254">
        <f t="shared" ref="P135:P140" si="353">N135*O135</f>
        <v>15000</v>
      </c>
      <c r="Q135" s="255"/>
      <c r="R135" s="253"/>
      <c r="S135" s="254">
        <f t="shared" ref="S135:S140" si="354">Q135*R135</f>
        <v>0</v>
      </c>
      <c r="T135" s="255"/>
      <c r="U135" s="253"/>
      <c r="V135" s="254">
        <f t="shared" ref="V135:V140" si="355">T135*U135</f>
        <v>0</v>
      </c>
      <c r="W135" s="231">
        <f t="shared" ref="W135:W140" si="356">G135+M135+S135</f>
        <v>15000</v>
      </c>
      <c r="X135" s="127">
        <f t="shared" ref="X135:X140" si="357">J135+P135+V135</f>
        <v>15000</v>
      </c>
      <c r="Y135" s="127">
        <f t="shared" ref="Y135:Y141" si="358">W135-X135</f>
        <v>0</v>
      </c>
      <c r="Z135" s="128">
        <f t="shared" ref="Z135:Z141" si="359">Y135/W135</f>
        <v>0</v>
      </c>
      <c r="AA135" s="233"/>
      <c r="AB135" s="130"/>
      <c r="AC135" s="131"/>
      <c r="AD135" s="131"/>
      <c r="AE135" s="131"/>
      <c r="AF135" s="131"/>
      <c r="AG135" s="131"/>
    </row>
    <row r="136" spans="1:33" ht="30" customHeight="1" x14ac:dyDescent="0.2">
      <c r="A136" s="119" t="s">
        <v>79</v>
      </c>
      <c r="B136" s="256">
        <v>43870</v>
      </c>
      <c r="C136" s="389" t="s">
        <v>423</v>
      </c>
      <c r="D136" s="257"/>
      <c r="E136" s="258"/>
      <c r="F136" s="124"/>
      <c r="G136" s="125">
        <f t="shared" si="351"/>
        <v>0</v>
      </c>
      <c r="H136" s="258"/>
      <c r="I136" s="124"/>
      <c r="J136" s="125"/>
      <c r="K136" s="258">
        <v>1</v>
      </c>
      <c r="L136" s="124">
        <v>11400</v>
      </c>
      <c r="M136" s="125">
        <f t="shared" si="352"/>
        <v>11400</v>
      </c>
      <c r="N136" s="258">
        <v>1</v>
      </c>
      <c r="O136" s="124">
        <v>11400</v>
      </c>
      <c r="P136" s="125">
        <f t="shared" si="353"/>
        <v>11400</v>
      </c>
      <c r="Q136" s="123"/>
      <c r="R136" s="124"/>
      <c r="S136" s="125">
        <f t="shared" si="354"/>
        <v>0</v>
      </c>
      <c r="T136" s="123"/>
      <c r="U136" s="124"/>
      <c r="V136" s="125">
        <f t="shared" si="355"/>
        <v>0</v>
      </c>
      <c r="W136" s="126">
        <f t="shared" si="356"/>
        <v>11400</v>
      </c>
      <c r="X136" s="127">
        <f t="shared" si="357"/>
        <v>11400</v>
      </c>
      <c r="Y136" s="127">
        <f t="shared" si="358"/>
        <v>0</v>
      </c>
      <c r="Z136" s="128">
        <f t="shared" si="359"/>
        <v>0</v>
      </c>
      <c r="AA136" s="129"/>
      <c r="AB136" s="131"/>
      <c r="AC136" s="131"/>
      <c r="AD136" s="131"/>
      <c r="AE136" s="131"/>
      <c r="AF136" s="131"/>
      <c r="AG136" s="131"/>
    </row>
    <row r="137" spans="1:33" ht="30" customHeight="1" x14ac:dyDescent="0.2">
      <c r="A137" s="119" t="s">
        <v>79</v>
      </c>
      <c r="B137" s="256">
        <v>43899</v>
      </c>
      <c r="C137" s="187" t="s">
        <v>256</v>
      </c>
      <c r="D137" s="257"/>
      <c r="E137" s="258"/>
      <c r="F137" s="124"/>
      <c r="G137" s="125">
        <f t="shared" si="351"/>
        <v>0</v>
      </c>
      <c r="H137" s="258"/>
      <c r="I137" s="124"/>
      <c r="J137" s="125"/>
      <c r="K137" s="258"/>
      <c r="L137" s="124"/>
      <c r="M137" s="125">
        <f t="shared" si="352"/>
        <v>0</v>
      </c>
      <c r="N137" s="258"/>
      <c r="O137" s="124"/>
      <c r="P137" s="125">
        <f t="shared" si="353"/>
        <v>0</v>
      </c>
      <c r="Q137" s="123"/>
      <c r="R137" s="124"/>
      <c r="S137" s="125">
        <f t="shared" si="354"/>
        <v>0</v>
      </c>
      <c r="T137" s="123"/>
      <c r="U137" s="124"/>
      <c r="V137" s="125">
        <f t="shared" si="355"/>
        <v>0</v>
      </c>
      <c r="W137" s="126">
        <f t="shared" si="356"/>
        <v>0</v>
      </c>
      <c r="X137" s="127">
        <f t="shared" si="357"/>
        <v>0</v>
      </c>
      <c r="Y137" s="127">
        <f t="shared" si="358"/>
        <v>0</v>
      </c>
      <c r="Z137" s="128" t="e">
        <f t="shared" si="359"/>
        <v>#DIV/0!</v>
      </c>
      <c r="AA137" s="129"/>
      <c r="AB137" s="131"/>
      <c r="AC137" s="131"/>
      <c r="AD137" s="131"/>
      <c r="AE137" s="131"/>
      <c r="AF137" s="131"/>
      <c r="AG137" s="131"/>
    </row>
    <row r="138" spans="1:33" ht="58" customHeight="1" x14ac:dyDescent="0.2">
      <c r="A138" s="119" t="s">
        <v>79</v>
      </c>
      <c r="B138" s="256">
        <v>43930</v>
      </c>
      <c r="C138" s="389" t="s">
        <v>517</v>
      </c>
      <c r="D138" s="257"/>
      <c r="E138" s="258"/>
      <c r="F138" s="124"/>
      <c r="G138" s="125">
        <f t="shared" si="351"/>
        <v>0</v>
      </c>
      <c r="H138" s="402"/>
      <c r="I138" s="388"/>
      <c r="J138" s="125"/>
      <c r="K138" s="402">
        <v>3</v>
      </c>
      <c r="L138" s="388">
        <v>9000</v>
      </c>
      <c r="M138" s="125">
        <f t="shared" si="352"/>
        <v>27000</v>
      </c>
      <c r="N138" s="402">
        <v>3</v>
      </c>
      <c r="O138" s="388">
        <v>9000</v>
      </c>
      <c r="P138" s="125">
        <f t="shared" si="353"/>
        <v>27000</v>
      </c>
      <c r="Q138" s="123"/>
      <c r="R138" s="124"/>
      <c r="S138" s="125">
        <f t="shared" si="354"/>
        <v>0</v>
      </c>
      <c r="T138" s="123"/>
      <c r="U138" s="124"/>
      <c r="V138" s="125">
        <f t="shared" si="355"/>
        <v>0</v>
      </c>
      <c r="W138" s="126">
        <f t="shared" si="356"/>
        <v>27000</v>
      </c>
      <c r="X138" s="127">
        <f t="shared" si="357"/>
        <v>27000</v>
      </c>
      <c r="Y138" s="127">
        <f t="shared" si="358"/>
        <v>0</v>
      </c>
      <c r="Z138" s="128">
        <f t="shared" si="359"/>
        <v>0</v>
      </c>
      <c r="AA138" s="129"/>
      <c r="AB138" s="131"/>
      <c r="AC138" s="131"/>
      <c r="AD138" s="131"/>
      <c r="AE138" s="131"/>
      <c r="AF138" s="131"/>
      <c r="AG138" s="131"/>
    </row>
    <row r="139" spans="1:33" ht="43" customHeight="1" x14ac:dyDescent="0.2">
      <c r="A139" s="132" t="s">
        <v>79</v>
      </c>
      <c r="B139" s="256">
        <v>43960</v>
      </c>
      <c r="C139" s="399" t="s">
        <v>424</v>
      </c>
      <c r="D139" s="259"/>
      <c r="E139" s="260"/>
      <c r="F139" s="136"/>
      <c r="G139" s="137">
        <f t="shared" si="351"/>
        <v>0</v>
      </c>
      <c r="H139" s="403"/>
      <c r="I139" s="397"/>
      <c r="J139" s="137"/>
      <c r="K139" s="403">
        <v>3</v>
      </c>
      <c r="L139" s="397">
        <v>8000</v>
      </c>
      <c r="M139" s="137">
        <f t="shared" si="352"/>
        <v>24000</v>
      </c>
      <c r="N139" s="403">
        <v>3</v>
      </c>
      <c r="O139" s="397">
        <v>8000</v>
      </c>
      <c r="P139" s="137">
        <f t="shared" si="353"/>
        <v>24000</v>
      </c>
      <c r="Q139" s="135"/>
      <c r="R139" s="136"/>
      <c r="S139" s="137">
        <f t="shared" si="354"/>
        <v>0</v>
      </c>
      <c r="T139" s="135"/>
      <c r="U139" s="136"/>
      <c r="V139" s="137">
        <f t="shared" si="355"/>
        <v>0</v>
      </c>
      <c r="W139" s="138">
        <f t="shared" si="356"/>
        <v>24000</v>
      </c>
      <c r="X139" s="127">
        <f t="shared" si="357"/>
        <v>24000</v>
      </c>
      <c r="Y139" s="127">
        <f t="shared" si="358"/>
        <v>0</v>
      </c>
      <c r="Z139" s="128">
        <f t="shared" si="359"/>
        <v>0</v>
      </c>
      <c r="AA139" s="139"/>
      <c r="AB139" s="131"/>
      <c r="AC139" s="131"/>
      <c r="AD139" s="131"/>
      <c r="AE139" s="131"/>
      <c r="AF139" s="131"/>
      <c r="AG139" s="131"/>
    </row>
    <row r="140" spans="1:33" ht="30" customHeight="1" x14ac:dyDescent="0.2">
      <c r="A140" s="132" t="s">
        <v>79</v>
      </c>
      <c r="B140" s="256">
        <v>43991</v>
      </c>
      <c r="C140" s="235" t="s">
        <v>257</v>
      </c>
      <c r="D140" s="148"/>
      <c r="E140" s="135"/>
      <c r="F140" s="136">
        <v>0.22</v>
      </c>
      <c r="G140" s="137">
        <f t="shared" si="351"/>
        <v>0</v>
      </c>
      <c r="H140" s="135"/>
      <c r="I140" s="136">
        <v>0.22</v>
      </c>
      <c r="J140" s="137">
        <f t="shared" ref="J140" si="360">H140*I140</f>
        <v>0</v>
      </c>
      <c r="K140" s="135"/>
      <c r="L140" s="136">
        <v>0.22</v>
      </c>
      <c r="M140" s="137">
        <f t="shared" si="352"/>
        <v>0</v>
      </c>
      <c r="N140" s="135"/>
      <c r="O140" s="136">
        <v>0.22</v>
      </c>
      <c r="P140" s="137">
        <f t="shared" si="353"/>
        <v>0</v>
      </c>
      <c r="Q140" s="135"/>
      <c r="R140" s="136">
        <v>0.22</v>
      </c>
      <c r="S140" s="137">
        <f t="shared" si="354"/>
        <v>0</v>
      </c>
      <c r="T140" s="135"/>
      <c r="U140" s="136">
        <v>0.22</v>
      </c>
      <c r="V140" s="137">
        <f t="shared" si="355"/>
        <v>0</v>
      </c>
      <c r="W140" s="138">
        <f t="shared" si="356"/>
        <v>0</v>
      </c>
      <c r="X140" s="165">
        <f t="shared" si="357"/>
        <v>0</v>
      </c>
      <c r="Y140" s="165">
        <f t="shared" si="358"/>
        <v>0</v>
      </c>
      <c r="Z140" s="223" t="e">
        <f t="shared" si="359"/>
        <v>#DIV/0!</v>
      </c>
      <c r="AA140" s="139"/>
      <c r="AB140" s="7"/>
      <c r="AC140" s="7"/>
      <c r="AD140" s="7"/>
      <c r="AE140" s="7"/>
      <c r="AF140" s="7"/>
      <c r="AG140" s="7"/>
    </row>
    <row r="141" spans="1:33" ht="30" customHeight="1" x14ac:dyDescent="0.2">
      <c r="A141" s="166" t="s">
        <v>258</v>
      </c>
      <c r="B141" s="167"/>
      <c r="C141" s="168"/>
      <c r="D141" s="169"/>
      <c r="E141" s="173">
        <f>SUM(E135:E139)</f>
        <v>0</v>
      </c>
      <c r="F141" s="189"/>
      <c r="G141" s="172">
        <f>SUM(G135:G140)</f>
        <v>0</v>
      </c>
      <c r="H141" s="173">
        <f>SUM(H135:H139)</f>
        <v>0</v>
      </c>
      <c r="I141" s="189"/>
      <c r="J141" s="172">
        <f>SUM(J135:J140)</f>
        <v>0</v>
      </c>
      <c r="K141" s="190">
        <f>SUM(K135:K139)</f>
        <v>8</v>
      </c>
      <c r="L141" s="189"/>
      <c r="M141" s="172">
        <f>SUM(M135:M140)</f>
        <v>77400</v>
      </c>
      <c r="N141" s="190">
        <f>SUM(N135:N139)</f>
        <v>8</v>
      </c>
      <c r="O141" s="189"/>
      <c r="P141" s="172">
        <f>SUM(P135:P140)</f>
        <v>77400</v>
      </c>
      <c r="Q141" s="190">
        <f>SUM(Q135:Q139)</f>
        <v>0</v>
      </c>
      <c r="R141" s="189"/>
      <c r="S141" s="172">
        <f>SUM(S135:S140)</f>
        <v>0</v>
      </c>
      <c r="T141" s="190">
        <f>SUM(T135:T139)</f>
        <v>0</v>
      </c>
      <c r="U141" s="189"/>
      <c r="V141" s="174">
        <f t="shared" ref="V141:X141" si="361">SUM(V135:V140)</f>
        <v>0</v>
      </c>
      <c r="W141" s="224">
        <f t="shared" si="361"/>
        <v>77400</v>
      </c>
      <c r="X141" s="225">
        <f t="shared" si="361"/>
        <v>77400</v>
      </c>
      <c r="Y141" s="225">
        <f t="shared" si="358"/>
        <v>0</v>
      </c>
      <c r="Z141" s="225">
        <f t="shared" si="359"/>
        <v>0</v>
      </c>
      <c r="AA141" s="226"/>
      <c r="AB141" s="7"/>
      <c r="AC141" s="7"/>
      <c r="AD141" s="7"/>
      <c r="AE141" s="7"/>
      <c r="AF141" s="7"/>
      <c r="AG141" s="7"/>
    </row>
    <row r="142" spans="1:33" ht="30" customHeight="1" thickBot="1" x14ac:dyDescent="0.25">
      <c r="A142" s="178" t="s">
        <v>74</v>
      </c>
      <c r="B142" s="208">
        <v>10</v>
      </c>
      <c r="C142" s="241" t="s">
        <v>259</v>
      </c>
      <c r="D142" s="181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227"/>
      <c r="X142" s="227"/>
      <c r="Y142" s="182"/>
      <c r="Z142" s="227"/>
      <c r="AA142" s="228"/>
      <c r="AB142" s="7"/>
      <c r="AC142" s="7"/>
      <c r="AD142" s="7"/>
      <c r="AE142" s="7"/>
      <c r="AF142" s="7"/>
      <c r="AG142" s="7"/>
    </row>
    <row r="143" spans="1:33" ht="30" customHeight="1" x14ac:dyDescent="0.2">
      <c r="A143" s="119" t="s">
        <v>79</v>
      </c>
      <c r="B143" s="256">
        <v>43840</v>
      </c>
      <c r="C143" s="405" t="s">
        <v>441</v>
      </c>
      <c r="D143" s="259" t="s">
        <v>145</v>
      </c>
      <c r="E143" s="262"/>
      <c r="F143" s="160"/>
      <c r="G143" s="161">
        <f t="shared" ref="G143:G152" si="362">E143*F143</f>
        <v>0</v>
      </c>
      <c r="H143" s="408"/>
      <c r="I143" s="409"/>
      <c r="J143" s="161"/>
      <c r="K143" s="408">
        <v>1</v>
      </c>
      <c r="L143" s="409">
        <v>15000</v>
      </c>
      <c r="M143" s="161">
        <f t="shared" ref="M143:M152" si="363">K143*L143</f>
        <v>15000</v>
      </c>
      <c r="N143" s="408">
        <v>1</v>
      </c>
      <c r="O143" s="409">
        <v>15000</v>
      </c>
      <c r="P143" s="161">
        <f t="shared" ref="P143:P152" si="364">N143*O143</f>
        <v>15000</v>
      </c>
      <c r="Q143" s="159"/>
      <c r="R143" s="160"/>
      <c r="S143" s="161">
        <f t="shared" ref="S143:S152" si="365">Q143*R143</f>
        <v>0</v>
      </c>
      <c r="T143" s="159"/>
      <c r="U143" s="160"/>
      <c r="V143" s="263">
        <f t="shared" ref="V143:V152" si="366">T143*U143</f>
        <v>0</v>
      </c>
      <c r="W143" s="264">
        <f t="shared" ref="W143:W152" si="367">G143+M143+S143</f>
        <v>15000</v>
      </c>
      <c r="X143" s="231">
        <f t="shared" ref="X143:X152" si="368">J143+P143+V143</f>
        <v>15000</v>
      </c>
      <c r="Y143" s="231">
        <f t="shared" ref="Y143:Y153" si="369">W143-X143</f>
        <v>0</v>
      </c>
      <c r="Z143" s="232">
        <f t="shared" ref="Z143:Z153" si="370">Y143/W143</f>
        <v>0</v>
      </c>
      <c r="AA143" s="265"/>
      <c r="AB143" s="131"/>
      <c r="AC143" s="131"/>
      <c r="AD143" s="131"/>
      <c r="AE143" s="131"/>
      <c r="AF143" s="131"/>
      <c r="AG143" s="131"/>
    </row>
    <row r="144" spans="1:33" ht="30" customHeight="1" x14ac:dyDescent="0.2">
      <c r="A144" s="119" t="s">
        <v>79</v>
      </c>
      <c r="B144" s="256">
        <v>43871</v>
      </c>
      <c r="C144" s="405" t="s">
        <v>442</v>
      </c>
      <c r="D144" s="259" t="s">
        <v>145</v>
      </c>
      <c r="E144" s="258"/>
      <c r="F144" s="124"/>
      <c r="G144" s="125">
        <f t="shared" si="362"/>
        <v>0</v>
      </c>
      <c r="H144" s="402"/>
      <c r="I144" s="388"/>
      <c r="J144" s="125"/>
      <c r="K144" s="402">
        <v>1</v>
      </c>
      <c r="L144" s="388">
        <v>25000</v>
      </c>
      <c r="M144" s="125">
        <f t="shared" si="363"/>
        <v>25000</v>
      </c>
      <c r="N144" s="402">
        <v>1</v>
      </c>
      <c r="O144" s="388">
        <v>25000</v>
      </c>
      <c r="P144" s="125">
        <f t="shared" si="364"/>
        <v>25000</v>
      </c>
      <c r="Q144" s="123"/>
      <c r="R144" s="124"/>
      <c r="S144" s="125">
        <f t="shared" si="365"/>
        <v>0</v>
      </c>
      <c r="T144" s="123"/>
      <c r="U144" s="124"/>
      <c r="V144" s="229">
        <f t="shared" si="366"/>
        <v>0</v>
      </c>
      <c r="W144" s="234">
        <f t="shared" si="367"/>
        <v>25000</v>
      </c>
      <c r="X144" s="127">
        <f t="shared" si="368"/>
        <v>25000</v>
      </c>
      <c r="Y144" s="127">
        <f t="shared" si="369"/>
        <v>0</v>
      </c>
      <c r="Z144" s="128">
        <f t="shared" si="370"/>
        <v>0</v>
      </c>
      <c r="AA144" s="129"/>
      <c r="AB144" s="131"/>
      <c r="AC144" s="131"/>
      <c r="AD144" s="131"/>
      <c r="AE144" s="131"/>
      <c r="AF144" s="131"/>
      <c r="AG144" s="131"/>
    </row>
    <row r="145" spans="1:33" ht="30" customHeight="1" x14ac:dyDescent="0.2">
      <c r="A145" s="119" t="s">
        <v>79</v>
      </c>
      <c r="B145" s="256">
        <v>43900</v>
      </c>
      <c r="C145" s="406" t="s">
        <v>443</v>
      </c>
      <c r="D145" s="259" t="s">
        <v>145</v>
      </c>
      <c r="E145" s="258"/>
      <c r="F145" s="124"/>
      <c r="G145" s="125">
        <f t="shared" si="362"/>
        <v>0</v>
      </c>
      <c r="H145" s="402"/>
      <c r="I145" s="388"/>
      <c r="J145" s="125"/>
      <c r="K145" s="402">
        <v>1</v>
      </c>
      <c r="L145" s="388">
        <v>23000</v>
      </c>
      <c r="M145" s="125">
        <f t="shared" si="363"/>
        <v>23000</v>
      </c>
      <c r="N145" s="402">
        <v>1</v>
      </c>
      <c r="O145" s="388">
        <v>23000</v>
      </c>
      <c r="P145" s="125">
        <f t="shared" si="364"/>
        <v>23000</v>
      </c>
      <c r="Q145" s="123"/>
      <c r="R145" s="124"/>
      <c r="S145" s="125">
        <f t="shared" si="365"/>
        <v>0</v>
      </c>
      <c r="T145" s="123"/>
      <c r="U145" s="124"/>
      <c r="V145" s="229">
        <f t="shared" si="366"/>
        <v>0</v>
      </c>
      <c r="W145" s="234">
        <f t="shared" si="367"/>
        <v>23000</v>
      </c>
      <c r="X145" s="127">
        <f t="shared" si="368"/>
        <v>23000</v>
      </c>
      <c r="Y145" s="127">
        <f t="shared" si="369"/>
        <v>0</v>
      </c>
      <c r="Z145" s="128">
        <f t="shared" si="370"/>
        <v>0</v>
      </c>
      <c r="AA145" s="129"/>
      <c r="AB145" s="131"/>
      <c r="AC145" s="131"/>
      <c r="AD145" s="131"/>
      <c r="AE145" s="131"/>
      <c r="AF145" s="131"/>
      <c r="AG145" s="131"/>
    </row>
    <row r="146" spans="1:33" ht="30" customHeight="1" x14ac:dyDescent="0.2">
      <c r="A146" s="132" t="s">
        <v>79</v>
      </c>
      <c r="B146" s="266">
        <v>43931</v>
      </c>
      <c r="C146" s="407" t="s">
        <v>444</v>
      </c>
      <c r="D146" s="259" t="s">
        <v>145</v>
      </c>
      <c r="E146" s="260"/>
      <c r="F146" s="136"/>
      <c r="G146" s="125">
        <f t="shared" si="362"/>
        <v>0</v>
      </c>
      <c r="H146" s="402"/>
      <c r="I146" s="388"/>
      <c r="J146" s="125"/>
      <c r="K146" s="402">
        <v>1</v>
      </c>
      <c r="L146" s="388">
        <v>10000</v>
      </c>
      <c r="M146" s="137">
        <f t="shared" si="363"/>
        <v>10000</v>
      </c>
      <c r="N146" s="402">
        <v>1</v>
      </c>
      <c r="O146" s="388">
        <v>10000</v>
      </c>
      <c r="P146" s="137">
        <f t="shared" si="364"/>
        <v>10000</v>
      </c>
      <c r="Q146" s="135"/>
      <c r="R146" s="136"/>
      <c r="S146" s="137">
        <f t="shared" si="365"/>
        <v>0</v>
      </c>
      <c r="T146" s="135"/>
      <c r="U146" s="136"/>
      <c r="V146" s="236">
        <f t="shared" si="366"/>
        <v>0</v>
      </c>
      <c r="W146" s="267">
        <f t="shared" si="367"/>
        <v>10000</v>
      </c>
      <c r="X146" s="127">
        <f t="shared" si="368"/>
        <v>10000</v>
      </c>
      <c r="Y146" s="127">
        <f t="shared" si="369"/>
        <v>0</v>
      </c>
      <c r="Z146" s="128">
        <f t="shared" si="370"/>
        <v>0</v>
      </c>
      <c r="AA146" s="220"/>
      <c r="AB146" s="131"/>
      <c r="AC146" s="131"/>
      <c r="AD146" s="131"/>
      <c r="AE146" s="131"/>
      <c r="AF146" s="131"/>
      <c r="AG146" s="131"/>
    </row>
    <row r="147" spans="1:33" ht="30" customHeight="1" x14ac:dyDescent="0.2">
      <c r="A147" s="132" t="s">
        <v>79</v>
      </c>
      <c r="B147" s="256">
        <v>43961</v>
      </c>
      <c r="C147" s="407" t="s">
        <v>445</v>
      </c>
      <c r="D147" s="259" t="s">
        <v>145</v>
      </c>
      <c r="E147" s="260"/>
      <c r="F147" s="136"/>
      <c r="G147" s="137"/>
      <c r="H147" s="402"/>
      <c r="I147" s="388"/>
      <c r="J147" s="125"/>
      <c r="K147" s="402">
        <v>1</v>
      </c>
      <c r="L147" s="388">
        <v>1000</v>
      </c>
      <c r="M147" s="137">
        <f t="shared" si="363"/>
        <v>1000</v>
      </c>
      <c r="N147" s="402">
        <v>1</v>
      </c>
      <c r="O147" s="388">
        <v>1000</v>
      </c>
      <c r="P147" s="137">
        <f t="shared" si="364"/>
        <v>1000</v>
      </c>
      <c r="Q147" s="135"/>
      <c r="R147" s="136"/>
      <c r="S147" s="137"/>
      <c r="T147" s="135"/>
      <c r="U147" s="136"/>
      <c r="V147" s="236"/>
      <c r="W147" s="267">
        <f t="shared" ref="W147:W151" si="371">G147+M147+S147</f>
        <v>1000</v>
      </c>
      <c r="X147" s="127">
        <f t="shared" ref="X147:X151" si="372">J147+P147+V147</f>
        <v>1000</v>
      </c>
      <c r="Y147" s="127">
        <f t="shared" ref="Y147:Y151" si="373">W147-X147</f>
        <v>0</v>
      </c>
      <c r="Z147" s="128">
        <f t="shared" ref="Z147:Z151" si="374">Y147/W147</f>
        <v>0</v>
      </c>
      <c r="AA147" s="220"/>
      <c r="AB147" s="131"/>
      <c r="AC147" s="131"/>
      <c r="AD147" s="131"/>
      <c r="AE147" s="131"/>
      <c r="AF147" s="131"/>
      <c r="AG147" s="131"/>
    </row>
    <row r="148" spans="1:33" ht="30" customHeight="1" x14ac:dyDescent="0.2">
      <c r="A148" s="132" t="s">
        <v>79</v>
      </c>
      <c r="B148" s="266">
        <v>43992</v>
      </c>
      <c r="C148" s="407" t="s">
        <v>446</v>
      </c>
      <c r="D148" s="259" t="s">
        <v>145</v>
      </c>
      <c r="E148" s="260"/>
      <c r="F148" s="136"/>
      <c r="G148" s="137"/>
      <c r="H148" s="402"/>
      <c r="I148" s="388"/>
      <c r="J148" s="125"/>
      <c r="K148" s="402">
        <v>1</v>
      </c>
      <c r="L148" s="388">
        <v>4000</v>
      </c>
      <c r="M148" s="137">
        <f t="shared" si="363"/>
        <v>4000</v>
      </c>
      <c r="N148" s="402">
        <v>1</v>
      </c>
      <c r="O148" s="388">
        <v>4000</v>
      </c>
      <c r="P148" s="137">
        <f t="shared" si="364"/>
        <v>4000</v>
      </c>
      <c r="Q148" s="135"/>
      <c r="R148" s="136"/>
      <c r="S148" s="137"/>
      <c r="T148" s="135"/>
      <c r="U148" s="136"/>
      <c r="V148" s="236"/>
      <c r="W148" s="267">
        <f t="shared" si="371"/>
        <v>4000</v>
      </c>
      <c r="X148" s="127">
        <f t="shared" si="372"/>
        <v>4000</v>
      </c>
      <c r="Y148" s="127">
        <f t="shared" si="373"/>
        <v>0</v>
      </c>
      <c r="Z148" s="128">
        <f t="shared" si="374"/>
        <v>0</v>
      </c>
      <c r="AA148" s="220"/>
      <c r="AB148" s="131"/>
      <c r="AC148" s="131"/>
      <c r="AD148" s="131"/>
      <c r="AE148" s="131"/>
      <c r="AF148" s="131"/>
      <c r="AG148" s="131"/>
    </row>
    <row r="149" spans="1:33" ht="30" customHeight="1" x14ac:dyDescent="0.2">
      <c r="A149" s="132" t="s">
        <v>79</v>
      </c>
      <c r="B149" s="256">
        <v>44022</v>
      </c>
      <c r="C149" s="407" t="s">
        <v>447</v>
      </c>
      <c r="D149" s="259" t="s">
        <v>145</v>
      </c>
      <c r="E149" s="260"/>
      <c r="F149" s="136"/>
      <c r="G149" s="137"/>
      <c r="H149" s="403"/>
      <c r="I149" s="397"/>
      <c r="J149" s="125"/>
      <c r="K149" s="403">
        <v>1</v>
      </c>
      <c r="L149" s="397">
        <v>35000</v>
      </c>
      <c r="M149" s="137">
        <f t="shared" si="363"/>
        <v>35000</v>
      </c>
      <c r="N149" s="403">
        <v>1</v>
      </c>
      <c r="O149" s="397">
        <v>35000</v>
      </c>
      <c r="P149" s="137">
        <f t="shared" si="364"/>
        <v>35000</v>
      </c>
      <c r="Q149" s="135"/>
      <c r="R149" s="136"/>
      <c r="S149" s="137"/>
      <c r="T149" s="135"/>
      <c r="U149" s="136"/>
      <c r="V149" s="236"/>
      <c r="W149" s="267">
        <f t="shared" si="371"/>
        <v>35000</v>
      </c>
      <c r="X149" s="127">
        <f t="shared" si="372"/>
        <v>35000</v>
      </c>
      <c r="Y149" s="127">
        <f t="shared" si="373"/>
        <v>0</v>
      </c>
      <c r="Z149" s="128">
        <f t="shared" si="374"/>
        <v>0</v>
      </c>
      <c r="AA149" s="220"/>
      <c r="AB149" s="131"/>
      <c r="AC149" s="131"/>
      <c r="AD149" s="131"/>
      <c r="AE149" s="131"/>
      <c r="AF149" s="131"/>
      <c r="AG149" s="131"/>
    </row>
    <row r="150" spans="1:33" ht="30" customHeight="1" x14ac:dyDescent="0.2">
      <c r="A150" s="132" t="s">
        <v>79</v>
      </c>
      <c r="B150" s="266">
        <v>44053</v>
      </c>
      <c r="C150" s="407" t="s">
        <v>448</v>
      </c>
      <c r="D150" s="259" t="s">
        <v>145</v>
      </c>
      <c r="E150" s="260"/>
      <c r="F150" s="136"/>
      <c r="G150" s="137"/>
      <c r="H150" s="403"/>
      <c r="I150" s="397"/>
      <c r="J150" s="125"/>
      <c r="K150" s="403">
        <v>1</v>
      </c>
      <c r="L150" s="397">
        <v>30000</v>
      </c>
      <c r="M150" s="137">
        <f t="shared" si="363"/>
        <v>30000</v>
      </c>
      <c r="N150" s="403">
        <v>1</v>
      </c>
      <c r="O150" s="397">
        <v>30000</v>
      </c>
      <c r="P150" s="137">
        <f t="shared" si="364"/>
        <v>30000</v>
      </c>
      <c r="Q150" s="135"/>
      <c r="R150" s="136"/>
      <c r="S150" s="137"/>
      <c r="T150" s="135"/>
      <c r="U150" s="136"/>
      <c r="V150" s="236"/>
      <c r="W150" s="267">
        <f t="shared" si="371"/>
        <v>30000</v>
      </c>
      <c r="X150" s="127">
        <f t="shared" si="372"/>
        <v>30000</v>
      </c>
      <c r="Y150" s="127">
        <f t="shared" si="373"/>
        <v>0</v>
      </c>
      <c r="Z150" s="128">
        <f t="shared" si="374"/>
        <v>0</v>
      </c>
      <c r="AA150" s="220"/>
      <c r="AB150" s="131"/>
      <c r="AC150" s="131"/>
      <c r="AD150" s="131"/>
      <c r="AE150" s="131"/>
      <c r="AF150" s="131"/>
      <c r="AG150" s="131"/>
    </row>
    <row r="151" spans="1:33" ht="30" customHeight="1" x14ac:dyDescent="0.2">
      <c r="A151" s="132" t="s">
        <v>79</v>
      </c>
      <c r="B151" s="256">
        <v>44084</v>
      </c>
      <c r="C151" s="407" t="s">
        <v>260</v>
      </c>
      <c r="D151" s="259" t="s">
        <v>145</v>
      </c>
      <c r="E151" s="260"/>
      <c r="F151" s="136"/>
      <c r="G151" s="137"/>
      <c r="H151" s="403"/>
      <c r="I151" s="397"/>
      <c r="J151" s="125"/>
      <c r="K151" s="403">
        <v>1</v>
      </c>
      <c r="L151" s="397">
        <v>8000</v>
      </c>
      <c r="M151" s="137">
        <f t="shared" si="363"/>
        <v>8000</v>
      </c>
      <c r="N151" s="403">
        <v>1</v>
      </c>
      <c r="O151" s="397">
        <v>8000</v>
      </c>
      <c r="P151" s="137">
        <f t="shared" si="364"/>
        <v>8000</v>
      </c>
      <c r="Q151" s="135"/>
      <c r="R151" s="136"/>
      <c r="S151" s="137"/>
      <c r="T151" s="135"/>
      <c r="U151" s="136"/>
      <c r="V151" s="236"/>
      <c r="W151" s="267">
        <f t="shared" si="371"/>
        <v>8000</v>
      </c>
      <c r="X151" s="127">
        <f t="shared" si="372"/>
        <v>8000</v>
      </c>
      <c r="Y151" s="127">
        <f t="shared" si="373"/>
        <v>0</v>
      </c>
      <c r="Z151" s="128">
        <f t="shared" si="374"/>
        <v>0</v>
      </c>
      <c r="AA151" s="220"/>
      <c r="AB151" s="131"/>
      <c r="AC151" s="131"/>
      <c r="AD151" s="131"/>
      <c r="AE151" s="131"/>
      <c r="AF151" s="131"/>
      <c r="AG151" s="131"/>
    </row>
    <row r="152" spans="1:33" ht="30" customHeight="1" thickBot="1" x14ac:dyDescent="0.25">
      <c r="A152" s="132" t="s">
        <v>79</v>
      </c>
      <c r="B152" s="266">
        <v>44114</v>
      </c>
      <c r="C152" s="235" t="s">
        <v>261</v>
      </c>
      <c r="D152" s="268"/>
      <c r="E152" s="135"/>
      <c r="F152" s="136">
        <v>0.22</v>
      </c>
      <c r="G152" s="137">
        <f t="shared" si="362"/>
        <v>0</v>
      </c>
      <c r="H152" s="135"/>
      <c r="I152" s="136">
        <v>0.22</v>
      </c>
      <c r="J152" s="137">
        <f t="shared" ref="J152" si="375">H152*I152</f>
        <v>0</v>
      </c>
      <c r="K152" s="135"/>
      <c r="L152" s="136">
        <v>0.22</v>
      </c>
      <c r="M152" s="137">
        <f t="shared" si="363"/>
        <v>0</v>
      </c>
      <c r="N152" s="135"/>
      <c r="O152" s="136">
        <v>0.22</v>
      </c>
      <c r="P152" s="137">
        <f t="shared" si="364"/>
        <v>0</v>
      </c>
      <c r="Q152" s="135"/>
      <c r="R152" s="136">
        <v>0.22</v>
      </c>
      <c r="S152" s="137">
        <f t="shared" si="365"/>
        <v>0</v>
      </c>
      <c r="T152" s="135"/>
      <c r="U152" s="136">
        <v>0.22</v>
      </c>
      <c r="V152" s="236">
        <f t="shared" si="366"/>
        <v>0</v>
      </c>
      <c r="W152" s="237">
        <f t="shared" si="367"/>
        <v>0</v>
      </c>
      <c r="X152" s="238">
        <f t="shared" si="368"/>
        <v>0</v>
      </c>
      <c r="Y152" s="238">
        <f t="shared" si="369"/>
        <v>0</v>
      </c>
      <c r="Z152" s="239" t="e">
        <f t="shared" si="370"/>
        <v>#DIV/0!</v>
      </c>
      <c r="AA152" s="269"/>
      <c r="AB152" s="7"/>
      <c r="AC152" s="7"/>
      <c r="AD152" s="7"/>
      <c r="AE152" s="7"/>
      <c r="AF152" s="7"/>
      <c r="AG152" s="7"/>
    </row>
    <row r="153" spans="1:33" ht="30" customHeight="1" thickBot="1" x14ac:dyDescent="0.25">
      <c r="A153" s="166" t="s">
        <v>262</v>
      </c>
      <c r="B153" s="167"/>
      <c r="C153" s="168"/>
      <c r="D153" s="169"/>
      <c r="E153" s="173">
        <f>SUM(E143:E146)</f>
        <v>0</v>
      </c>
      <c r="F153" s="189"/>
      <c r="G153" s="172">
        <f>SUM(G143:G152)</f>
        <v>0</v>
      </c>
      <c r="H153" s="173">
        <f>SUM(H143:H146)</f>
        <v>0</v>
      </c>
      <c r="I153" s="189"/>
      <c r="J153" s="172">
        <f>SUM(J143:J152)</f>
        <v>0</v>
      </c>
      <c r="K153" s="190">
        <f>SUM(K143:K146)</f>
        <v>4</v>
      </c>
      <c r="L153" s="189"/>
      <c r="M153" s="172">
        <f>SUM(M143:M152)</f>
        <v>151000</v>
      </c>
      <c r="N153" s="190">
        <f>SUM(N143:N146)</f>
        <v>4</v>
      </c>
      <c r="O153" s="189"/>
      <c r="P153" s="172">
        <f>SUM(P143:P152)</f>
        <v>151000</v>
      </c>
      <c r="Q153" s="190">
        <f>SUM(Q143:Q146)</f>
        <v>0</v>
      </c>
      <c r="R153" s="189"/>
      <c r="S153" s="172">
        <f>SUM(S143:S152)</f>
        <v>0</v>
      </c>
      <c r="T153" s="190">
        <f>SUM(T143:T146)</f>
        <v>0</v>
      </c>
      <c r="U153" s="189"/>
      <c r="V153" s="174">
        <f t="shared" ref="V153:X153" si="376">SUM(V143:V152)</f>
        <v>0</v>
      </c>
      <c r="W153" s="224">
        <f t="shared" si="376"/>
        <v>151000</v>
      </c>
      <c r="X153" s="225">
        <f t="shared" si="376"/>
        <v>151000</v>
      </c>
      <c r="Y153" s="225">
        <f t="shared" si="369"/>
        <v>0</v>
      </c>
      <c r="Z153" s="225">
        <f t="shared" si="370"/>
        <v>0</v>
      </c>
      <c r="AA153" s="226"/>
      <c r="AB153" s="7"/>
      <c r="AC153" s="7"/>
      <c r="AD153" s="7"/>
      <c r="AE153" s="7"/>
      <c r="AF153" s="7"/>
      <c r="AG153" s="7"/>
    </row>
    <row r="154" spans="1:33" ht="30" customHeight="1" x14ac:dyDescent="0.2">
      <c r="A154" s="178" t="s">
        <v>74</v>
      </c>
      <c r="B154" s="208">
        <v>11</v>
      </c>
      <c r="C154" s="180" t="s">
        <v>263</v>
      </c>
      <c r="D154" s="181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227"/>
      <c r="X154" s="227"/>
      <c r="Y154" s="182"/>
      <c r="Z154" s="227"/>
      <c r="AA154" s="228"/>
      <c r="AB154" s="7"/>
      <c r="AC154" s="7"/>
      <c r="AD154" s="7"/>
      <c r="AE154" s="7"/>
      <c r="AF154" s="7"/>
      <c r="AG154" s="7"/>
    </row>
    <row r="155" spans="1:33" ht="30" customHeight="1" x14ac:dyDescent="0.2">
      <c r="A155" s="270" t="s">
        <v>79</v>
      </c>
      <c r="B155" s="256">
        <v>43841</v>
      </c>
      <c r="C155" s="261" t="s">
        <v>264</v>
      </c>
      <c r="D155" s="158" t="s">
        <v>114</v>
      </c>
      <c r="E155" s="159"/>
      <c r="F155" s="160"/>
      <c r="G155" s="161">
        <f t="shared" ref="G155:G156" si="377">E155*F155</f>
        <v>0</v>
      </c>
      <c r="H155" s="159"/>
      <c r="I155" s="160"/>
      <c r="J155" s="161">
        <f t="shared" ref="J155:J156" si="378">H155*I155</f>
        <v>0</v>
      </c>
      <c r="K155" s="159"/>
      <c r="L155" s="160"/>
      <c r="M155" s="161">
        <f t="shared" ref="M155:M156" si="379">K155*L155</f>
        <v>0</v>
      </c>
      <c r="N155" s="159"/>
      <c r="O155" s="160"/>
      <c r="P155" s="161">
        <f t="shared" ref="P155:P156" si="380">N155*O155</f>
        <v>0</v>
      </c>
      <c r="Q155" s="159"/>
      <c r="R155" s="160"/>
      <c r="S155" s="161">
        <f t="shared" ref="S155:S156" si="381">Q155*R155</f>
        <v>0</v>
      </c>
      <c r="T155" s="159"/>
      <c r="U155" s="160"/>
      <c r="V155" s="263">
        <f t="shared" ref="V155:V156" si="382">T155*U155</f>
        <v>0</v>
      </c>
      <c r="W155" s="264">
        <f t="shared" ref="W155:W156" si="383">G155+M155+S155</f>
        <v>0</v>
      </c>
      <c r="X155" s="231">
        <f t="shared" ref="X155:X156" si="384">J155+P155+V155</f>
        <v>0</v>
      </c>
      <c r="Y155" s="231">
        <f t="shared" ref="Y155:Y157" si="385">W155-X155</f>
        <v>0</v>
      </c>
      <c r="Z155" s="232" t="e">
        <f t="shared" ref="Z155:Z157" si="386">Y155/W155</f>
        <v>#DIV/0!</v>
      </c>
      <c r="AA155" s="265"/>
      <c r="AB155" s="131"/>
      <c r="AC155" s="131"/>
      <c r="AD155" s="131"/>
      <c r="AE155" s="131"/>
      <c r="AF155" s="131"/>
      <c r="AG155" s="131"/>
    </row>
    <row r="156" spans="1:33" ht="30" customHeight="1" x14ac:dyDescent="0.2">
      <c r="A156" s="271" t="s">
        <v>79</v>
      </c>
      <c r="B156" s="256">
        <v>43872</v>
      </c>
      <c r="C156" s="163" t="s">
        <v>264</v>
      </c>
      <c r="D156" s="134" t="s">
        <v>114</v>
      </c>
      <c r="E156" s="135"/>
      <c r="F156" s="136"/>
      <c r="G156" s="125">
        <f t="shared" si="377"/>
        <v>0</v>
      </c>
      <c r="H156" s="135"/>
      <c r="I156" s="136"/>
      <c r="J156" s="125">
        <f t="shared" si="378"/>
        <v>0</v>
      </c>
      <c r="K156" s="135"/>
      <c r="L156" s="136"/>
      <c r="M156" s="137">
        <f t="shared" si="379"/>
        <v>0</v>
      </c>
      <c r="N156" s="135"/>
      <c r="O156" s="136"/>
      <c r="P156" s="137">
        <f t="shared" si="380"/>
        <v>0</v>
      </c>
      <c r="Q156" s="135"/>
      <c r="R156" s="136"/>
      <c r="S156" s="137">
        <f t="shared" si="381"/>
        <v>0</v>
      </c>
      <c r="T156" s="135"/>
      <c r="U156" s="136"/>
      <c r="V156" s="236">
        <f t="shared" si="382"/>
        <v>0</v>
      </c>
      <c r="W156" s="272">
        <f t="shared" si="383"/>
        <v>0</v>
      </c>
      <c r="X156" s="238">
        <f t="shared" si="384"/>
        <v>0</v>
      </c>
      <c r="Y156" s="238">
        <f t="shared" si="385"/>
        <v>0</v>
      </c>
      <c r="Z156" s="239" t="e">
        <f t="shared" si="386"/>
        <v>#DIV/0!</v>
      </c>
      <c r="AA156" s="269"/>
      <c r="AB156" s="130"/>
      <c r="AC156" s="131"/>
      <c r="AD156" s="131"/>
      <c r="AE156" s="131"/>
      <c r="AF156" s="131"/>
      <c r="AG156" s="131"/>
    </row>
    <row r="157" spans="1:33" ht="30" customHeight="1" x14ac:dyDescent="0.2">
      <c r="A157" s="444" t="s">
        <v>265</v>
      </c>
      <c r="B157" s="445"/>
      <c r="C157" s="445"/>
      <c r="D157" s="446"/>
      <c r="E157" s="173">
        <f>SUM(E155:E156)</f>
        <v>0</v>
      </c>
      <c r="F157" s="189"/>
      <c r="G157" s="172">
        <f t="shared" ref="G157:H157" si="387">SUM(G155:G156)</f>
        <v>0</v>
      </c>
      <c r="H157" s="173">
        <f t="shared" si="387"/>
        <v>0</v>
      </c>
      <c r="I157" s="189"/>
      <c r="J157" s="172">
        <f t="shared" ref="J157:K157" si="388">SUM(J155:J156)</f>
        <v>0</v>
      </c>
      <c r="K157" s="190">
        <f t="shared" si="388"/>
        <v>0</v>
      </c>
      <c r="L157" s="189"/>
      <c r="M157" s="172">
        <f t="shared" ref="M157:N157" si="389">SUM(M155:M156)</f>
        <v>0</v>
      </c>
      <c r="N157" s="190">
        <f t="shared" si="389"/>
        <v>0</v>
      </c>
      <c r="O157" s="189"/>
      <c r="P157" s="172">
        <f t="shared" ref="P157:Q157" si="390">SUM(P155:P156)</f>
        <v>0</v>
      </c>
      <c r="Q157" s="190">
        <f t="shared" si="390"/>
        <v>0</v>
      </c>
      <c r="R157" s="189"/>
      <c r="S157" s="172">
        <f t="shared" ref="S157:T157" si="391">SUM(S155:S156)</f>
        <v>0</v>
      </c>
      <c r="T157" s="190">
        <f t="shared" si="391"/>
        <v>0</v>
      </c>
      <c r="U157" s="189"/>
      <c r="V157" s="174">
        <f t="shared" ref="V157:X157" si="392">SUM(V155:V156)</f>
        <v>0</v>
      </c>
      <c r="W157" s="224">
        <f t="shared" si="392"/>
        <v>0</v>
      </c>
      <c r="X157" s="225">
        <f t="shared" si="392"/>
        <v>0</v>
      </c>
      <c r="Y157" s="225">
        <f t="shared" si="385"/>
        <v>0</v>
      </c>
      <c r="Z157" s="225" t="e">
        <f t="shared" si="386"/>
        <v>#DIV/0!</v>
      </c>
      <c r="AA157" s="226"/>
      <c r="AB157" s="7"/>
      <c r="AC157" s="7"/>
      <c r="AD157" s="7"/>
      <c r="AE157" s="7"/>
      <c r="AF157" s="7"/>
      <c r="AG157" s="7"/>
    </row>
    <row r="158" spans="1:33" ht="30" customHeight="1" x14ac:dyDescent="0.2">
      <c r="A158" s="207" t="s">
        <v>74</v>
      </c>
      <c r="B158" s="208">
        <v>12</v>
      </c>
      <c r="C158" s="209" t="s">
        <v>266</v>
      </c>
      <c r="D158" s="273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227"/>
      <c r="X158" s="227"/>
      <c r="Y158" s="182"/>
      <c r="Z158" s="227"/>
      <c r="AA158" s="228"/>
      <c r="AB158" s="7"/>
      <c r="AC158" s="7"/>
      <c r="AD158" s="7"/>
      <c r="AE158" s="7"/>
      <c r="AF158" s="7"/>
      <c r="AG158" s="7"/>
    </row>
    <row r="159" spans="1:33" ht="30" customHeight="1" x14ac:dyDescent="0.2">
      <c r="A159" s="156" t="s">
        <v>79</v>
      </c>
      <c r="B159" s="274">
        <v>43842</v>
      </c>
      <c r="C159" s="275" t="s">
        <v>267</v>
      </c>
      <c r="D159" s="251" t="s">
        <v>268</v>
      </c>
      <c r="E159" s="262"/>
      <c r="F159" s="160"/>
      <c r="G159" s="161">
        <f t="shared" ref="G159:G162" si="393">E159*F159</f>
        <v>0</v>
      </c>
      <c r="H159" s="262"/>
      <c r="I159" s="160"/>
      <c r="J159" s="161">
        <f t="shared" ref="J159:J162" si="394">H159*I159</f>
        <v>0</v>
      </c>
      <c r="K159" s="159"/>
      <c r="L159" s="160"/>
      <c r="M159" s="161">
        <f t="shared" ref="M159:M162" si="395">K159*L159</f>
        <v>0</v>
      </c>
      <c r="N159" s="159"/>
      <c r="O159" s="160"/>
      <c r="P159" s="161">
        <f t="shared" ref="P159:P162" si="396">N159*O159</f>
        <v>0</v>
      </c>
      <c r="Q159" s="159"/>
      <c r="R159" s="160"/>
      <c r="S159" s="161">
        <f t="shared" ref="S159:S162" si="397">Q159*R159</f>
        <v>0</v>
      </c>
      <c r="T159" s="159"/>
      <c r="U159" s="160"/>
      <c r="V159" s="263">
        <f t="shared" ref="V159:V162" si="398">T159*U159</f>
        <v>0</v>
      </c>
      <c r="W159" s="264">
        <f t="shared" ref="W159:W162" si="399">G159+M159+S159</f>
        <v>0</v>
      </c>
      <c r="X159" s="231">
        <f t="shared" ref="X159:X162" si="400">J159+P159+V159</f>
        <v>0</v>
      </c>
      <c r="Y159" s="231">
        <f t="shared" ref="Y159:Y163" si="401">W159-X159</f>
        <v>0</v>
      </c>
      <c r="Z159" s="232" t="e">
        <f t="shared" ref="Z159:Z163" si="402">Y159/W159</f>
        <v>#DIV/0!</v>
      </c>
      <c r="AA159" s="276"/>
      <c r="AB159" s="130"/>
      <c r="AC159" s="131"/>
      <c r="AD159" s="131"/>
      <c r="AE159" s="131"/>
      <c r="AF159" s="131"/>
      <c r="AG159" s="131"/>
    </row>
    <row r="160" spans="1:33" ht="30" customHeight="1" x14ac:dyDescent="0.2">
      <c r="A160" s="119" t="s">
        <v>79</v>
      </c>
      <c r="B160" s="256">
        <v>43873</v>
      </c>
      <c r="C160" s="389" t="s">
        <v>459</v>
      </c>
      <c r="D160" s="410" t="s">
        <v>242</v>
      </c>
      <c r="E160" s="402">
        <v>50</v>
      </c>
      <c r="F160" s="388">
        <v>300</v>
      </c>
      <c r="G160" s="125">
        <f t="shared" si="393"/>
        <v>15000</v>
      </c>
      <c r="H160" s="402">
        <v>50</v>
      </c>
      <c r="I160" s="388">
        <v>300</v>
      </c>
      <c r="J160" s="125">
        <f t="shared" si="394"/>
        <v>15000</v>
      </c>
      <c r="K160" s="123"/>
      <c r="L160" s="124"/>
      <c r="M160" s="125">
        <f t="shared" si="395"/>
        <v>0</v>
      </c>
      <c r="N160" s="123"/>
      <c r="O160" s="124"/>
      <c r="P160" s="125">
        <f t="shared" si="396"/>
        <v>0</v>
      </c>
      <c r="Q160" s="123"/>
      <c r="R160" s="124"/>
      <c r="S160" s="125">
        <f t="shared" si="397"/>
        <v>0</v>
      </c>
      <c r="T160" s="123"/>
      <c r="U160" s="124"/>
      <c r="V160" s="229">
        <f t="shared" si="398"/>
        <v>0</v>
      </c>
      <c r="W160" s="277">
        <f t="shared" si="399"/>
        <v>15000</v>
      </c>
      <c r="X160" s="127">
        <f t="shared" si="400"/>
        <v>15000</v>
      </c>
      <c r="Y160" s="127">
        <f t="shared" si="401"/>
        <v>0</v>
      </c>
      <c r="Z160" s="128">
        <f t="shared" si="402"/>
        <v>0</v>
      </c>
      <c r="AA160" s="278"/>
      <c r="AB160" s="131"/>
      <c r="AC160" s="131"/>
      <c r="AD160" s="131"/>
      <c r="AE160" s="131"/>
      <c r="AF160" s="131"/>
      <c r="AG160" s="131"/>
    </row>
    <row r="161" spans="1:33" ht="30" customHeight="1" x14ac:dyDescent="0.2">
      <c r="A161" s="132" t="s">
        <v>79</v>
      </c>
      <c r="B161" s="266">
        <v>43902</v>
      </c>
      <c r="C161" s="399" t="s">
        <v>269</v>
      </c>
      <c r="D161" s="411" t="s">
        <v>242</v>
      </c>
      <c r="E161" s="403">
        <v>50</v>
      </c>
      <c r="F161" s="397">
        <v>230</v>
      </c>
      <c r="G161" s="137">
        <f t="shared" si="393"/>
        <v>11500</v>
      </c>
      <c r="H161" s="403">
        <v>50</v>
      </c>
      <c r="I161" s="397">
        <v>230</v>
      </c>
      <c r="J161" s="137">
        <f t="shared" si="394"/>
        <v>11500</v>
      </c>
      <c r="K161" s="135"/>
      <c r="L161" s="136"/>
      <c r="M161" s="137">
        <f t="shared" si="395"/>
        <v>0</v>
      </c>
      <c r="N161" s="135"/>
      <c r="O161" s="136"/>
      <c r="P161" s="137">
        <f t="shared" si="396"/>
        <v>0</v>
      </c>
      <c r="Q161" s="135"/>
      <c r="R161" s="136"/>
      <c r="S161" s="137">
        <f t="shared" si="397"/>
        <v>0</v>
      </c>
      <c r="T161" s="135"/>
      <c r="U161" s="136"/>
      <c r="V161" s="236">
        <f t="shared" si="398"/>
        <v>0</v>
      </c>
      <c r="W161" s="267">
        <f t="shared" si="399"/>
        <v>11500</v>
      </c>
      <c r="X161" s="127">
        <f t="shared" si="400"/>
        <v>11500</v>
      </c>
      <c r="Y161" s="127">
        <f t="shared" si="401"/>
        <v>0</v>
      </c>
      <c r="Z161" s="128">
        <f t="shared" si="402"/>
        <v>0</v>
      </c>
      <c r="AA161" s="279"/>
      <c r="AB161" s="131"/>
      <c r="AC161" s="131"/>
      <c r="AD161" s="131"/>
      <c r="AE161" s="131"/>
      <c r="AF161" s="131"/>
      <c r="AG161" s="131"/>
    </row>
    <row r="162" spans="1:33" ht="30" customHeight="1" x14ac:dyDescent="0.2">
      <c r="A162" s="132" t="s">
        <v>79</v>
      </c>
      <c r="B162" s="266">
        <v>43933</v>
      </c>
      <c r="C162" s="235" t="s">
        <v>270</v>
      </c>
      <c r="D162" s="268"/>
      <c r="E162" s="260"/>
      <c r="F162" s="136">
        <v>0.22</v>
      </c>
      <c r="G162" s="137">
        <f t="shared" si="393"/>
        <v>0</v>
      </c>
      <c r="H162" s="260"/>
      <c r="I162" s="136">
        <v>0.22</v>
      </c>
      <c r="J162" s="137">
        <f t="shared" si="394"/>
        <v>0</v>
      </c>
      <c r="K162" s="135"/>
      <c r="L162" s="136">
        <v>0.22</v>
      </c>
      <c r="M162" s="137">
        <f t="shared" si="395"/>
        <v>0</v>
      </c>
      <c r="N162" s="135"/>
      <c r="O162" s="136">
        <v>0.22</v>
      </c>
      <c r="P162" s="137">
        <f t="shared" si="396"/>
        <v>0</v>
      </c>
      <c r="Q162" s="135"/>
      <c r="R162" s="136">
        <v>0.22</v>
      </c>
      <c r="S162" s="137">
        <f t="shared" si="397"/>
        <v>0</v>
      </c>
      <c r="T162" s="135"/>
      <c r="U162" s="136">
        <v>0.22</v>
      </c>
      <c r="V162" s="236">
        <f t="shared" si="398"/>
        <v>0</v>
      </c>
      <c r="W162" s="237">
        <f t="shared" si="399"/>
        <v>0</v>
      </c>
      <c r="X162" s="238">
        <f t="shared" si="400"/>
        <v>0</v>
      </c>
      <c r="Y162" s="238">
        <f t="shared" si="401"/>
        <v>0</v>
      </c>
      <c r="Z162" s="239" t="e">
        <f t="shared" si="402"/>
        <v>#DIV/0!</v>
      </c>
      <c r="AA162" s="152"/>
      <c r="AB162" s="7"/>
      <c r="AC162" s="7"/>
      <c r="AD162" s="7"/>
      <c r="AE162" s="7"/>
      <c r="AF162" s="7"/>
      <c r="AG162" s="7"/>
    </row>
    <row r="163" spans="1:33" ht="30" customHeight="1" x14ac:dyDescent="0.2">
      <c r="A163" s="166" t="s">
        <v>271</v>
      </c>
      <c r="B163" s="167"/>
      <c r="C163" s="168"/>
      <c r="D163" s="280"/>
      <c r="E163" s="173">
        <f>SUM(E159:E161)</f>
        <v>100</v>
      </c>
      <c r="F163" s="189"/>
      <c r="G163" s="172">
        <f>SUM(G159:G162)</f>
        <v>26500</v>
      </c>
      <c r="H163" s="173">
        <f>SUM(H159:H161)</f>
        <v>100</v>
      </c>
      <c r="I163" s="189"/>
      <c r="J163" s="172">
        <f>SUM(J159:J162)</f>
        <v>26500</v>
      </c>
      <c r="K163" s="190">
        <f>SUM(K159:K161)</f>
        <v>0</v>
      </c>
      <c r="L163" s="189"/>
      <c r="M163" s="172">
        <f>SUM(M159:M162)</f>
        <v>0</v>
      </c>
      <c r="N163" s="190">
        <f>SUM(N159:N161)</f>
        <v>0</v>
      </c>
      <c r="O163" s="189"/>
      <c r="P163" s="172">
        <f>SUM(P159:P162)</f>
        <v>0</v>
      </c>
      <c r="Q163" s="190">
        <f>SUM(Q159:Q161)</f>
        <v>0</v>
      </c>
      <c r="R163" s="189"/>
      <c r="S163" s="172">
        <f>SUM(S159:S162)</f>
        <v>0</v>
      </c>
      <c r="T163" s="190">
        <f>SUM(T159:T161)</f>
        <v>0</v>
      </c>
      <c r="U163" s="189"/>
      <c r="V163" s="174">
        <f t="shared" ref="V163:X163" si="403">SUM(V159:V162)</f>
        <v>0</v>
      </c>
      <c r="W163" s="224">
        <f t="shared" si="403"/>
        <v>26500</v>
      </c>
      <c r="X163" s="225">
        <f t="shared" si="403"/>
        <v>26500</v>
      </c>
      <c r="Y163" s="225">
        <f t="shared" si="401"/>
        <v>0</v>
      </c>
      <c r="Z163" s="225">
        <f t="shared" si="402"/>
        <v>0</v>
      </c>
      <c r="AA163" s="226"/>
      <c r="AB163" s="7"/>
      <c r="AC163" s="7"/>
      <c r="AD163" s="7"/>
      <c r="AE163" s="7"/>
      <c r="AF163" s="7"/>
      <c r="AG163" s="7"/>
    </row>
    <row r="164" spans="1:33" ht="30" customHeight="1" x14ac:dyDescent="0.2">
      <c r="A164" s="207" t="s">
        <v>74</v>
      </c>
      <c r="B164" s="281">
        <v>13</v>
      </c>
      <c r="C164" s="209" t="s">
        <v>272</v>
      </c>
      <c r="D164" s="104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227"/>
      <c r="X164" s="227"/>
      <c r="Y164" s="182"/>
      <c r="Z164" s="227"/>
      <c r="AA164" s="228"/>
      <c r="AB164" s="6"/>
      <c r="AC164" s="7"/>
      <c r="AD164" s="7"/>
      <c r="AE164" s="7"/>
      <c r="AF164" s="7"/>
      <c r="AG164" s="7"/>
    </row>
    <row r="165" spans="1:33" ht="30" customHeight="1" x14ac:dyDescent="0.2">
      <c r="A165" s="108" t="s">
        <v>76</v>
      </c>
      <c r="B165" s="155" t="s">
        <v>273</v>
      </c>
      <c r="C165" s="282" t="s">
        <v>274</v>
      </c>
      <c r="D165" s="141"/>
      <c r="E165" s="142">
        <f>SUM(E166:E168)</f>
        <v>0</v>
      </c>
      <c r="F165" s="143"/>
      <c r="G165" s="144">
        <f>SUM(G166:G169)</f>
        <v>0</v>
      </c>
      <c r="H165" s="142">
        <f>SUM(H166:H168)</f>
        <v>0</v>
      </c>
      <c r="I165" s="143"/>
      <c r="J165" s="144">
        <f>SUM(J166:J169)</f>
        <v>0</v>
      </c>
      <c r="K165" s="142">
        <f>SUM(K166:K168)</f>
        <v>3</v>
      </c>
      <c r="L165" s="143"/>
      <c r="M165" s="144">
        <f>SUM(M166:M169)</f>
        <v>24000</v>
      </c>
      <c r="N165" s="142">
        <f>SUM(N166:N168)</f>
        <v>3</v>
      </c>
      <c r="O165" s="143"/>
      <c r="P165" s="144">
        <f>SUM(P166:P169)</f>
        <v>24000</v>
      </c>
      <c r="Q165" s="142">
        <f>SUM(Q166:Q168)</f>
        <v>0</v>
      </c>
      <c r="R165" s="143"/>
      <c r="S165" s="144">
        <f>SUM(S166:S169)</f>
        <v>0</v>
      </c>
      <c r="T165" s="142">
        <f>SUM(T166:T168)</f>
        <v>0</v>
      </c>
      <c r="U165" s="143"/>
      <c r="V165" s="283">
        <f t="shared" ref="V165:X165" si="404">SUM(V166:V169)</f>
        <v>0</v>
      </c>
      <c r="W165" s="284">
        <f t="shared" si="404"/>
        <v>24000</v>
      </c>
      <c r="X165" s="144">
        <f t="shared" si="404"/>
        <v>24000</v>
      </c>
      <c r="Y165" s="144">
        <f t="shared" ref="Y165:Y193" si="405">W165-X165</f>
        <v>0</v>
      </c>
      <c r="Z165" s="144">
        <f t="shared" ref="Z165:Z194" si="406">Y165/W165</f>
        <v>0</v>
      </c>
      <c r="AA165" s="146"/>
      <c r="AB165" s="118"/>
      <c r="AC165" s="118"/>
      <c r="AD165" s="118"/>
      <c r="AE165" s="118"/>
      <c r="AF165" s="118"/>
      <c r="AG165" s="118"/>
    </row>
    <row r="166" spans="1:33" ht="30" customHeight="1" x14ac:dyDescent="0.2">
      <c r="A166" s="119" t="s">
        <v>79</v>
      </c>
      <c r="B166" s="120" t="s">
        <v>275</v>
      </c>
      <c r="C166" s="285" t="s">
        <v>276</v>
      </c>
      <c r="D166" s="122" t="s">
        <v>145</v>
      </c>
      <c r="E166" s="123"/>
      <c r="F166" s="124"/>
      <c r="G166" s="125">
        <f t="shared" ref="G166:G169" si="407">E166*F166</f>
        <v>0</v>
      </c>
      <c r="H166" s="123"/>
      <c r="I166" s="124"/>
      <c r="J166" s="125">
        <f t="shared" ref="J166:J169" si="408">H166*I166</f>
        <v>0</v>
      </c>
      <c r="K166" s="123"/>
      <c r="L166" s="124"/>
      <c r="M166" s="125">
        <f t="shared" ref="M166:M169" si="409">K166*L166</f>
        <v>0</v>
      </c>
      <c r="N166" s="123"/>
      <c r="O166" s="124"/>
      <c r="P166" s="125">
        <f t="shared" ref="P166:P169" si="410">N166*O166</f>
        <v>0</v>
      </c>
      <c r="Q166" s="123"/>
      <c r="R166" s="124"/>
      <c r="S166" s="125">
        <f t="shared" ref="S166:S169" si="411">Q166*R166</f>
        <v>0</v>
      </c>
      <c r="T166" s="123"/>
      <c r="U166" s="124"/>
      <c r="V166" s="229">
        <f t="shared" ref="V166:V169" si="412">T166*U166</f>
        <v>0</v>
      </c>
      <c r="W166" s="234">
        <f t="shared" ref="W166:W169" si="413">G166+M166+S166</f>
        <v>0</v>
      </c>
      <c r="X166" s="127">
        <f t="shared" ref="X166:X169" si="414">J166+P166+V166</f>
        <v>0</v>
      </c>
      <c r="Y166" s="127">
        <f t="shared" si="405"/>
        <v>0</v>
      </c>
      <c r="Z166" s="128" t="e">
        <f t="shared" si="406"/>
        <v>#DIV/0!</v>
      </c>
      <c r="AA166" s="129"/>
      <c r="AB166" s="131"/>
      <c r="AC166" s="131"/>
      <c r="AD166" s="131"/>
      <c r="AE166" s="131"/>
      <c r="AF166" s="131"/>
      <c r="AG166" s="131"/>
    </row>
    <row r="167" spans="1:33" ht="30" customHeight="1" x14ac:dyDescent="0.2">
      <c r="A167" s="119" t="s">
        <v>79</v>
      </c>
      <c r="B167" s="120" t="s">
        <v>277</v>
      </c>
      <c r="C167" s="286" t="s">
        <v>278</v>
      </c>
      <c r="D167" s="122" t="s">
        <v>145</v>
      </c>
      <c r="E167" s="123"/>
      <c r="F167" s="124"/>
      <c r="G167" s="125">
        <f t="shared" si="407"/>
        <v>0</v>
      </c>
      <c r="H167" s="387"/>
      <c r="I167" s="388"/>
      <c r="J167" s="125"/>
      <c r="K167" s="123">
        <v>3</v>
      </c>
      <c r="L167" s="124">
        <v>8000</v>
      </c>
      <c r="M167" s="125">
        <f t="shared" si="409"/>
        <v>24000</v>
      </c>
      <c r="N167" s="123">
        <v>3</v>
      </c>
      <c r="O167" s="124">
        <v>8000</v>
      </c>
      <c r="P167" s="125">
        <f t="shared" si="410"/>
        <v>24000</v>
      </c>
      <c r="Q167" s="123"/>
      <c r="R167" s="124"/>
      <c r="S167" s="125">
        <f t="shared" si="411"/>
        <v>0</v>
      </c>
      <c r="T167" s="123"/>
      <c r="U167" s="124"/>
      <c r="V167" s="229">
        <f t="shared" si="412"/>
        <v>0</v>
      </c>
      <c r="W167" s="234">
        <f t="shared" si="413"/>
        <v>24000</v>
      </c>
      <c r="X167" s="127">
        <f t="shared" si="414"/>
        <v>24000</v>
      </c>
      <c r="Y167" s="127">
        <f t="shared" si="405"/>
        <v>0</v>
      </c>
      <c r="Z167" s="128">
        <f t="shared" si="406"/>
        <v>0</v>
      </c>
      <c r="AA167" s="129"/>
      <c r="AB167" s="131"/>
      <c r="AC167" s="131"/>
      <c r="AD167" s="131"/>
      <c r="AE167" s="131"/>
      <c r="AF167" s="131"/>
      <c r="AG167" s="131"/>
    </row>
    <row r="168" spans="1:33" ht="30" customHeight="1" x14ac:dyDescent="0.2">
      <c r="A168" s="119" t="s">
        <v>79</v>
      </c>
      <c r="B168" s="120" t="s">
        <v>279</v>
      </c>
      <c r="C168" s="286" t="s">
        <v>280</v>
      </c>
      <c r="D168" s="122" t="s">
        <v>145</v>
      </c>
      <c r="E168" s="123"/>
      <c r="F168" s="124"/>
      <c r="G168" s="125">
        <f t="shared" si="407"/>
        <v>0</v>
      </c>
      <c r="H168" s="123"/>
      <c r="I168" s="124"/>
      <c r="J168" s="125">
        <f t="shared" si="408"/>
        <v>0</v>
      </c>
      <c r="K168" s="123"/>
      <c r="L168" s="124"/>
      <c r="M168" s="125">
        <f t="shared" si="409"/>
        <v>0</v>
      </c>
      <c r="N168" s="123"/>
      <c r="O168" s="124"/>
      <c r="P168" s="125">
        <f t="shared" si="410"/>
        <v>0</v>
      </c>
      <c r="Q168" s="123"/>
      <c r="R168" s="124"/>
      <c r="S168" s="125">
        <f t="shared" si="411"/>
        <v>0</v>
      </c>
      <c r="T168" s="123"/>
      <c r="U168" s="124"/>
      <c r="V168" s="229">
        <f t="shared" si="412"/>
        <v>0</v>
      </c>
      <c r="W168" s="234">
        <f t="shared" si="413"/>
        <v>0</v>
      </c>
      <c r="X168" s="127">
        <f t="shared" si="414"/>
        <v>0</v>
      </c>
      <c r="Y168" s="127">
        <f t="shared" si="405"/>
        <v>0</v>
      </c>
      <c r="Z168" s="128" t="e">
        <f t="shared" si="406"/>
        <v>#DIV/0!</v>
      </c>
      <c r="AA168" s="129"/>
      <c r="AB168" s="131"/>
      <c r="AC168" s="131"/>
      <c r="AD168" s="131"/>
      <c r="AE168" s="131"/>
      <c r="AF168" s="131"/>
      <c r="AG168" s="131"/>
    </row>
    <row r="169" spans="1:33" ht="30" customHeight="1" x14ac:dyDescent="0.2">
      <c r="A169" s="147" t="s">
        <v>79</v>
      </c>
      <c r="B169" s="154" t="s">
        <v>281</v>
      </c>
      <c r="C169" s="286" t="s">
        <v>282</v>
      </c>
      <c r="D169" s="148"/>
      <c r="E169" s="149"/>
      <c r="F169" s="150">
        <v>0.22</v>
      </c>
      <c r="G169" s="151">
        <f t="shared" si="407"/>
        <v>0</v>
      </c>
      <c r="H169" s="149"/>
      <c r="I169" s="150">
        <v>0.22</v>
      </c>
      <c r="J169" s="151">
        <f t="shared" si="408"/>
        <v>0</v>
      </c>
      <c r="K169" s="149"/>
      <c r="L169" s="150">
        <v>0.22</v>
      </c>
      <c r="M169" s="151">
        <f t="shared" si="409"/>
        <v>0</v>
      </c>
      <c r="N169" s="149"/>
      <c r="O169" s="150">
        <v>0.22</v>
      </c>
      <c r="P169" s="151">
        <f t="shared" si="410"/>
        <v>0</v>
      </c>
      <c r="Q169" s="149"/>
      <c r="R169" s="150">
        <v>0.22</v>
      </c>
      <c r="S169" s="151">
        <f t="shared" si="411"/>
        <v>0</v>
      </c>
      <c r="T169" s="149"/>
      <c r="U169" s="150">
        <v>0.22</v>
      </c>
      <c r="V169" s="287">
        <f t="shared" si="412"/>
        <v>0</v>
      </c>
      <c r="W169" s="237">
        <f t="shared" si="413"/>
        <v>0</v>
      </c>
      <c r="X169" s="238">
        <f t="shared" si="414"/>
        <v>0</v>
      </c>
      <c r="Y169" s="238">
        <f t="shared" si="405"/>
        <v>0</v>
      </c>
      <c r="Z169" s="239" t="e">
        <f t="shared" si="406"/>
        <v>#DIV/0!</v>
      </c>
      <c r="AA169" s="152"/>
      <c r="AB169" s="131"/>
      <c r="AC169" s="131"/>
      <c r="AD169" s="131"/>
      <c r="AE169" s="131"/>
      <c r="AF169" s="131"/>
      <c r="AG169" s="131"/>
    </row>
    <row r="170" spans="1:33" ht="30" customHeight="1" x14ac:dyDescent="0.2">
      <c r="A170" s="288" t="s">
        <v>76</v>
      </c>
      <c r="B170" s="289" t="s">
        <v>283</v>
      </c>
      <c r="C170" s="222" t="s">
        <v>284</v>
      </c>
      <c r="D170" s="111"/>
      <c r="E170" s="112">
        <f>SUM(E171:E178)</f>
        <v>21</v>
      </c>
      <c r="F170" s="113"/>
      <c r="G170" s="114">
        <f>SUM(G171:G179)</f>
        <v>854442</v>
      </c>
      <c r="H170" s="112">
        <f>SUM(H171:H178)</f>
        <v>21</v>
      </c>
      <c r="I170" s="113"/>
      <c r="J170" s="114">
        <f>SUM(J171:J179)</f>
        <v>854442</v>
      </c>
      <c r="K170" s="112">
        <f>SUM(K171:K178)</f>
        <v>1</v>
      </c>
      <c r="L170" s="113"/>
      <c r="M170" s="114">
        <f>SUM(M171:M179)</f>
        <v>25000</v>
      </c>
      <c r="N170" s="112">
        <f>SUM(N171:N178)</f>
        <v>1</v>
      </c>
      <c r="O170" s="113"/>
      <c r="P170" s="114">
        <f>SUM(P171:P179)</f>
        <v>25000</v>
      </c>
      <c r="Q170" s="112">
        <f>SUM(Q171:Q178)</f>
        <v>0</v>
      </c>
      <c r="R170" s="113"/>
      <c r="S170" s="114">
        <f>SUM(S171:S179)</f>
        <v>0</v>
      </c>
      <c r="T170" s="112">
        <f>SUM(T171:T178)</f>
        <v>0</v>
      </c>
      <c r="U170" s="113"/>
      <c r="V170" s="114">
        <f>SUM(V171:V179)</f>
        <v>0</v>
      </c>
      <c r="W170" s="114">
        <f>SUM(W171:W179)</f>
        <v>879442</v>
      </c>
      <c r="X170" s="114">
        <f>SUM(X171:X179)</f>
        <v>879442</v>
      </c>
      <c r="Y170" s="114">
        <f t="shared" si="405"/>
        <v>0</v>
      </c>
      <c r="Z170" s="114">
        <f t="shared" si="406"/>
        <v>0</v>
      </c>
      <c r="AA170" s="114"/>
      <c r="AB170" s="118"/>
      <c r="AC170" s="118"/>
      <c r="AD170" s="118"/>
      <c r="AE170" s="118"/>
      <c r="AF170" s="118"/>
      <c r="AG170" s="118"/>
    </row>
    <row r="171" spans="1:33" ht="30" customHeight="1" x14ac:dyDescent="0.2">
      <c r="A171" s="119" t="s">
        <v>79</v>
      </c>
      <c r="B171" s="120" t="s">
        <v>285</v>
      </c>
      <c r="C171" s="399" t="s">
        <v>519</v>
      </c>
      <c r="D171" s="386" t="s">
        <v>82</v>
      </c>
      <c r="E171" s="387">
        <v>3</v>
      </c>
      <c r="F171" s="388">
        <v>49938</v>
      </c>
      <c r="G171" s="125">
        <f t="shared" ref="G171:G179" si="415">E171*F171</f>
        <v>149814</v>
      </c>
      <c r="H171" s="387">
        <v>3</v>
      </c>
      <c r="I171" s="388">
        <v>49938</v>
      </c>
      <c r="J171" s="125">
        <f t="shared" ref="J171:J179" si="416">H171*I171</f>
        <v>149814</v>
      </c>
      <c r="K171" s="123"/>
      <c r="L171" s="124"/>
      <c r="M171" s="125">
        <f t="shared" ref="M171:M179" si="417">K171*L171</f>
        <v>0</v>
      </c>
      <c r="N171" s="123"/>
      <c r="O171" s="124"/>
      <c r="P171" s="125">
        <f t="shared" ref="P171:P179" si="418">N171*O171</f>
        <v>0</v>
      </c>
      <c r="Q171" s="123"/>
      <c r="R171" s="124"/>
      <c r="S171" s="125">
        <f t="shared" ref="S171:S179" si="419">Q171*R171</f>
        <v>0</v>
      </c>
      <c r="T171" s="123"/>
      <c r="U171" s="124"/>
      <c r="V171" s="125">
        <f t="shared" ref="V171:V179" si="420">T171*U171</f>
        <v>0</v>
      </c>
      <c r="W171" s="126">
        <f t="shared" ref="W171:W179" si="421">G171+M171+S171</f>
        <v>149814</v>
      </c>
      <c r="X171" s="127">
        <f t="shared" ref="X171:X179" si="422">J171+P171+V171</f>
        <v>149814</v>
      </c>
      <c r="Y171" s="127">
        <f t="shared" si="405"/>
        <v>0</v>
      </c>
      <c r="Z171" s="128">
        <f t="shared" si="406"/>
        <v>0</v>
      </c>
      <c r="AA171" s="129"/>
      <c r="AB171" s="131"/>
      <c r="AC171" s="131"/>
      <c r="AD171" s="131"/>
      <c r="AE171" s="131"/>
      <c r="AF171" s="131"/>
      <c r="AG171" s="131"/>
    </row>
    <row r="172" spans="1:33" ht="30" customHeight="1" x14ac:dyDescent="0.2">
      <c r="A172" s="119" t="s">
        <v>79</v>
      </c>
      <c r="B172" s="120" t="s">
        <v>286</v>
      </c>
      <c r="C172" s="399" t="s">
        <v>520</v>
      </c>
      <c r="D172" s="386" t="s">
        <v>82</v>
      </c>
      <c r="E172" s="387">
        <v>3</v>
      </c>
      <c r="F172" s="388">
        <v>49938</v>
      </c>
      <c r="G172" s="125">
        <f t="shared" si="415"/>
        <v>149814</v>
      </c>
      <c r="H172" s="387">
        <v>3</v>
      </c>
      <c r="I172" s="388">
        <v>49938</v>
      </c>
      <c r="J172" s="125">
        <f t="shared" si="416"/>
        <v>149814</v>
      </c>
      <c r="K172" s="123"/>
      <c r="L172" s="124"/>
      <c r="M172" s="125">
        <f t="shared" si="417"/>
        <v>0</v>
      </c>
      <c r="N172" s="123"/>
      <c r="O172" s="124"/>
      <c r="P172" s="125">
        <f t="shared" si="418"/>
        <v>0</v>
      </c>
      <c r="Q172" s="123"/>
      <c r="R172" s="124"/>
      <c r="S172" s="125">
        <f t="shared" si="419"/>
        <v>0</v>
      </c>
      <c r="T172" s="123"/>
      <c r="U172" s="124"/>
      <c r="V172" s="125">
        <f t="shared" si="420"/>
        <v>0</v>
      </c>
      <c r="W172" s="126">
        <f t="shared" si="421"/>
        <v>149814</v>
      </c>
      <c r="X172" s="127">
        <f t="shared" si="422"/>
        <v>149814</v>
      </c>
      <c r="Y172" s="127">
        <f t="shared" si="405"/>
        <v>0</v>
      </c>
      <c r="Z172" s="128">
        <f t="shared" si="406"/>
        <v>0</v>
      </c>
      <c r="AA172" s="129"/>
      <c r="AB172" s="131"/>
      <c r="AC172" s="131"/>
      <c r="AD172" s="131"/>
      <c r="AE172" s="131"/>
      <c r="AF172" s="131"/>
      <c r="AG172" s="131"/>
    </row>
    <row r="173" spans="1:33" ht="30" customHeight="1" x14ac:dyDescent="0.2">
      <c r="A173" s="119" t="s">
        <v>79</v>
      </c>
      <c r="B173" s="120" t="s">
        <v>287</v>
      </c>
      <c r="C173" s="399" t="s">
        <v>521</v>
      </c>
      <c r="D173" s="386" t="s">
        <v>82</v>
      </c>
      <c r="E173" s="387">
        <v>3</v>
      </c>
      <c r="F173" s="388">
        <v>49938</v>
      </c>
      <c r="G173" s="125">
        <f t="shared" si="415"/>
        <v>149814</v>
      </c>
      <c r="H173" s="387">
        <v>3</v>
      </c>
      <c r="I173" s="388">
        <v>49938</v>
      </c>
      <c r="J173" s="125">
        <f t="shared" si="416"/>
        <v>149814</v>
      </c>
      <c r="K173" s="135"/>
      <c r="L173" s="136"/>
      <c r="M173" s="125">
        <f t="shared" si="417"/>
        <v>0</v>
      </c>
      <c r="N173" s="135"/>
      <c r="O173" s="136"/>
      <c r="P173" s="125">
        <f t="shared" si="418"/>
        <v>0</v>
      </c>
      <c r="Q173" s="135"/>
      <c r="R173" s="136"/>
      <c r="S173" s="137"/>
      <c r="T173" s="135"/>
      <c r="U173" s="136"/>
      <c r="V173" s="137"/>
      <c r="W173" s="126">
        <f t="shared" ref="W173:W178" si="423">G173+M173+S173</f>
        <v>149814</v>
      </c>
      <c r="X173" s="127">
        <f t="shared" ref="X173:X178" si="424">J173+P173+V173</f>
        <v>149814</v>
      </c>
      <c r="Y173" s="127">
        <f t="shared" ref="Y173:Y178" si="425">W173-X173</f>
        <v>0</v>
      </c>
      <c r="Z173" s="128">
        <f t="shared" ref="Z173:Z178" si="426">Y173/W173</f>
        <v>0</v>
      </c>
      <c r="AA173" s="139"/>
      <c r="AB173" s="131"/>
      <c r="AC173" s="131"/>
      <c r="AD173" s="131"/>
      <c r="AE173" s="131"/>
      <c r="AF173" s="131"/>
      <c r="AG173" s="131"/>
    </row>
    <row r="174" spans="1:33" ht="30" customHeight="1" x14ac:dyDescent="0.2">
      <c r="A174" s="119" t="s">
        <v>79</v>
      </c>
      <c r="B174" s="120" t="s">
        <v>288</v>
      </c>
      <c r="C174" s="399" t="s">
        <v>463</v>
      </c>
      <c r="D174" s="386" t="s">
        <v>82</v>
      </c>
      <c r="E174" s="387">
        <v>3</v>
      </c>
      <c r="F174" s="388">
        <v>38000</v>
      </c>
      <c r="G174" s="125">
        <f t="shared" si="415"/>
        <v>114000</v>
      </c>
      <c r="H174" s="387">
        <v>3</v>
      </c>
      <c r="I174" s="388">
        <v>38000</v>
      </c>
      <c r="J174" s="125">
        <f t="shared" si="416"/>
        <v>114000</v>
      </c>
      <c r="K174" s="135"/>
      <c r="L174" s="136"/>
      <c r="M174" s="125">
        <f t="shared" si="417"/>
        <v>0</v>
      </c>
      <c r="N174" s="135"/>
      <c r="O174" s="136"/>
      <c r="P174" s="125">
        <f t="shared" si="418"/>
        <v>0</v>
      </c>
      <c r="Q174" s="135"/>
      <c r="R174" s="136"/>
      <c r="S174" s="137"/>
      <c r="T174" s="135"/>
      <c r="U174" s="136"/>
      <c r="V174" s="137"/>
      <c r="W174" s="126">
        <f t="shared" si="423"/>
        <v>114000</v>
      </c>
      <c r="X174" s="127">
        <f t="shared" si="424"/>
        <v>114000</v>
      </c>
      <c r="Y174" s="127">
        <f t="shared" si="425"/>
        <v>0</v>
      </c>
      <c r="Z174" s="128">
        <f t="shared" si="426"/>
        <v>0</v>
      </c>
      <c r="AA174" s="139"/>
      <c r="AB174" s="131"/>
      <c r="AC174" s="131"/>
      <c r="AD174" s="131"/>
      <c r="AE174" s="131"/>
      <c r="AF174" s="131"/>
      <c r="AG174" s="131"/>
    </row>
    <row r="175" spans="1:33" ht="30" customHeight="1" x14ac:dyDescent="0.2">
      <c r="A175" s="119" t="s">
        <v>79</v>
      </c>
      <c r="B175" s="120" t="s">
        <v>464</v>
      </c>
      <c r="C175" s="399" t="s">
        <v>465</v>
      </c>
      <c r="D175" s="386" t="s">
        <v>82</v>
      </c>
      <c r="E175" s="387">
        <v>3</v>
      </c>
      <c r="F175" s="388">
        <v>35000</v>
      </c>
      <c r="G175" s="125">
        <f t="shared" si="415"/>
        <v>105000</v>
      </c>
      <c r="H175" s="387">
        <v>3</v>
      </c>
      <c r="I175" s="388">
        <v>35000</v>
      </c>
      <c r="J175" s="125">
        <f t="shared" si="416"/>
        <v>105000</v>
      </c>
      <c r="K175" s="135"/>
      <c r="L175" s="136"/>
      <c r="M175" s="125">
        <f t="shared" si="417"/>
        <v>0</v>
      </c>
      <c r="N175" s="135"/>
      <c r="O175" s="136"/>
      <c r="P175" s="125">
        <f t="shared" si="418"/>
        <v>0</v>
      </c>
      <c r="Q175" s="135"/>
      <c r="R175" s="136"/>
      <c r="S175" s="137"/>
      <c r="T175" s="135"/>
      <c r="U175" s="136"/>
      <c r="V175" s="137"/>
      <c r="W175" s="126">
        <f t="shared" si="423"/>
        <v>105000</v>
      </c>
      <c r="X175" s="127">
        <f t="shared" si="424"/>
        <v>105000</v>
      </c>
      <c r="Y175" s="127">
        <f t="shared" si="425"/>
        <v>0</v>
      </c>
      <c r="Z175" s="128">
        <f t="shared" si="426"/>
        <v>0</v>
      </c>
      <c r="AA175" s="139"/>
      <c r="AB175" s="131"/>
      <c r="AC175" s="131"/>
      <c r="AD175" s="131"/>
      <c r="AE175" s="131"/>
      <c r="AF175" s="131"/>
      <c r="AG175" s="131"/>
    </row>
    <row r="176" spans="1:33" ht="30" customHeight="1" x14ac:dyDescent="0.2">
      <c r="A176" s="119" t="s">
        <v>79</v>
      </c>
      <c r="B176" s="120" t="s">
        <v>466</v>
      </c>
      <c r="C176" s="399" t="s">
        <v>467</v>
      </c>
      <c r="D176" s="386" t="s">
        <v>82</v>
      </c>
      <c r="E176" s="404">
        <v>3</v>
      </c>
      <c r="F176" s="397">
        <v>35000</v>
      </c>
      <c r="G176" s="125">
        <f t="shared" si="415"/>
        <v>105000</v>
      </c>
      <c r="H176" s="404">
        <v>3</v>
      </c>
      <c r="I176" s="397">
        <v>35000</v>
      </c>
      <c r="J176" s="125">
        <f t="shared" si="416"/>
        <v>105000</v>
      </c>
      <c r="K176" s="135"/>
      <c r="L176" s="136"/>
      <c r="M176" s="125">
        <f t="shared" si="417"/>
        <v>0</v>
      </c>
      <c r="N176" s="135"/>
      <c r="O176" s="136"/>
      <c r="P176" s="125">
        <f t="shared" si="418"/>
        <v>0</v>
      </c>
      <c r="Q176" s="135"/>
      <c r="R176" s="136"/>
      <c r="S176" s="137"/>
      <c r="T176" s="135"/>
      <c r="U176" s="136"/>
      <c r="V176" s="137"/>
      <c r="W176" s="126">
        <f t="shared" si="423"/>
        <v>105000</v>
      </c>
      <c r="X176" s="127">
        <f t="shared" si="424"/>
        <v>105000</v>
      </c>
      <c r="Y176" s="127">
        <f t="shared" si="425"/>
        <v>0</v>
      </c>
      <c r="Z176" s="128">
        <f t="shared" si="426"/>
        <v>0</v>
      </c>
      <c r="AA176" s="139"/>
      <c r="AB176" s="131"/>
      <c r="AC176" s="131"/>
      <c r="AD176" s="131"/>
      <c r="AE176" s="131"/>
      <c r="AF176" s="131"/>
      <c r="AG176" s="131"/>
    </row>
    <row r="177" spans="1:33" ht="30" customHeight="1" x14ac:dyDescent="0.2">
      <c r="A177" s="119" t="s">
        <v>79</v>
      </c>
      <c r="B177" s="120" t="s">
        <v>468</v>
      </c>
      <c r="C177" s="399" t="s">
        <v>469</v>
      </c>
      <c r="D177" s="386" t="s">
        <v>82</v>
      </c>
      <c r="E177" s="404">
        <v>3</v>
      </c>
      <c r="F177" s="397">
        <v>27000</v>
      </c>
      <c r="G177" s="125">
        <f t="shared" si="415"/>
        <v>81000</v>
      </c>
      <c r="H177" s="404">
        <v>3</v>
      </c>
      <c r="I177" s="397">
        <v>27000</v>
      </c>
      <c r="J177" s="125">
        <f t="shared" si="416"/>
        <v>81000</v>
      </c>
      <c r="K177" s="135"/>
      <c r="L177" s="136"/>
      <c r="M177" s="125">
        <f t="shared" si="417"/>
        <v>0</v>
      </c>
      <c r="N177" s="135"/>
      <c r="O177" s="136"/>
      <c r="P177" s="125">
        <f t="shared" si="418"/>
        <v>0</v>
      </c>
      <c r="Q177" s="135"/>
      <c r="R177" s="136"/>
      <c r="S177" s="137"/>
      <c r="T177" s="135"/>
      <c r="U177" s="136"/>
      <c r="V177" s="137"/>
      <c r="W177" s="126">
        <f t="shared" si="423"/>
        <v>81000</v>
      </c>
      <c r="X177" s="127">
        <f t="shared" si="424"/>
        <v>81000</v>
      </c>
      <c r="Y177" s="127">
        <f t="shared" si="425"/>
        <v>0</v>
      </c>
      <c r="Z177" s="128">
        <f t="shared" si="426"/>
        <v>0</v>
      </c>
      <c r="AA177" s="139"/>
      <c r="AB177" s="131"/>
      <c r="AC177" s="131"/>
      <c r="AD177" s="131"/>
      <c r="AE177" s="131"/>
      <c r="AF177" s="131"/>
      <c r="AG177" s="131"/>
    </row>
    <row r="178" spans="1:33" ht="30" customHeight="1" x14ac:dyDescent="0.2">
      <c r="A178" s="119" t="s">
        <v>79</v>
      </c>
      <c r="B178" s="120" t="s">
        <v>470</v>
      </c>
      <c r="C178" s="399" t="s">
        <v>471</v>
      </c>
      <c r="D178" s="412" t="s">
        <v>145</v>
      </c>
      <c r="E178" s="404"/>
      <c r="F178" s="397"/>
      <c r="G178" s="125">
        <f t="shared" si="415"/>
        <v>0</v>
      </c>
      <c r="H178" s="404"/>
      <c r="I178" s="397"/>
      <c r="J178" s="125"/>
      <c r="K178" s="135">
        <v>1</v>
      </c>
      <c r="L178" s="136">
        <v>25000</v>
      </c>
      <c r="M178" s="125">
        <f t="shared" si="417"/>
        <v>25000</v>
      </c>
      <c r="N178" s="135">
        <v>1</v>
      </c>
      <c r="O178" s="136">
        <v>25000</v>
      </c>
      <c r="P178" s="125">
        <f t="shared" si="418"/>
        <v>25000</v>
      </c>
      <c r="Q178" s="135"/>
      <c r="R178" s="136"/>
      <c r="S178" s="137"/>
      <c r="T178" s="135"/>
      <c r="U178" s="136"/>
      <c r="V178" s="137"/>
      <c r="W178" s="126">
        <f t="shared" si="423"/>
        <v>25000</v>
      </c>
      <c r="X178" s="127">
        <f t="shared" si="424"/>
        <v>25000</v>
      </c>
      <c r="Y178" s="127">
        <f t="shared" si="425"/>
        <v>0</v>
      </c>
      <c r="Z178" s="128">
        <f t="shared" si="426"/>
        <v>0</v>
      </c>
      <c r="AA178" s="139"/>
      <c r="AB178" s="131"/>
      <c r="AC178" s="131"/>
      <c r="AD178" s="131"/>
      <c r="AE178" s="131"/>
      <c r="AF178" s="131"/>
      <c r="AG178" s="131"/>
    </row>
    <row r="179" spans="1:33" ht="30" customHeight="1" thickBot="1" x14ac:dyDescent="0.25">
      <c r="A179" s="132" t="s">
        <v>79</v>
      </c>
      <c r="B179" s="120" t="s">
        <v>518</v>
      </c>
      <c r="C179" s="188" t="s">
        <v>289</v>
      </c>
      <c r="D179" s="148"/>
      <c r="E179" s="135"/>
      <c r="F179" s="136">
        <v>0.22</v>
      </c>
      <c r="G179" s="137">
        <f t="shared" si="415"/>
        <v>0</v>
      </c>
      <c r="H179" s="135"/>
      <c r="I179" s="136">
        <v>0.22</v>
      </c>
      <c r="J179" s="137">
        <f t="shared" si="416"/>
        <v>0</v>
      </c>
      <c r="K179" s="135"/>
      <c r="L179" s="136">
        <v>0.22</v>
      </c>
      <c r="M179" s="137">
        <f t="shared" si="417"/>
        <v>0</v>
      </c>
      <c r="N179" s="135"/>
      <c r="O179" s="136">
        <v>0.22</v>
      </c>
      <c r="P179" s="137">
        <f t="shared" si="418"/>
        <v>0</v>
      </c>
      <c r="Q179" s="135"/>
      <c r="R179" s="136">
        <v>0.22</v>
      </c>
      <c r="S179" s="137">
        <f t="shared" si="419"/>
        <v>0</v>
      </c>
      <c r="T179" s="135"/>
      <c r="U179" s="136">
        <v>0.22</v>
      </c>
      <c r="V179" s="137">
        <f t="shared" si="420"/>
        <v>0</v>
      </c>
      <c r="W179" s="138">
        <f t="shared" si="421"/>
        <v>0</v>
      </c>
      <c r="X179" s="127">
        <f t="shared" si="422"/>
        <v>0</v>
      </c>
      <c r="Y179" s="127">
        <f t="shared" si="405"/>
        <v>0</v>
      </c>
      <c r="Z179" s="128" t="e">
        <f t="shared" si="406"/>
        <v>#DIV/0!</v>
      </c>
      <c r="AA179" s="152"/>
      <c r="AB179" s="131"/>
      <c r="AC179" s="131"/>
      <c r="AD179" s="131"/>
      <c r="AE179" s="131"/>
      <c r="AF179" s="131"/>
      <c r="AG179" s="131"/>
    </row>
    <row r="180" spans="1:33" ht="30" customHeight="1" x14ac:dyDescent="0.2">
      <c r="A180" s="108" t="s">
        <v>76</v>
      </c>
      <c r="B180" s="155" t="s">
        <v>290</v>
      </c>
      <c r="C180" s="222" t="s">
        <v>291</v>
      </c>
      <c r="D180" s="141"/>
      <c r="E180" s="142">
        <f>SUM(E181:E183)</f>
        <v>0</v>
      </c>
      <c r="F180" s="143"/>
      <c r="G180" s="144">
        <f t="shared" ref="G180:H180" si="427">SUM(G181:G183)</f>
        <v>0</v>
      </c>
      <c r="H180" s="142">
        <f t="shared" si="427"/>
        <v>0</v>
      </c>
      <c r="I180" s="143"/>
      <c r="J180" s="144">
        <f t="shared" ref="J180:K180" si="428">SUM(J181:J183)</f>
        <v>0</v>
      </c>
      <c r="K180" s="142">
        <f t="shared" si="428"/>
        <v>0</v>
      </c>
      <c r="L180" s="143"/>
      <c r="M180" s="144">
        <f t="shared" ref="M180:N180" si="429">SUM(M181:M183)</f>
        <v>0</v>
      </c>
      <c r="N180" s="142">
        <f t="shared" si="429"/>
        <v>0</v>
      </c>
      <c r="O180" s="143"/>
      <c r="P180" s="144">
        <f t="shared" ref="P180:Q180" si="430">SUM(P181:P183)</f>
        <v>0</v>
      </c>
      <c r="Q180" s="142">
        <f t="shared" si="430"/>
        <v>0</v>
      </c>
      <c r="R180" s="143"/>
      <c r="S180" s="144">
        <f t="shared" ref="S180:T180" si="431">SUM(S181:S183)</f>
        <v>0</v>
      </c>
      <c r="T180" s="142">
        <f t="shared" si="431"/>
        <v>0</v>
      </c>
      <c r="U180" s="143"/>
      <c r="V180" s="144">
        <f t="shared" ref="V180:X180" si="432">SUM(V181:V183)</f>
        <v>0</v>
      </c>
      <c r="W180" s="144">
        <f t="shared" si="432"/>
        <v>0</v>
      </c>
      <c r="X180" s="144">
        <f t="shared" si="432"/>
        <v>0</v>
      </c>
      <c r="Y180" s="144">
        <f t="shared" si="405"/>
        <v>0</v>
      </c>
      <c r="Z180" s="144" t="e">
        <f t="shared" si="406"/>
        <v>#DIV/0!</v>
      </c>
      <c r="AA180" s="290"/>
      <c r="AB180" s="118"/>
      <c r="AC180" s="118"/>
      <c r="AD180" s="118"/>
      <c r="AE180" s="118"/>
      <c r="AF180" s="118"/>
      <c r="AG180" s="118"/>
    </row>
    <row r="181" spans="1:33" ht="30" customHeight="1" x14ac:dyDescent="0.2">
      <c r="A181" s="119" t="s">
        <v>79</v>
      </c>
      <c r="B181" s="120" t="s">
        <v>292</v>
      </c>
      <c r="C181" s="187" t="s">
        <v>293</v>
      </c>
      <c r="D181" s="122"/>
      <c r="E181" s="123"/>
      <c r="F181" s="124"/>
      <c r="G181" s="125">
        <f t="shared" ref="G181:G183" si="433">E181*F181</f>
        <v>0</v>
      </c>
      <c r="H181" s="123"/>
      <c r="I181" s="124"/>
      <c r="J181" s="125">
        <f t="shared" ref="J181:J183" si="434">H181*I181</f>
        <v>0</v>
      </c>
      <c r="K181" s="123"/>
      <c r="L181" s="124"/>
      <c r="M181" s="125">
        <f t="shared" ref="M181:M183" si="435">K181*L181</f>
        <v>0</v>
      </c>
      <c r="N181" s="123"/>
      <c r="O181" s="124"/>
      <c r="P181" s="125">
        <f t="shared" ref="P181:P183" si="436">N181*O181</f>
        <v>0</v>
      </c>
      <c r="Q181" s="123"/>
      <c r="R181" s="124"/>
      <c r="S181" s="125">
        <f t="shared" ref="S181:S183" si="437">Q181*R181</f>
        <v>0</v>
      </c>
      <c r="T181" s="123"/>
      <c r="U181" s="124"/>
      <c r="V181" s="125">
        <f t="shared" ref="V181:V183" si="438">T181*U181</f>
        <v>0</v>
      </c>
      <c r="W181" s="126">
        <f t="shared" ref="W181:W183" si="439">G181+M181+S181</f>
        <v>0</v>
      </c>
      <c r="X181" s="127">
        <f t="shared" ref="X181:X183" si="440">J181+P181+V181</f>
        <v>0</v>
      </c>
      <c r="Y181" s="127">
        <f t="shared" si="405"/>
        <v>0</v>
      </c>
      <c r="Z181" s="128" t="e">
        <f t="shared" si="406"/>
        <v>#DIV/0!</v>
      </c>
      <c r="AA181" s="278"/>
      <c r="AB181" s="131"/>
      <c r="AC181" s="131"/>
      <c r="AD181" s="131"/>
      <c r="AE181" s="131"/>
      <c r="AF181" s="131"/>
      <c r="AG181" s="131"/>
    </row>
    <row r="182" spans="1:33" ht="30" customHeight="1" x14ac:dyDescent="0.2">
      <c r="A182" s="119" t="s">
        <v>79</v>
      </c>
      <c r="B182" s="120" t="s">
        <v>294</v>
      </c>
      <c r="C182" s="187" t="s">
        <v>293</v>
      </c>
      <c r="D182" s="122"/>
      <c r="E182" s="123"/>
      <c r="F182" s="124"/>
      <c r="G182" s="125">
        <f t="shared" si="433"/>
        <v>0</v>
      </c>
      <c r="H182" s="123"/>
      <c r="I182" s="124"/>
      <c r="J182" s="125">
        <f t="shared" si="434"/>
        <v>0</v>
      </c>
      <c r="K182" s="123"/>
      <c r="L182" s="124"/>
      <c r="M182" s="125">
        <f t="shared" si="435"/>
        <v>0</v>
      </c>
      <c r="N182" s="123"/>
      <c r="O182" s="124"/>
      <c r="P182" s="125">
        <f t="shared" si="436"/>
        <v>0</v>
      </c>
      <c r="Q182" s="123"/>
      <c r="R182" s="124"/>
      <c r="S182" s="125">
        <f t="shared" si="437"/>
        <v>0</v>
      </c>
      <c r="T182" s="123"/>
      <c r="U182" s="124"/>
      <c r="V182" s="125">
        <f t="shared" si="438"/>
        <v>0</v>
      </c>
      <c r="W182" s="126">
        <f t="shared" si="439"/>
        <v>0</v>
      </c>
      <c r="X182" s="127">
        <f t="shared" si="440"/>
        <v>0</v>
      </c>
      <c r="Y182" s="127">
        <f t="shared" si="405"/>
        <v>0</v>
      </c>
      <c r="Z182" s="128" t="e">
        <f t="shared" si="406"/>
        <v>#DIV/0!</v>
      </c>
      <c r="AA182" s="278"/>
      <c r="AB182" s="131"/>
      <c r="AC182" s="131"/>
      <c r="AD182" s="131"/>
      <c r="AE182" s="131"/>
      <c r="AF182" s="131"/>
      <c r="AG182" s="131"/>
    </row>
    <row r="183" spans="1:33" ht="30" customHeight="1" x14ac:dyDescent="0.2">
      <c r="A183" s="132" t="s">
        <v>79</v>
      </c>
      <c r="B183" s="133" t="s">
        <v>295</v>
      </c>
      <c r="C183" s="163" t="s">
        <v>293</v>
      </c>
      <c r="D183" s="134"/>
      <c r="E183" s="135"/>
      <c r="F183" s="136"/>
      <c r="G183" s="137">
        <f t="shared" si="433"/>
        <v>0</v>
      </c>
      <c r="H183" s="135"/>
      <c r="I183" s="136"/>
      <c r="J183" s="137">
        <f t="shared" si="434"/>
        <v>0</v>
      </c>
      <c r="K183" s="135"/>
      <c r="L183" s="136"/>
      <c r="M183" s="137">
        <f t="shared" si="435"/>
        <v>0</v>
      </c>
      <c r="N183" s="135"/>
      <c r="O183" s="136"/>
      <c r="P183" s="137">
        <f t="shared" si="436"/>
        <v>0</v>
      </c>
      <c r="Q183" s="135"/>
      <c r="R183" s="136"/>
      <c r="S183" s="137">
        <f t="shared" si="437"/>
        <v>0</v>
      </c>
      <c r="T183" s="135"/>
      <c r="U183" s="136"/>
      <c r="V183" s="137">
        <f t="shared" si="438"/>
        <v>0</v>
      </c>
      <c r="W183" s="138">
        <f t="shared" si="439"/>
        <v>0</v>
      </c>
      <c r="X183" s="127">
        <f t="shared" si="440"/>
        <v>0</v>
      </c>
      <c r="Y183" s="127">
        <f t="shared" si="405"/>
        <v>0</v>
      </c>
      <c r="Z183" s="128" t="e">
        <f t="shared" si="406"/>
        <v>#DIV/0!</v>
      </c>
      <c r="AA183" s="279"/>
      <c r="AB183" s="131"/>
      <c r="AC183" s="131"/>
      <c r="AD183" s="131"/>
      <c r="AE183" s="131"/>
      <c r="AF183" s="131"/>
      <c r="AG183" s="131"/>
    </row>
    <row r="184" spans="1:33" ht="30" customHeight="1" x14ac:dyDescent="0.2">
      <c r="A184" s="108" t="s">
        <v>76</v>
      </c>
      <c r="B184" s="155" t="s">
        <v>296</v>
      </c>
      <c r="C184" s="291" t="s">
        <v>272</v>
      </c>
      <c r="D184" s="141"/>
      <c r="E184" s="142">
        <f>SUM(E185:E191)</f>
        <v>0</v>
      </c>
      <c r="F184" s="143"/>
      <c r="G184" s="144">
        <f>SUM(G185:G192)</f>
        <v>0</v>
      </c>
      <c r="H184" s="142">
        <f>SUM(H185:H191)</f>
        <v>0</v>
      </c>
      <c r="I184" s="143"/>
      <c r="J184" s="144">
        <f>SUM(J185:J192)</f>
        <v>0</v>
      </c>
      <c r="K184" s="142">
        <f>SUM(K185:K191)</f>
        <v>0</v>
      </c>
      <c r="L184" s="143"/>
      <c r="M184" s="144">
        <f>SUM(M185:M192)</f>
        <v>0</v>
      </c>
      <c r="N184" s="142">
        <f>SUM(N185:N191)</f>
        <v>0</v>
      </c>
      <c r="O184" s="143"/>
      <c r="P184" s="144">
        <f>SUM(P185:P192)</f>
        <v>0</v>
      </c>
      <c r="Q184" s="142">
        <f>SUM(Q185:Q191)</f>
        <v>0</v>
      </c>
      <c r="R184" s="143"/>
      <c r="S184" s="144">
        <f>SUM(S185:S192)</f>
        <v>0</v>
      </c>
      <c r="T184" s="142">
        <f>SUM(T185:T191)</f>
        <v>0</v>
      </c>
      <c r="U184" s="143"/>
      <c r="V184" s="144">
        <f t="shared" ref="V184:X184" si="441">SUM(V185:V192)</f>
        <v>0</v>
      </c>
      <c r="W184" s="144">
        <f t="shared" si="441"/>
        <v>0</v>
      </c>
      <c r="X184" s="144">
        <f t="shared" si="441"/>
        <v>0</v>
      </c>
      <c r="Y184" s="144">
        <f t="shared" si="405"/>
        <v>0</v>
      </c>
      <c r="Z184" s="144" t="e">
        <f t="shared" si="406"/>
        <v>#DIV/0!</v>
      </c>
      <c r="AA184" s="290"/>
      <c r="AB184" s="118"/>
      <c r="AC184" s="118"/>
      <c r="AD184" s="118"/>
      <c r="AE184" s="118"/>
      <c r="AF184" s="118"/>
      <c r="AG184" s="118"/>
    </row>
    <row r="185" spans="1:33" ht="30" customHeight="1" x14ac:dyDescent="0.2">
      <c r="A185" s="119" t="s">
        <v>79</v>
      </c>
      <c r="B185" s="120" t="s">
        <v>297</v>
      </c>
      <c r="C185" s="187" t="s">
        <v>298</v>
      </c>
      <c r="D185" s="122"/>
      <c r="E185" s="123"/>
      <c r="F185" s="124"/>
      <c r="G185" s="125">
        <f t="shared" ref="G185:G192" si="442">E185*F185</f>
        <v>0</v>
      </c>
      <c r="H185" s="123"/>
      <c r="I185" s="124"/>
      <c r="J185" s="125">
        <f t="shared" ref="J185:J192" si="443">H185*I185</f>
        <v>0</v>
      </c>
      <c r="K185" s="123"/>
      <c r="L185" s="124"/>
      <c r="M185" s="125">
        <f t="shared" ref="M185:M192" si="444">K185*L185</f>
        <v>0</v>
      </c>
      <c r="N185" s="123"/>
      <c r="O185" s="124"/>
      <c r="P185" s="125">
        <f t="shared" ref="P185:P192" si="445">N185*O185</f>
        <v>0</v>
      </c>
      <c r="Q185" s="123"/>
      <c r="R185" s="124"/>
      <c r="S185" s="125">
        <f t="shared" ref="S185:S192" si="446">Q185*R185</f>
        <v>0</v>
      </c>
      <c r="T185" s="123"/>
      <c r="U185" s="124"/>
      <c r="V185" s="125">
        <f t="shared" ref="V185:V192" si="447">T185*U185</f>
        <v>0</v>
      </c>
      <c r="W185" s="126">
        <f t="shared" ref="W185:W192" si="448">G185+M185+S185</f>
        <v>0</v>
      </c>
      <c r="X185" s="127">
        <f t="shared" ref="X185:X192" si="449">J185+P185+V185</f>
        <v>0</v>
      </c>
      <c r="Y185" s="127">
        <f t="shared" si="405"/>
        <v>0</v>
      </c>
      <c r="Z185" s="128" t="e">
        <f t="shared" si="406"/>
        <v>#DIV/0!</v>
      </c>
      <c r="AA185" s="278"/>
      <c r="AB185" s="131"/>
      <c r="AC185" s="131"/>
      <c r="AD185" s="131"/>
      <c r="AE185" s="131"/>
      <c r="AF185" s="131"/>
      <c r="AG185" s="131"/>
    </row>
    <row r="186" spans="1:33" ht="30" customHeight="1" x14ac:dyDescent="0.2">
      <c r="A186" s="119" t="s">
        <v>79</v>
      </c>
      <c r="B186" s="120" t="s">
        <v>299</v>
      </c>
      <c r="C186" s="187" t="s">
        <v>300</v>
      </c>
      <c r="D186" s="122"/>
      <c r="E186" s="123"/>
      <c r="F186" s="124"/>
      <c r="G186" s="125">
        <f t="shared" si="442"/>
        <v>0</v>
      </c>
      <c r="H186" s="123"/>
      <c r="I186" s="124"/>
      <c r="J186" s="125">
        <f t="shared" si="443"/>
        <v>0</v>
      </c>
      <c r="K186" s="123"/>
      <c r="L186" s="124"/>
      <c r="M186" s="125">
        <f t="shared" si="444"/>
        <v>0</v>
      </c>
      <c r="N186" s="123"/>
      <c r="O186" s="124"/>
      <c r="P186" s="125">
        <f t="shared" si="445"/>
        <v>0</v>
      </c>
      <c r="Q186" s="123"/>
      <c r="R186" s="124"/>
      <c r="S186" s="125">
        <f t="shared" si="446"/>
        <v>0</v>
      </c>
      <c r="T186" s="123"/>
      <c r="U186" s="124"/>
      <c r="V186" s="125">
        <f t="shared" si="447"/>
        <v>0</v>
      </c>
      <c r="W186" s="138">
        <f t="shared" si="448"/>
        <v>0</v>
      </c>
      <c r="X186" s="127">
        <f t="shared" si="449"/>
        <v>0</v>
      </c>
      <c r="Y186" s="127">
        <f t="shared" si="405"/>
        <v>0</v>
      </c>
      <c r="Z186" s="128" t="e">
        <f t="shared" si="406"/>
        <v>#DIV/0!</v>
      </c>
      <c r="AA186" s="278"/>
      <c r="AB186" s="131"/>
      <c r="AC186" s="131"/>
      <c r="AD186" s="131"/>
      <c r="AE186" s="131"/>
      <c r="AF186" s="131"/>
      <c r="AG186" s="131"/>
    </row>
    <row r="187" spans="1:33" ht="30" customHeight="1" x14ac:dyDescent="0.2">
      <c r="A187" s="119" t="s">
        <v>79</v>
      </c>
      <c r="B187" s="120" t="s">
        <v>301</v>
      </c>
      <c r="C187" s="187" t="s">
        <v>302</v>
      </c>
      <c r="D187" s="122"/>
      <c r="E187" s="123"/>
      <c r="F187" s="124"/>
      <c r="G187" s="125">
        <f t="shared" si="442"/>
        <v>0</v>
      </c>
      <c r="H187" s="123"/>
      <c r="I187" s="124"/>
      <c r="J187" s="125">
        <f t="shared" si="443"/>
        <v>0</v>
      </c>
      <c r="K187" s="123"/>
      <c r="L187" s="124"/>
      <c r="M187" s="125">
        <f t="shared" si="444"/>
        <v>0</v>
      </c>
      <c r="N187" s="123"/>
      <c r="O187" s="124"/>
      <c r="P187" s="125">
        <f t="shared" si="445"/>
        <v>0</v>
      </c>
      <c r="Q187" s="123"/>
      <c r="R187" s="124"/>
      <c r="S187" s="125">
        <f t="shared" si="446"/>
        <v>0</v>
      </c>
      <c r="T187" s="123"/>
      <c r="U187" s="124"/>
      <c r="V187" s="125">
        <f t="shared" si="447"/>
        <v>0</v>
      </c>
      <c r="W187" s="138">
        <f t="shared" si="448"/>
        <v>0</v>
      </c>
      <c r="X187" s="127">
        <f t="shared" si="449"/>
        <v>0</v>
      </c>
      <c r="Y187" s="127">
        <f t="shared" si="405"/>
        <v>0</v>
      </c>
      <c r="Z187" s="128" t="e">
        <f t="shared" si="406"/>
        <v>#DIV/0!</v>
      </c>
      <c r="AA187" s="278"/>
      <c r="AB187" s="131"/>
      <c r="AC187" s="131"/>
      <c r="AD187" s="131"/>
      <c r="AE187" s="131"/>
      <c r="AF187" s="131"/>
      <c r="AG187" s="131"/>
    </row>
    <row r="188" spans="1:33" ht="30" customHeight="1" x14ac:dyDescent="0.2">
      <c r="A188" s="119" t="s">
        <v>79</v>
      </c>
      <c r="B188" s="120" t="s">
        <v>303</v>
      </c>
      <c r="C188" s="187" t="s">
        <v>304</v>
      </c>
      <c r="D188" s="122"/>
      <c r="E188" s="123"/>
      <c r="F188" s="124"/>
      <c r="G188" s="125">
        <f t="shared" si="442"/>
        <v>0</v>
      </c>
      <c r="H188" s="123"/>
      <c r="I188" s="124"/>
      <c r="J188" s="125">
        <f t="shared" si="443"/>
        <v>0</v>
      </c>
      <c r="K188" s="123"/>
      <c r="L188" s="124"/>
      <c r="M188" s="125">
        <f t="shared" si="444"/>
        <v>0</v>
      </c>
      <c r="N188" s="123"/>
      <c r="O188" s="124"/>
      <c r="P188" s="125">
        <f t="shared" si="445"/>
        <v>0</v>
      </c>
      <c r="Q188" s="123"/>
      <c r="R188" s="124"/>
      <c r="S188" s="125">
        <f t="shared" si="446"/>
        <v>0</v>
      </c>
      <c r="T188" s="123"/>
      <c r="U188" s="124"/>
      <c r="V188" s="125">
        <f t="shared" si="447"/>
        <v>0</v>
      </c>
      <c r="W188" s="138">
        <f t="shared" si="448"/>
        <v>0</v>
      </c>
      <c r="X188" s="127">
        <f t="shared" si="449"/>
        <v>0</v>
      </c>
      <c r="Y188" s="127">
        <f t="shared" si="405"/>
        <v>0</v>
      </c>
      <c r="Z188" s="128" t="e">
        <f t="shared" si="406"/>
        <v>#DIV/0!</v>
      </c>
      <c r="AA188" s="278"/>
      <c r="AB188" s="131"/>
      <c r="AC188" s="131"/>
      <c r="AD188" s="131"/>
      <c r="AE188" s="131"/>
      <c r="AF188" s="131"/>
      <c r="AG188" s="131"/>
    </row>
    <row r="189" spans="1:33" ht="30" customHeight="1" x14ac:dyDescent="0.2">
      <c r="A189" s="119" t="s">
        <v>79</v>
      </c>
      <c r="B189" s="120" t="s">
        <v>305</v>
      </c>
      <c r="C189" s="163" t="s">
        <v>306</v>
      </c>
      <c r="D189" s="122"/>
      <c r="E189" s="123"/>
      <c r="F189" s="124"/>
      <c r="G189" s="125">
        <f t="shared" si="442"/>
        <v>0</v>
      </c>
      <c r="H189" s="123"/>
      <c r="I189" s="124"/>
      <c r="J189" s="125">
        <f t="shared" si="443"/>
        <v>0</v>
      </c>
      <c r="K189" s="123"/>
      <c r="L189" s="124"/>
      <c r="M189" s="125">
        <f t="shared" si="444"/>
        <v>0</v>
      </c>
      <c r="N189" s="123"/>
      <c r="O189" s="124"/>
      <c r="P189" s="125">
        <f t="shared" si="445"/>
        <v>0</v>
      </c>
      <c r="Q189" s="123"/>
      <c r="R189" s="124"/>
      <c r="S189" s="125">
        <f t="shared" si="446"/>
        <v>0</v>
      </c>
      <c r="T189" s="123"/>
      <c r="U189" s="124"/>
      <c r="V189" s="125">
        <f t="shared" si="447"/>
        <v>0</v>
      </c>
      <c r="W189" s="138">
        <f t="shared" si="448"/>
        <v>0</v>
      </c>
      <c r="X189" s="127">
        <f t="shared" si="449"/>
        <v>0</v>
      </c>
      <c r="Y189" s="127">
        <f t="shared" si="405"/>
        <v>0</v>
      </c>
      <c r="Z189" s="128" t="e">
        <f t="shared" si="406"/>
        <v>#DIV/0!</v>
      </c>
      <c r="AA189" s="278"/>
      <c r="AB189" s="130"/>
      <c r="AC189" s="131"/>
      <c r="AD189" s="131"/>
      <c r="AE189" s="131"/>
      <c r="AF189" s="131"/>
      <c r="AG189" s="131"/>
    </row>
    <row r="190" spans="1:33" ht="30" customHeight="1" x14ac:dyDescent="0.2">
      <c r="A190" s="119" t="s">
        <v>79</v>
      </c>
      <c r="B190" s="120" t="s">
        <v>307</v>
      </c>
      <c r="C190" s="163" t="s">
        <v>306</v>
      </c>
      <c r="D190" s="122"/>
      <c r="E190" s="123"/>
      <c r="F190" s="124"/>
      <c r="G190" s="125">
        <f t="shared" si="442"/>
        <v>0</v>
      </c>
      <c r="H190" s="123"/>
      <c r="I190" s="124"/>
      <c r="J190" s="125">
        <f t="shared" si="443"/>
        <v>0</v>
      </c>
      <c r="K190" s="123"/>
      <c r="L190" s="124"/>
      <c r="M190" s="125">
        <f t="shared" si="444"/>
        <v>0</v>
      </c>
      <c r="N190" s="123"/>
      <c r="O190" s="124"/>
      <c r="P190" s="125">
        <f t="shared" si="445"/>
        <v>0</v>
      </c>
      <c r="Q190" s="123"/>
      <c r="R190" s="124"/>
      <c r="S190" s="125">
        <f t="shared" si="446"/>
        <v>0</v>
      </c>
      <c r="T190" s="123"/>
      <c r="U190" s="124"/>
      <c r="V190" s="125">
        <f t="shared" si="447"/>
        <v>0</v>
      </c>
      <c r="W190" s="138">
        <f t="shared" si="448"/>
        <v>0</v>
      </c>
      <c r="X190" s="127">
        <f t="shared" si="449"/>
        <v>0</v>
      </c>
      <c r="Y190" s="127">
        <f t="shared" si="405"/>
        <v>0</v>
      </c>
      <c r="Z190" s="128" t="e">
        <f t="shared" si="406"/>
        <v>#DIV/0!</v>
      </c>
      <c r="AA190" s="278"/>
      <c r="AB190" s="131"/>
      <c r="AC190" s="131"/>
      <c r="AD190" s="131"/>
      <c r="AE190" s="131"/>
      <c r="AF190" s="131"/>
      <c r="AG190" s="131"/>
    </row>
    <row r="191" spans="1:33" ht="30" customHeight="1" x14ac:dyDescent="0.2">
      <c r="A191" s="132" t="s">
        <v>79</v>
      </c>
      <c r="B191" s="133" t="s">
        <v>308</v>
      </c>
      <c r="C191" s="163" t="s">
        <v>306</v>
      </c>
      <c r="D191" s="134"/>
      <c r="E191" s="135"/>
      <c r="F191" s="136"/>
      <c r="G191" s="137">
        <f t="shared" si="442"/>
        <v>0</v>
      </c>
      <c r="H191" s="135"/>
      <c r="I191" s="136"/>
      <c r="J191" s="137">
        <f t="shared" si="443"/>
        <v>0</v>
      </c>
      <c r="K191" s="135"/>
      <c r="L191" s="136"/>
      <c r="M191" s="137">
        <f t="shared" si="444"/>
        <v>0</v>
      </c>
      <c r="N191" s="135"/>
      <c r="O191" s="136"/>
      <c r="P191" s="137">
        <f t="shared" si="445"/>
        <v>0</v>
      </c>
      <c r="Q191" s="135"/>
      <c r="R191" s="136"/>
      <c r="S191" s="137">
        <f t="shared" si="446"/>
        <v>0</v>
      </c>
      <c r="T191" s="135"/>
      <c r="U191" s="136"/>
      <c r="V191" s="137">
        <f t="shared" si="447"/>
        <v>0</v>
      </c>
      <c r="W191" s="138">
        <f t="shared" si="448"/>
        <v>0</v>
      </c>
      <c r="X191" s="127">
        <f t="shared" si="449"/>
        <v>0</v>
      </c>
      <c r="Y191" s="127">
        <f t="shared" si="405"/>
        <v>0</v>
      </c>
      <c r="Z191" s="128" t="e">
        <f t="shared" si="406"/>
        <v>#DIV/0!</v>
      </c>
      <c r="AA191" s="279"/>
      <c r="AB191" s="131"/>
      <c r="AC191" s="131"/>
      <c r="AD191" s="131"/>
      <c r="AE191" s="131"/>
      <c r="AF191" s="131"/>
      <c r="AG191" s="131"/>
    </row>
    <row r="192" spans="1:33" ht="30" customHeight="1" x14ac:dyDescent="0.2">
      <c r="A192" s="132" t="s">
        <v>79</v>
      </c>
      <c r="B192" s="154" t="s">
        <v>309</v>
      </c>
      <c r="C192" s="188" t="s">
        <v>310</v>
      </c>
      <c r="D192" s="148"/>
      <c r="E192" s="135"/>
      <c r="F192" s="136">
        <v>0.22</v>
      </c>
      <c r="G192" s="137">
        <f t="shared" si="442"/>
        <v>0</v>
      </c>
      <c r="H192" s="135"/>
      <c r="I192" s="136">
        <v>0.22</v>
      </c>
      <c r="J192" s="137">
        <f t="shared" si="443"/>
        <v>0</v>
      </c>
      <c r="K192" s="135"/>
      <c r="L192" s="136">
        <v>0.22</v>
      </c>
      <c r="M192" s="137">
        <f t="shared" si="444"/>
        <v>0</v>
      </c>
      <c r="N192" s="135"/>
      <c r="O192" s="136">
        <v>0.22</v>
      </c>
      <c r="P192" s="137">
        <f t="shared" si="445"/>
        <v>0</v>
      </c>
      <c r="Q192" s="135"/>
      <c r="R192" s="136">
        <v>0.22</v>
      </c>
      <c r="S192" s="137">
        <f t="shared" si="446"/>
        <v>0</v>
      </c>
      <c r="T192" s="135"/>
      <c r="U192" s="136">
        <v>0.22</v>
      </c>
      <c r="V192" s="137">
        <f t="shared" si="447"/>
        <v>0</v>
      </c>
      <c r="W192" s="138">
        <f t="shared" si="448"/>
        <v>0</v>
      </c>
      <c r="X192" s="127">
        <f t="shared" si="449"/>
        <v>0</v>
      </c>
      <c r="Y192" s="127">
        <f t="shared" si="405"/>
        <v>0</v>
      </c>
      <c r="Z192" s="128" t="e">
        <f t="shared" si="406"/>
        <v>#DIV/0!</v>
      </c>
      <c r="AA192" s="152"/>
      <c r="AB192" s="7"/>
      <c r="AC192" s="7"/>
      <c r="AD192" s="7"/>
      <c r="AE192" s="7"/>
      <c r="AF192" s="7"/>
      <c r="AG192" s="7"/>
    </row>
    <row r="193" spans="1:33" ht="30" customHeight="1" x14ac:dyDescent="0.2">
      <c r="A193" s="292" t="s">
        <v>311</v>
      </c>
      <c r="B193" s="293"/>
      <c r="C193" s="294"/>
      <c r="D193" s="295"/>
      <c r="E193" s="173">
        <f>E184+E180+E170+E165</f>
        <v>21</v>
      </c>
      <c r="F193" s="189"/>
      <c r="G193" s="296">
        <f>G184+G180+G170+G165</f>
        <v>854442</v>
      </c>
      <c r="H193" s="173">
        <f>H184+H180+H170+H165</f>
        <v>21</v>
      </c>
      <c r="I193" s="189"/>
      <c r="J193" s="296">
        <f>J184+J180+J170+J165</f>
        <v>854442</v>
      </c>
      <c r="K193" s="173">
        <f>K184+K180+K170+K165</f>
        <v>4</v>
      </c>
      <c r="L193" s="189"/>
      <c r="M193" s="296">
        <f>M184+M180+M170+M165</f>
        <v>49000</v>
      </c>
      <c r="N193" s="173">
        <f>N184+N180+N170+N165</f>
        <v>4</v>
      </c>
      <c r="O193" s="189"/>
      <c r="P193" s="296">
        <f>P184+P180+P170+P165</f>
        <v>49000</v>
      </c>
      <c r="Q193" s="173">
        <f>Q184+Q180+Q170+Q165</f>
        <v>0</v>
      </c>
      <c r="R193" s="189"/>
      <c r="S193" s="296">
        <f>S184+S180+S170+S165</f>
        <v>0</v>
      </c>
      <c r="T193" s="173">
        <f>T184+T180+T170+T165</f>
        <v>0</v>
      </c>
      <c r="U193" s="189"/>
      <c r="V193" s="296">
        <f>V184+V180+V170+V165</f>
        <v>0</v>
      </c>
      <c r="W193" s="225">
        <f>W184+W165+W180+W170</f>
        <v>903442</v>
      </c>
      <c r="X193" s="225">
        <f>X184+X165+X180+X170</f>
        <v>903442</v>
      </c>
      <c r="Y193" s="225">
        <f t="shared" si="405"/>
        <v>0</v>
      </c>
      <c r="Z193" s="225">
        <f t="shared" si="406"/>
        <v>0</v>
      </c>
      <c r="AA193" s="226"/>
      <c r="AB193" s="7"/>
      <c r="AC193" s="7"/>
      <c r="AD193" s="7"/>
      <c r="AE193" s="7"/>
      <c r="AF193" s="7"/>
      <c r="AG193" s="7"/>
    </row>
    <row r="194" spans="1:33" ht="30" customHeight="1" x14ac:dyDescent="0.2">
      <c r="A194" s="297" t="s">
        <v>312</v>
      </c>
      <c r="B194" s="298"/>
      <c r="C194" s="299"/>
      <c r="D194" s="300"/>
      <c r="E194" s="301"/>
      <c r="F194" s="302"/>
      <c r="G194" s="303">
        <f>G33+G47+G56+G84+G98+G112+G125+G133+G141+G153+G157+G163+G193</f>
        <v>1517430</v>
      </c>
      <c r="H194" s="301"/>
      <c r="I194" s="302"/>
      <c r="J194" s="303">
        <f>J33+J47+J56+J84+J98+J112+J125+J133+J141+J153+J157+J163+J193</f>
        <v>1517430</v>
      </c>
      <c r="K194" s="301"/>
      <c r="L194" s="302"/>
      <c r="M194" s="303">
        <f>M33+M47+M56+M84+M98+M112+M125+M133+M141+M153+M157+M163+M193</f>
        <v>379400</v>
      </c>
      <c r="N194" s="301"/>
      <c r="O194" s="302"/>
      <c r="P194" s="303">
        <f>P33+P47+P56+P84+P98+P112+P125+P133+P141+P153+P157+P163+P193</f>
        <v>379400</v>
      </c>
      <c r="Q194" s="301"/>
      <c r="R194" s="302"/>
      <c r="S194" s="303">
        <f>S33+S47+S56+S84+S98+S112+S125+S133+S141+S153+S157+S163+S193</f>
        <v>0</v>
      </c>
      <c r="T194" s="301"/>
      <c r="U194" s="302"/>
      <c r="V194" s="303">
        <f>V33+V47+V56+V84+V98+V112+V125+V133+V141+V153+V157+V163+V193</f>
        <v>0</v>
      </c>
      <c r="W194" s="303">
        <f>W33+W47+W56+W84+W98+W112+W125+W133+W141+W153+W157+W163+W193</f>
        <v>1896830</v>
      </c>
      <c r="X194" s="303">
        <f>X33+X47+X56+X84+X98+X112+X125+X133+X141+X153+X157+X163+X193</f>
        <v>1896830</v>
      </c>
      <c r="Y194" s="303">
        <f>Y33+Y47+Y56+Y84+Y98+Y112+Y125+Y133+Y141+Y153+Y157+Y163+Y193</f>
        <v>0</v>
      </c>
      <c r="Z194" s="304">
        <f t="shared" si="406"/>
        <v>0</v>
      </c>
      <c r="AA194" s="305"/>
      <c r="AB194" s="7"/>
      <c r="AC194" s="7"/>
      <c r="AD194" s="7"/>
      <c r="AE194" s="7"/>
      <c r="AF194" s="7"/>
      <c r="AG194" s="7"/>
    </row>
    <row r="195" spans="1:33" ht="15" customHeight="1" x14ac:dyDescent="0.2">
      <c r="A195" s="447"/>
      <c r="B195" s="414"/>
      <c r="C195" s="414"/>
      <c r="D195" s="74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306"/>
      <c r="X195" s="306"/>
      <c r="Y195" s="306"/>
      <c r="Z195" s="306"/>
      <c r="AA195" s="83"/>
      <c r="AB195" s="7"/>
      <c r="AC195" s="7"/>
      <c r="AD195" s="7"/>
      <c r="AE195" s="7"/>
      <c r="AF195" s="7"/>
      <c r="AG195" s="7"/>
    </row>
    <row r="196" spans="1:33" ht="30" customHeight="1" x14ac:dyDescent="0.2">
      <c r="A196" s="448" t="s">
        <v>313</v>
      </c>
      <c r="B196" s="426"/>
      <c r="C196" s="449"/>
      <c r="D196" s="307"/>
      <c r="E196" s="301"/>
      <c r="F196" s="302"/>
      <c r="G196" s="308">
        <f>Фінансування!C27-'Кошторис  витрат'!G194</f>
        <v>0</v>
      </c>
      <c r="H196" s="301"/>
      <c r="I196" s="302"/>
      <c r="J196" s="308">
        <f>Фінансування!C28-'Кошторис  витрат'!J194</f>
        <v>0</v>
      </c>
      <c r="K196" s="301"/>
      <c r="L196" s="302"/>
      <c r="M196" s="308">
        <f>Фінансування!J27-'Кошторис  витрат'!M194</f>
        <v>0</v>
      </c>
      <c r="N196" s="301"/>
      <c r="O196" s="302"/>
      <c r="P196" s="308">
        <f>Фінансування!J28-'Кошторис  витрат'!P194</f>
        <v>0</v>
      </c>
      <c r="Q196" s="301"/>
      <c r="R196" s="302"/>
      <c r="S196" s="308">
        <f>Фінансування!L27-'Кошторис  витрат'!S194</f>
        <v>0</v>
      </c>
      <c r="T196" s="301"/>
      <c r="U196" s="302"/>
      <c r="V196" s="308">
        <f>Фінансування!L28-'Кошторис  витрат'!V194</f>
        <v>0</v>
      </c>
      <c r="W196" s="309">
        <f>Фінансування!N27-'Кошторис  витрат'!W194</f>
        <v>0</v>
      </c>
      <c r="X196" s="309">
        <f>Фінансування!N28-'Кошторис  витрат'!X194</f>
        <v>0</v>
      </c>
      <c r="Y196" s="309"/>
      <c r="Z196" s="309"/>
      <c r="AA196" s="310"/>
      <c r="AB196" s="7"/>
      <c r="AC196" s="7"/>
      <c r="AD196" s="7"/>
      <c r="AE196" s="7"/>
      <c r="AF196" s="7"/>
      <c r="AG196" s="7"/>
    </row>
    <row r="197" spans="1:33" ht="15.75" customHeight="1" x14ac:dyDescent="0.2">
      <c r="A197" s="1"/>
      <c r="B197" s="311"/>
      <c r="C197" s="2"/>
      <c r="D197" s="312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1"/>
      <c r="X197" s="71"/>
      <c r="Y197" s="71"/>
      <c r="Z197" s="71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">
      <c r="A198" s="1"/>
      <c r="B198" s="311"/>
      <c r="C198" s="2"/>
      <c r="D198" s="312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1"/>
      <c r="X198" s="71"/>
      <c r="Y198" s="71"/>
      <c r="Z198" s="71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">
      <c r="A199" s="1"/>
      <c r="B199" s="311"/>
      <c r="C199" s="2"/>
      <c r="D199" s="312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1"/>
      <c r="X199" s="71"/>
      <c r="Y199" s="71"/>
      <c r="Z199" s="71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">
      <c r="A200" s="1"/>
      <c r="B200" s="311"/>
      <c r="C200" s="2"/>
      <c r="D200" s="312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1"/>
      <c r="X200" s="71"/>
      <c r="Y200" s="71"/>
      <c r="Z200" s="71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">
      <c r="A201" s="1"/>
      <c r="B201" s="311"/>
      <c r="C201" s="2"/>
      <c r="D201" s="312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1"/>
      <c r="X201" s="71"/>
      <c r="Y201" s="71"/>
      <c r="Z201" s="71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">
      <c r="A202" s="1"/>
      <c r="B202" s="311"/>
      <c r="C202" s="2"/>
      <c r="D202" s="312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1"/>
      <c r="X202" s="71"/>
      <c r="Y202" s="71"/>
      <c r="Z202" s="71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">
      <c r="A203" s="433" t="s">
        <v>514</v>
      </c>
      <c r="B203" s="432"/>
      <c r="C203" s="432"/>
      <c r="D203" s="312"/>
      <c r="E203" s="313"/>
      <c r="F203" s="313"/>
      <c r="G203" s="70"/>
      <c r="H203" s="431" t="s">
        <v>515</v>
      </c>
      <c r="I203" s="432"/>
      <c r="J203" s="432"/>
      <c r="K203" s="314"/>
      <c r="L203" s="2"/>
      <c r="M203" s="70"/>
      <c r="N203" s="314"/>
      <c r="O203" s="2"/>
      <c r="P203" s="70"/>
      <c r="Q203" s="70"/>
      <c r="R203" s="70"/>
      <c r="S203" s="70"/>
      <c r="T203" s="70"/>
      <c r="U203" s="70"/>
      <c r="V203" s="70"/>
      <c r="W203" s="71"/>
      <c r="X203" s="71"/>
      <c r="Y203" s="71"/>
      <c r="Z203" s="71"/>
      <c r="AA203" s="2"/>
      <c r="AB203" s="1"/>
      <c r="AC203" s="2"/>
      <c r="AD203" s="1"/>
      <c r="AE203" s="1"/>
      <c r="AF203" s="1"/>
      <c r="AG203" s="1"/>
    </row>
    <row r="204" spans="1:33" ht="15.75" customHeight="1" x14ac:dyDescent="0.2">
      <c r="A204" s="315"/>
      <c r="B204" s="316"/>
      <c r="C204" s="317" t="s">
        <v>314</v>
      </c>
      <c r="D204" s="318"/>
      <c r="E204" s="319" t="s">
        <v>315</v>
      </c>
      <c r="F204" s="319"/>
      <c r="G204" s="320"/>
      <c r="H204" s="321"/>
      <c r="I204" s="322" t="s">
        <v>316</v>
      </c>
      <c r="J204" s="320"/>
      <c r="K204" s="321"/>
      <c r="L204" s="322"/>
      <c r="M204" s="320"/>
      <c r="N204" s="321"/>
      <c r="O204" s="322"/>
      <c r="P204" s="320"/>
      <c r="Q204" s="320"/>
      <c r="R204" s="320"/>
      <c r="S204" s="320"/>
      <c r="T204" s="320"/>
      <c r="U204" s="320"/>
      <c r="V204" s="320"/>
      <c r="W204" s="323"/>
      <c r="X204" s="323"/>
      <c r="Y204" s="323"/>
      <c r="Z204" s="323"/>
      <c r="AA204" s="324"/>
      <c r="AB204" s="325"/>
      <c r="AC204" s="324"/>
      <c r="AD204" s="325"/>
      <c r="AE204" s="325"/>
      <c r="AF204" s="325"/>
      <c r="AG204" s="325"/>
    </row>
    <row r="205" spans="1:33" ht="15.75" customHeight="1" x14ac:dyDescent="0.2">
      <c r="A205" s="1"/>
      <c r="B205" s="311"/>
      <c r="C205" s="2"/>
      <c r="D205" s="312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1"/>
      <c r="X205" s="71"/>
      <c r="Y205" s="71"/>
      <c r="Z205" s="71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">
      <c r="A206" s="1"/>
      <c r="B206" s="311"/>
      <c r="C206" s="2"/>
      <c r="D206" s="312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1"/>
      <c r="X206" s="71"/>
      <c r="Y206" s="71"/>
      <c r="Z206" s="71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">
      <c r="A207" s="1"/>
      <c r="B207" s="311"/>
      <c r="C207" s="2"/>
      <c r="D207" s="312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1"/>
      <c r="X207" s="71"/>
      <c r="Y207" s="71"/>
      <c r="Z207" s="71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">
      <c r="A208" s="1"/>
      <c r="B208" s="311"/>
      <c r="C208" s="2"/>
      <c r="D208" s="312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6"/>
      <c r="X208" s="326"/>
      <c r="Y208" s="326"/>
      <c r="Z208" s="326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">
      <c r="A209" s="1"/>
      <c r="B209" s="311"/>
      <c r="C209" s="2"/>
      <c r="D209" s="312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6"/>
      <c r="X209" s="326"/>
      <c r="Y209" s="326"/>
      <c r="Z209" s="326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">
      <c r="A210" s="1"/>
      <c r="B210" s="311"/>
      <c r="C210" s="2"/>
      <c r="D210" s="312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6"/>
      <c r="X210" s="326"/>
      <c r="Y210" s="326"/>
      <c r="Z210" s="326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">
      <c r="A211" s="1"/>
      <c r="B211" s="311"/>
      <c r="C211" s="2"/>
      <c r="D211" s="312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6"/>
      <c r="X211" s="326"/>
      <c r="Y211" s="326"/>
      <c r="Z211" s="326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">
      <c r="A212" s="1"/>
      <c r="B212" s="311"/>
      <c r="C212" s="2"/>
      <c r="D212" s="312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6"/>
      <c r="X212" s="326"/>
      <c r="Y212" s="326"/>
      <c r="Z212" s="326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">
      <c r="A213" s="1"/>
      <c r="B213" s="311"/>
      <c r="C213" s="2"/>
      <c r="D213" s="312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6"/>
      <c r="X213" s="326"/>
      <c r="Y213" s="326"/>
      <c r="Z213" s="326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">
      <c r="A214" s="1"/>
      <c r="B214" s="311"/>
      <c r="C214" s="2"/>
      <c r="D214" s="312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6"/>
      <c r="X214" s="326"/>
      <c r="Y214" s="326"/>
      <c r="Z214" s="326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">
      <c r="A215" s="1"/>
      <c r="B215" s="311"/>
      <c r="C215" s="2"/>
      <c r="D215" s="312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6"/>
      <c r="X215" s="326"/>
      <c r="Y215" s="326"/>
      <c r="Z215" s="326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">
      <c r="A216" s="1"/>
      <c r="B216" s="311"/>
      <c r="C216" s="2"/>
      <c r="D216" s="312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6"/>
      <c r="X216" s="326"/>
      <c r="Y216" s="326"/>
      <c r="Z216" s="326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">
      <c r="A217" s="1"/>
      <c r="B217" s="311"/>
      <c r="C217" s="2"/>
      <c r="D217" s="312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6"/>
      <c r="X217" s="326"/>
      <c r="Y217" s="326"/>
      <c r="Z217" s="326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">
      <c r="A218" s="1"/>
      <c r="B218" s="311"/>
      <c r="C218" s="2"/>
      <c r="D218" s="312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6"/>
      <c r="X218" s="326"/>
      <c r="Y218" s="326"/>
      <c r="Z218" s="326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">
      <c r="A219" s="1"/>
      <c r="B219" s="311"/>
      <c r="C219" s="2"/>
      <c r="D219" s="312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6"/>
      <c r="X219" s="326"/>
      <c r="Y219" s="326"/>
      <c r="Z219" s="326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">
      <c r="A220" s="1"/>
      <c r="B220" s="311"/>
      <c r="C220" s="2"/>
      <c r="D220" s="312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6"/>
      <c r="X220" s="326"/>
      <c r="Y220" s="326"/>
      <c r="Z220" s="326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">
      <c r="A221" s="1"/>
      <c r="B221" s="311"/>
      <c r="C221" s="2"/>
      <c r="D221" s="312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6"/>
      <c r="X221" s="326"/>
      <c r="Y221" s="326"/>
      <c r="Z221" s="326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">
      <c r="A222" s="1"/>
      <c r="B222" s="311"/>
      <c r="C222" s="2"/>
      <c r="D222" s="312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6"/>
      <c r="X222" s="326"/>
      <c r="Y222" s="326"/>
      <c r="Z222" s="326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">
      <c r="A223" s="1"/>
      <c r="B223" s="311"/>
      <c r="C223" s="2"/>
      <c r="D223" s="312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6"/>
      <c r="X223" s="326"/>
      <c r="Y223" s="326"/>
      <c r="Z223" s="326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">
      <c r="A224" s="1"/>
      <c r="B224" s="311"/>
      <c r="C224" s="2"/>
      <c r="D224" s="312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6"/>
      <c r="X224" s="326"/>
      <c r="Y224" s="326"/>
      <c r="Z224" s="326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">
      <c r="A225" s="1"/>
      <c r="B225" s="311"/>
      <c r="C225" s="2"/>
      <c r="D225" s="312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6"/>
      <c r="X225" s="326"/>
      <c r="Y225" s="326"/>
      <c r="Z225" s="326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">
      <c r="A226" s="1"/>
      <c r="B226" s="311"/>
      <c r="C226" s="2"/>
      <c r="D226" s="312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6"/>
      <c r="X226" s="326"/>
      <c r="Y226" s="326"/>
      <c r="Z226" s="326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">
      <c r="A227" s="1"/>
      <c r="B227" s="311"/>
      <c r="C227" s="2"/>
      <c r="D227" s="312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6"/>
      <c r="X227" s="326"/>
      <c r="Y227" s="326"/>
      <c r="Z227" s="326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">
      <c r="A228" s="1"/>
      <c r="B228" s="311"/>
      <c r="C228" s="2"/>
      <c r="D228" s="312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6"/>
      <c r="X228" s="326"/>
      <c r="Y228" s="326"/>
      <c r="Z228" s="326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">
      <c r="A229" s="1"/>
      <c r="B229" s="311"/>
      <c r="C229" s="2"/>
      <c r="D229" s="312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6"/>
      <c r="X229" s="326"/>
      <c r="Y229" s="326"/>
      <c r="Z229" s="326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">
      <c r="A230" s="1"/>
      <c r="B230" s="311"/>
      <c r="C230" s="2"/>
      <c r="D230" s="312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6"/>
      <c r="X230" s="326"/>
      <c r="Y230" s="326"/>
      <c r="Z230" s="326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">
      <c r="A231" s="1"/>
      <c r="B231" s="311"/>
      <c r="C231" s="2"/>
      <c r="D231" s="312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6"/>
      <c r="X231" s="326"/>
      <c r="Y231" s="326"/>
      <c r="Z231" s="326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">
      <c r="A232" s="1"/>
      <c r="B232" s="311"/>
      <c r="C232" s="2"/>
      <c r="D232" s="312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6"/>
      <c r="X232" s="326"/>
      <c r="Y232" s="326"/>
      <c r="Z232" s="326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">
      <c r="A233" s="1"/>
      <c r="B233" s="311"/>
      <c r="C233" s="2"/>
      <c r="D233" s="312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6"/>
      <c r="X233" s="326"/>
      <c r="Y233" s="326"/>
      <c r="Z233" s="326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">
      <c r="A234" s="1"/>
      <c r="B234" s="311"/>
      <c r="C234" s="2"/>
      <c r="D234" s="312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6"/>
      <c r="X234" s="326"/>
      <c r="Y234" s="326"/>
      <c r="Z234" s="326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">
      <c r="A235" s="1"/>
      <c r="B235" s="311"/>
      <c r="C235" s="2"/>
      <c r="D235" s="312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6"/>
      <c r="X235" s="326"/>
      <c r="Y235" s="326"/>
      <c r="Z235" s="326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">
      <c r="A236" s="1"/>
      <c r="B236" s="311"/>
      <c r="C236" s="2"/>
      <c r="D236" s="312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6"/>
      <c r="X236" s="326"/>
      <c r="Y236" s="326"/>
      <c r="Z236" s="326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">
      <c r="A237" s="1"/>
      <c r="B237" s="311"/>
      <c r="C237" s="2"/>
      <c r="D237" s="312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6"/>
      <c r="X237" s="326"/>
      <c r="Y237" s="326"/>
      <c r="Z237" s="326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">
      <c r="A238" s="1"/>
      <c r="B238" s="311"/>
      <c r="C238" s="2"/>
      <c r="D238" s="312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6"/>
      <c r="X238" s="326"/>
      <c r="Y238" s="326"/>
      <c r="Z238" s="326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">
      <c r="A239" s="1"/>
      <c r="B239" s="311"/>
      <c r="C239" s="2"/>
      <c r="D239" s="312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6"/>
      <c r="X239" s="326"/>
      <c r="Y239" s="326"/>
      <c r="Z239" s="326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">
      <c r="A240" s="1"/>
      <c r="B240" s="311"/>
      <c r="C240" s="2"/>
      <c r="D240" s="312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6"/>
      <c r="X240" s="326"/>
      <c r="Y240" s="326"/>
      <c r="Z240" s="326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">
      <c r="A241" s="1"/>
      <c r="B241" s="311"/>
      <c r="C241" s="2"/>
      <c r="D241" s="312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6"/>
      <c r="X241" s="326"/>
      <c r="Y241" s="326"/>
      <c r="Z241" s="326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">
      <c r="A242" s="1"/>
      <c r="B242" s="311"/>
      <c r="C242" s="2"/>
      <c r="D242" s="312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6"/>
      <c r="X242" s="326"/>
      <c r="Y242" s="326"/>
      <c r="Z242" s="326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">
      <c r="A243" s="1"/>
      <c r="B243" s="311"/>
      <c r="C243" s="2"/>
      <c r="D243" s="312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6"/>
      <c r="X243" s="326"/>
      <c r="Y243" s="326"/>
      <c r="Z243" s="326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">
      <c r="A244" s="1"/>
      <c r="B244" s="311"/>
      <c r="C244" s="2"/>
      <c r="D244" s="312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6"/>
      <c r="X244" s="326"/>
      <c r="Y244" s="326"/>
      <c r="Z244" s="326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">
      <c r="A245" s="1"/>
      <c r="B245" s="311"/>
      <c r="C245" s="2"/>
      <c r="D245" s="312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6"/>
      <c r="X245" s="326"/>
      <c r="Y245" s="326"/>
      <c r="Z245" s="326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">
      <c r="A246" s="1"/>
      <c r="B246" s="311"/>
      <c r="C246" s="2"/>
      <c r="D246" s="312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6"/>
      <c r="X246" s="326"/>
      <c r="Y246" s="326"/>
      <c r="Z246" s="326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">
      <c r="A247" s="1"/>
      <c r="B247" s="311"/>
      <c r="C247" s="2"/>
      <c r="D247" s="312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6"/>
      <c r="X247" s="326"/>
      <c r="Y247" s="326"/>
      <c r="Z247" s="326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">
      <c r="A248" s="1"/>
      <c r="B248" s="311"/>
      <c r="C248" s="2"/>
      <c r="D248" s="312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6"/>
      <c r="X248" s="326"/>
      <c r="Y248" s="326"/>
      <c r="Z248" s="326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">
      <c r="A249" s="1"/>
      <c r="B249" s="311"/>
      <c r="C249" s="2"/>
      <c r="D249" s="312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6"/>
      <c r="X249" s="326"/>
      <c r="Y249" s="326"/>
      <c r="Z249" s="326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">
      <c r="A250" s="1"/>
      <c r="B250" s="311"/>
      <c r="C250" s="2"/>
      <c r="D250" s="312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6"/>
      <c r="X250" s="326"/>
      <c r="Y250" s="326"/>
      <c r="Z250" s="326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">
      <c r="A251" s="1"/>
      <c r="B251" s="311"/>
      <c r="C251" s="2"/>
      <c r="D251" s="312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6"/>
      <c r="X251" s="326"/>
      <c r="Y251" s="326"/>
      <c r="Z251" s="326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">
      <c r="A252" s="1"/>
      <c r="B252" s="311"/>
      <c r="C252" s="2"/>
      <c r="D252" s="312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6"/>
      <c r="X252" s="326"/>
      <c r="Y252" s="326"/>
      <c r="Z252" s="326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">
      <c r="A253" s="1"/>
      <c r="B253" s="311"/>
      <c r="C253" s="2"/>
      <c r="D253" s="312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6"/>
      <c r="X253" s="326"/>
      <c r="Y253" s="326"/>
      <c r="Z253" s="326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">
      <c r="A254" s="1"/>
      <c r="B254" s="311"/>
      <c r="C254" s="2"/>
      <c r="D254" s="312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6"/>
      <c r="X254" s="326"/>
      <c r="Y254" s="326"/>
      <c r="Z254" s="326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">
      <c r="A255" s="1"/>
      <c r="B255" s="311"/>
      <c r="C255" s="2"/>
      <c r="D255" s="312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6"/>
      <c r="X255" s="326"/>
      <c r="Y255" s="326"/>
      <c r="Z255" s="326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">
      <c r="A256" s="1"/>
      <c r="B256" s="311"/>
      <c r="C256" s="2"/>
      <c r="D256" s="312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6"/>
      <c r="X256" s="326"/>
      <c r="Y256" s="326"/>
      <c r="Z256" s="326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">
      <c r="A257" s="1"/>
      <c r="B257" s="311"/>
      <c r="C257" s="2"/>
      <c r="D257" s="312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6"/>
      <c r="X257" s="326"/>
      <c r="Y257" s="326"/>
      <c r="Z257" s="326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">
      <c r="A258" s="1"/>
      <c r="B258" s="311"/>
      <c r="C258" s="2"/>
      <c r="D258" s="312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6"/>
      <c r="X258" s="326"/>
      <c r="Y258" s="326"/>
      <c r="Z258" s="326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">
      <c r="A259" s="1"/>
      <c r="B259" s="311"/>
      <c r="C259" s="2"/>
      <c r="D259" s="312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6"/>
      <c r="X259" s="326"/>
      <c r="Y259" s="326"/>
      <c r="Z259" s="326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">
      <c r="A260" s="1"/>
      <c r="B260" s="311"/>
      <c r="C260" s="2"/>
      <c r="D260" s="312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6"/>
      <c r="X260" s="326"/>
      <c r="Y260" s="326"/>
      <c r="Z260" s="326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">
      <c r="A261" s="1"/>
      <c r="B261" s="311"/>
      <c r="C261" s="2"/>
      <c r="D261" s="312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6"/>
      <c r="X261" s="326"/>
      <c r="Y261" s="326"/>
      <c r="Z261" s="326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">
      <c r="A262" s="1"/>
      <c r="B262" s="311"/>
      <c r="C262" s="2"/>
      <c r="D262" s="312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6"/>
      <c r="X262" s="326"/>
      <c r="Y262" s="326"/>
      <c r="Z262" s="326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">
      <c r="A263" s="1"/>
      <c r="B263" s="311"/>
      <c r="C263" s="2"/>
      <c r="D263" s="312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6"/>
      <c r="X263" s="326"/>
      <c r="Y263" s="326"/>
      <c r="Z263" s="326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">
      <c r="A264" s="1"/>
      <c r="B264" s="311"/>
      <c r="C264" s="2"/>
      <c r="D264" s="312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6"/>
      <c r="X264" s="326"/>
      <c r="Y264" s="326"/>
      <c r="Z264" s="326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">
      <c r="A265" s="1"/>
      <c r="B265" s="311"/>
      <c r="C265" s="2"/>
      <c r="D265" s="312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6"/>
      <c r="X265" s="326"/>
      <c r="Y265" s="326"/>
      <c r="Z265" s="326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">
      <c r="A266" s="1"/>
      <c r="B266" s="311"/>
      <c r="C266" s="2"/>
      <c r="D266" s="312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6"/>
      <c r="X266" s="326"/>
      <c r="Y266" s="326"/>
      <c r="Z266" s="326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">
      <c r="A267" s="1"/>
      <c r="B267" s="311"/>
      <c r="C267" s="2"/>
      <c r="D267" s="312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6"/>
      <c r="X267" s="326"/>
      <c r="Y267" s="326"/>
      <c r="Z267" s="326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">
      <c r="A268" s="1"/>
      <c r="B268" s="311"/>
      <c r="C268" s="2"/>
      <c r="D268" s="312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6"/>
      <c r="X268" s="326"/>
      <c r="Y268" s="326"/>
      <c r="Z268" s="326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">
      <c r="A269" s="1"/>
      <c r="B269" s="311"/>
      <c r="C269" s="2"/>
      <c r="D269" s="312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6"/>
      <c r="X269" s="326"/>
      <c r="Y269" s="326"/>
      <c r="Z269" s="326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">
      <c r="A270" s="1"/>
      <c r="B270" s="311"/>
      <c r="C270" s="2"/>
      <c r="D270" s="312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6"/>
      <c r="X270" s="326"/>
      <c r="Y270" s="326"/>
      <c r="Z270" s="326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">
      <c r="A271" s="1"/>
      <c r="B271" s="311"/>
      <c r="C271" s="2"/>
      <c r="D271" s="312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6"/>
      <c r="X271" s="326"/>
      <c r="Y271" s="326"/>
      <c r="Z271" s="326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">
      <c r="A272" s="1"/>
      <c r="B272" s="311"/>
      <c r="C272" s="2"/>
      <c r="D272" s="312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6"/>
      <c r="X272" s="326"/>
      <c r="Y272" s="326"/>
      <c r="Z272" s="326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">
      <c r="A273" s="1"/>
      <c r="B273" s="311"/>
      <c r="C273" s="2"/>
      <c r="D273" s="312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6"/>
      <c r="X273" s="326"/>
      <c r="Y273" s="326"/>
      <c r="Z273" s="326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">
      <c r="A274" s="1"/>
      <c r="B274" s="311"/>
      <c r="C274" s="2"/>
      <c r="D274" s="312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6"/>
      <c r="X274" s="326"/>
      <c r="Y274" s="326"/>
      <c r="Z274" s="326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">
      <c r="A275" s="1"/>
      <c r="B275" s="311"/>
      <c r="C275" s="2"/>
      <c r="D275" s="312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6"/>
      <c r="X275" s="326"/>
      <c r="Y275" s="326"/>
      <c r="Z275" s="326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">
      <c r="A276" s="1"/>
      <c r="B276" s="311"/>
      <c r="C276" s="2"/>
      <c r="D276" s="312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6"/>
      <c r="X276" s="326"/>
      <c r="Y276" s="326"/>
      <c r="Z276" s="326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">
      <c r="A277" s="1"/>
      <c r="B277" s="311"/>
      <c r="C277" s="2"/>
      <c r="D277" s="312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6"/>
      <c r="X277" s="326"/>
      <c r="Y277" s="326"/>
      <c r="Z277" s="326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">
      <c r="A278" s="1"/>
      <c r="B278" s="311"/>
      <c r="C278" s="2"/>
      <c r="D278" s="312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6"/>
      <c r="X278" s="326"/>
      <c r="Y278" s="326"/>
      <c r="Z278" s="326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">
      <c r="A279" s="1"/>
      <c r="B279" s="311"/>
      <c r="C279" s="2"/>
      <c r="D279" s="312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6"/>
      <c r="X279" s="326"/>
      <c r="Y279" s="326"/>
      <c r="Z279" s="326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">
      <c r="A280" s="1"/>
      <c r="B280" s="311"/>
      <c r="C280" s="2"/>
      <c r="D280" s="312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6"/>
      <c r="X280" s="326"/>
      <c r="Y280" s="326"/>
      <c r="Z280" s="326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">
      <c r="A281" s="1"/>
      <c r="B281" s="311"/>
      <c r="C281" s="2"/>
      <c r="D281" s="312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6"/>
      <c r="X281" s="326"/>
      <c r="Y281" s="326"/>
      <c r="Z281" s="326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">
      <c r="A282" s="1"/>
      <c r="B282" s="311"/>
      <c r="C282" s="2"/>
      <c r="D282" s="312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6"/>
      <c r="X282" s="326"/>
      <c r="Y282" s="326"/>
      <c r="Z282" s="326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">
      <c r="A283" s="1"/>
      <c r="B283" s="311"/>
      <c r="C283" s="2"/>
      <c r="D283" s="312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6"/>
      <c r="X283" s="326"/>
      <c r="Y283" s="326"/>
      <c r="Z283" s="326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">
      <c r="A284" s="1"/>
      <c r="B284" s="311"/>
      <c r="C284" s="2"/>
      <c r="D284" s="312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6"/>
      <c r="X284" s="326"/>
      <c r="Y284" s="326"/>
      <c r="Z284" s="326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">
      <c r="A285" s="1"/>
      <c r="B285" s="311"/>
      <c r="C285" s="2"/>
      <c r="D285" s="312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6"/>
      <c r="X285" s="326"/>
      <c r="Y285" s="326"/>
      <c r="Z285" s="326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">
      <c r="A286" s="1"/>
      <c r="B286" s="311"/>
      <c r="C286" s="2"/>
      <c r="D286" s="312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6"/>
      <c r="X286" s="326"/>
      <c r="Y286" s="326"/>
      <c r="Z286" s="326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">
      <c r="A287" s="1"/>
      <c r="B287" s="311"/>
      <c r="C287" s="2"/>
      <c r="D287" s="312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6"/>
      <c r="X287" s="326"/>
      <c r="Y287" s="326"/>
      <c r="Z287" s="326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">
      <c r="A288" s="1"/>
      <c r="B288" s="311"/>
      <c r="C288" s="2"/>
      <c r="D288" s="312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6"/>
      <c r="X288" s="326"/>
      <c r="Y288" s="326"/>
      <c r="Z288" s="326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">
      <c r="A289" s="1"/>
      <c r="B289" s="311"/>
      <c r="C289" s="2"/>
      <c r="D289" s="312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6"/>
      <c r="X289" s="326"/>
      <c r="Y289" s="326"/>
      <c r="Z289" s="326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">
      <c r="A290" s="1"/>
      <c r="B290" s="311"/>
      <c r="C290" s="2"/>
      <c r="D290" s="312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6"/>
      <c r="X290" s="326"/>
      <c r="Y290" s="326"/>
      <c r="Z290" s="326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">
      <c r="A291" s="1"/>
      <c r="B291" s="311"/>
      <c r="C291" s="2"/>
      <c r="D291" s="312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6"/>
      <c r="X291" s="326"/>
      <c r="Y291" s="326"/>
      <c r="Z291" s="326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">
      <c r="A292" s="1"/>
      <c r="B292" s="311"/>
      <c r="C292" s="2"/>
      <c r="D292" s="312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6"/>
      <c r="X292" s="326"/>
      <c r="Y292" s="326"/>
      <c r="Z292" s="326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">
      <c r="A293" s="1"/>
      <c r="B293" s="311"/>
      <c r="C293" s="2"/>
      <c r="D293" s="312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6"/>
      <c r="X293" s="326"/>
      <c r="Y293" s="326"/>
      <c r="Z293" s="326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">
      <c r="A294" s="1"/>
      <c r="B294" s="311"/>
      <c r="C294" s="2"/>
      <c r="D294" s="312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6"/>
      <c r="X294" s="326"/>
      <c r="Y294" s="326"/>
      <c r="Z294" s="326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">
      <c r="A295" s="1"/>
      <c r="B295" s="311"/>
      <c r="C295" s="2"/>
      <c r="D295" s="312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6"/>
      <c r="X295" s="326"/>
      <c r="Y295" s="326"/>
      <c r="Z295" s="326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">
      <c r="A296" s="1"/>
      <c r="B296" s="311"/>
      <c r="C296" s="2"/>
      <c r="D296" s="312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6"/>
      <c r="X296" s="326"/>
      <c r="Y296" s="326"/>
      <c r="Z296" s="326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">
      <c r="A297" s="1"/>
      <c r="B297" s="311"/>
      <c r="C297" s="2"/>
      <c r="D297" s="312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6"/>
      <c r="X297" s="326"/>
      <c r="Y297" s="326"/>
      <c r="Z297" s="326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">
      <c r="A298" s="1"/>
      <c r="B298" s="311"/>
      <c r="C298" s="2"/>
      <c r="D298" s="312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6"/>
      <c r="X298" s="326"/>
      <c r="Y298" s="326"/>
      <c r="Z298" s="326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">
      <c r="A299" s="1"/>
      <c r="B299" s="311"/>
      <c r="C299" s="2"/>
      <c r="D299" s="312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6"/>
      <c r="X299" s="326"/>
      <c r="Y299" s="326"/>
      <c r="Z299" s="326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">
      <c r="A300" s="1"/>
      <c r="B300" s="311"/>
      <c r="C300" s="2"/>
      <c r="D300" s="312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6"/>
      <c r="X300" s="326"/>
      <c r="Y300" s="326"/>
      <c r="Z300" s="326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">
      <c r="A301" s="1"/>
      <c r="B301" s="311"/>
      <c r="C301" s="2"/>
      <c r="D301" s="312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6"/>
      <c r="X301" s="326"/>
      <c r="Y301" s="326"/>
      <c r="Z301" s="326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">
      <c r="A302" s="1"/>
      <c r="B302" s="311"/>
      <c r="C302" s="2"/>
      <c r="D302" s="312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6"/>
      <c r="X302" s="326"/>
      <c r="Y302" s="326"/>
      <c r="Z302" s="326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">
      <c r="A303" s="1"/>
      <c r="B303" s="311"/>
      <c r="C303" s="2"/>
      <c r="D303" s="312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6"/>
      <c r="X303" s="326"/>
      <c r="Y303" s="326"/>
      <c r="Z303" s="326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">
      <c r="A304" s="1"/>
      <c r="B304" s="311"/>
      <c r="C304" s="2"/>
      <c r="D304" s="312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6"/>
      <c r="X304" s="326"/>
      <c r="Y304" s="326"/>
      <c r="Z304" s="326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">
      <c r="A305" s="1"/>
      <c r="B305" s="311"/>
      <c r="C305" s="2"/>
      <c r="D305" s="312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6"/>
      <c r="X305" s="326"/>
      <c r="Y305" s="326"/>
      <c r="Z305" s="326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">
      <c r="A306" s="1"/>
      <c r="B306" s="311"/>
      <c r="C306" s="2"/>
      <c r="D306" s="312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6"/>
      <c r="X306" s="326"/>
      <c r="Y306" s="326"/>
      <c r="Z306" s="326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">
      <c r="A307" s="1"/>
      <c r="B307" s="311"/>
      <c r="C307" s="2"/>
      <c r="D307" s="312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6"/>
      <c r="X307" s="326"/>
      <c r="Y307" s="326"/>
      <c r="Z307" s="326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">
      <c r="A308" s="1"/>
      <c r="B308" s="311"/>
      <c r="C308" s="2"/>
      <c r="D308" s="312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6"/>
      <c r="X308" s="326"/>
      <c r="Y308" s="326"/>
      <c r="Z308" s="326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">
      <c r="A309" s="1"/>
      <c r="B309" s="311"/>
      <c r="C309" s="2"/>
      <c r="D309" s="312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6"/>
      <c r="X309" s="326"/>
      <c r="Y309" s="326"/>
      <c r="Z309" s="326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">
      <c r="A310" s="1"/>
      <c r="B310" s="311"/>
      <c r="C310" s="2"/>
      <c r="D310" s="312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6"/>
      <c r="X310" s="326"/>
      <c r="Y310" s="326"/>
      <c r="Z310" s="326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">
      <c r="A311" s="1"/>
      <c r="B311" s="311"/>
      <c r="C311" s="2"/>
      <c r="D311" s="312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6"/>
      <c r="X311" s="326"/>
      <c r="Y311" s="326"/>
      <c r="Z311" s="326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">
      <c r="A312" s="1"/>
      <c r="B312" s="311"/>
      <c r="C312" s="2"/>
      <c r="D312" s="312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6"/>
      <c r="X312" s="326"/>
      <c r="Y312" s="326"/>
      <c r="Z312" s="326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">
      <c r="A313" s="1"/>
      <c r="B313" s="311"/>
      <c r="C313" s="2"/>
      <c r="D313" s="312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6"/>
      <c r="X313" s="326"/>
      <c r="Y313" s="326"/>
      <c r="Z313" s="326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">
      <c r="A314" s="1"/>
      <c r="B314" s="311"/>
      <c r="C314" s="2"/>
      <c r="D314" s="312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6"/>
      <c r="X314" s="326"/>
      <c r="Y314" s="326"/>
      <c r="Z314" s="326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">
      <c r="A315" s="1"/>
      <c r="B315" s="311"/>
      <c r="C315" s="2"/>
      <c r="D315" s="312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6"/>
      <c r="X315" s="326"/>
      <c r="Y315" s="326"/>
      <c r="Z315" s="326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">
      <c r="A316" s="1"/>
      <c r="B316" s="311"/>
      <c r="C316" s="2"/>
      <c r="D316" s="312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6"/>
      <c r="X316" s="326"/>
      <c r="Y316" s="326"/>
      <c r="Z316" s="326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">
      <c r="A317" s="1"/>
      <c r="B317" s="311"/>
      <c r="C317" s="2"/>
      <c r="D317" s="312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6"/>
      <c r="X317" s="326"/>
      <c r="Y317" s="326"/>
      <c r="Z317" s="326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">
      <c r="A318" s="1"/>
      <c r="B318" s="311"/>
      <c r="C318" s="2"/>
      <c r="D318" s="312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6"/>
      <c r="X318" s="326"/>
      <c r="Y318" s="326"/>
      <c r="Z318" s="326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">
      <c r="A319" s="1"/>
      <c r="B319" s="311"/>
      <c r="C319" s="2"/>
      <c r="D319" s="312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6"/>
      <c r="X319" s="326"/>
      <c r="Y319" s="326"/>
      <c r="Z319" s="326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">
      <c r="A320" s="1"/>
      <c r="B320" s="311"/>
      <c r="C320" s="2"/>
      <c r="D320" s="312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6"/>
      <c r="X320" s="326"/>
      <c r="Y320" s="326"/>
      <c r="Z320" s="326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">
      <c r="A321" s="1"/>
      <c r="B321" s="311"/>
      <c r="C321" s="2"/>
      <c r="D321" s="312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6"/>
      <c r="X321" s="326"/>
      <c r="Y321" s="326"/>
      <c r="Z321" s="326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">
      <c r="A322" s="1"/>
      <c r="B322" s="311"/>
      <c r="C322" s="2"/>
      <c r="D322" s="312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6"/>
      <c r="X322" s="326"/>
      <c r="Y322" s="326"/>
      <c r="Z322" s="326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">
      <c r="A323" s="1"/>
      <c r="B323" s="311"/>
      <c r="C323" s="2"/>
      <c r="D323" s="312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6"/>
      <c r="X323" s="326"/>
      <c r="Y323" s="326"/>
      <c r="Z323" s="326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">
      <c r="A324" s="1"/>
      <c r="B324" s="311"/>
      <c r="C324" s="2"/>
      <c r="D324" s="312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6"/>
      <c r="X324" s="326"/>
      <c r="Y324" s="326"/>
      <c r="Z324" s="326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">
      <c r="A325" s="1"/>
      <c r="B325" s="311"/>
      <c r="C325" s="2"/>
      <c r="D325" s="312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6"/>
      <c r="X325" s="326"/>
      <c r="Y325" s="326"/>
      <c r="Z325" s="326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">
      <c r="A326" s="1"/>
      <c r="B326" s="311"/>
      <c r="C326" s="2"/>
      <c r="D326" s="312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6"/>
      <c r="X326" s="326"/>
      <c r="Y326" s="326"/>
      <c r="Z326" s="326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">
      <c r="A327" s="1"/>
      <c r="B327" s="311"/>
      <c r="C327" s="2"/>
      <c r="D327" s="312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6"/>
      <c r="X327" s="326"/>
      <c r="Y327" s="326"/>
      <c r="Z327" s="326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">
      <c r="A328" s="1"/>
      <c r="B328" s="311"/>
      <c r="C328" s="2"/>
      <c r="D328" s="312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6"/>
      <c r="X328" s="326"/>
      <c r="Y328" s="326"/>
      <c r="Z328" s="326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">
      <c r="A329" s="1"/>
      <c r="B329" s="311"/>
      <c r="C329" s="2"/>
      <c r="D329" s="312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6"/>
      <c r="X329" s="326"/>
      <c r="Y329" s="326"/>
      <c r="Z329" s="326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">
      <c r="A330" s="1"/>
      <c r="B330" s="311"/>
      <c r="C330" s="2"/>
      <c r="D330" s="312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6"/>
      <c r="X330" s="326"/>
      <c r="Y330" s="326"/>
      <c r="Z330" s="326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">
      <c r="A331" s="1"/>
      <c r="B331" s="311"/>
      <c r="C331" s="2"/>
      <c r="D331" s="312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6"/>
      <c r="X331" s="326"/>
      <c r="Y331" s="326"/>
      <c r="Z331" s="326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">
      <c r="A332" s="1"/>
      <c r="B332" s="311"/>
      <c r="C332" s="2"/>
      <c r="D332" s="312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6"/>
      <c r="X332" s="326"/>
      <c r="Y332" s="326"/>
      <c r="Z332" s="326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">
      <c r="A333" s="1"/>
      <c r="B333" s="311"/>
      <c r="C333" s="2"/>
      <c r="D333" s="312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6"/>
      <c r="X333" s="326"/>
      <c r="Y333" s="326"/>
      <c r="Z333" s="326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">
      <c r="A334" s="1"/>
      <c r="B334" s="311"/>
      <c r="C334" s="2"/>
      <c r="D334" s="312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6"/>
      <c r="X334" s="326"/>
      <c r="Y334" s="326"/>
      <c r="Z334" s="326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">
      <c r="A335" s="1"/>
      <c r="B335" s="311"/>
      <c r="C335" s="2"/>
      <c r="D335" s="312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6"/>
      <c r="X335" s="326"/>
      <c r="Y335" s="326"/>
      <c r="Z335" s="326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">
      <c r="A336" s="1"/>
      <c r="B336" s="311"/>
      <c r="C336" s="2"/>
      <c r="D336" s="312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6"/>
      <c r="X336" s="326"/>
      <c r="Y336" s="326"/>
      <c r="Z336" s="326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">
      <c r="A337" s="1"/>
      <c r="B337" s="311"/>
      <c r="C337" s="2"/>
      <c r="D337" s="312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6"/>
      <c r="X337" s="326"/>
      <c r="Y337" s="326"/>
      <c r="Z337" s="326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">
      <c r="A338" s="1"/>
      <c r="B338" s="311"/>
      <c r="C338" s="2"/>
      <c r="D338" s="312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6"/>
      <c r="X338" s="326"/>
      <c r="Y338" s="326"/>
      <c r="Z338" s="326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">
      <c r="A339" s="1"/>
      <c r="B339" s="311"/>
      <c r="C339" s="2"/>
      <c r="D339" s="312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6"/>
      <c r="X339" s="326"/>
      <c r="Y339" s="326"/>
      <c r="Z339" s="326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">
      <c r="A340" s="1"/>
      <c r="B340" s="311"/>
      <c r="C340" s="2"/>
      <c r="D340" s="312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6"/>
      <c r="X340" s="326"/>
      <c r="Y340" s="326"/>
      <c r="Z340" s="326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">
      <c r="A341" s="1"/>
      <c r="B341" s="311"/>
      <c r="C341" s="2"/>
      <c r="D341" s="312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6"/>
      <c r="X341" s="326"/>
      <c r="Y341" s="326"/>
      <c r="Z341" s="326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">
      <c r="A342" s="1"/>
      <c r="B342" s="311"/>
      <c r="C342" s="2"/>
      <c r="D342" s="312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6"/>
      <c r="X342" s="326"/>
      <c r="Y342" s="326"/>
      <c r="Z342" s="326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">
      <c r="A343" s="1"/>
      <c r="B343" s="311"/>
      <c r="C343" s="2"/>
      <c r="D343" s="312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6"/>
      <c r="X343" s="326"/>
      <c r="Y343" s="326"/>
      <c r="Z343" s="326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">
      <c r="A344" s="1"/>
      <c r="B344" s="311"/>
      <c r="C344" s="2"/>
      <c r="D344" s="312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6"/>
      <c r="X344" s="326"/>
      <c r="Y344" s="326"/>
      <c r="Z344" s="326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">
      <c r="A345" s="1"/>
      <c r="B345" s="311"/>
      <c r="C345" s="2"/>
      <c r="D345" s="312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6"/>
      <c r="X345" s="326"/>
      <c r="Y345" s="326"/>
      <c r="Z345" s="326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">
      <c r="A346" s="1"/>
      <c r="B346" s="311"/>
      <c r="C346" s="2"/>
      <c r="D346" s="312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6"/>
      <c r="X346" s="326"/>
      <c r="Y346" s="326"/>
      <c r="Z346" s="326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">
      <c r="A347" s="1"/>
      <c r="B347" s="311"/>
      <c r="C347" s="2"/>
      <c r="D347" s="312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6"/>
      <c r="X347" s="326"/>
      <c r="Y347" s="326"/>
      <c r="Z347" s="326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">
      <c r="A348" s="1"/>
      <c r="B348" s="311"/>
      <c r="C348" s="2"/>
      <c r="D348" s="312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6"/>
      <c r="X348" s="326"/>
      <c r="Y348" s="326"/>
      <c r="Z348" s="326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">
      <c r="A349" s="1"/>
      <c r="B349" s="311"/>
      <c r="C349" s="2"/>
      <c r="D349" s="312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6"/>
      <c r="X349" s="326"/>
      <c r="Y349" s="326"/>
      <c r="Z349" s="326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">
      <c r="A350" s="1"/>
      <c r="B350" s="311"/>
      <c r="C350" s="2"/>
      <c r="D350" s="312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6"/>
      <c r="X350" s="326"/>
      <c r="Y350" s="326"/>
      <c r="Z350" s="326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">
      <c r="A351" s="1"/>
      <c r="B351" s="311"/>
      <c r="C351" s="2"/>
      <c r="D351" s="312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6"/>
      <c r="X351" s="326"/>
      <c r="Y351" s="326"/>
      <c r="Z351" s="326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">
      <c r="A352" s="1"/>
      <c r="B352" s="311"/>
      <c r="C352" s="2"/>
      <c r="D352" s="312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6"/>
      <c r="X352" s="326"/>
      <c r="Y352" s="326"/>
      <c r="Z352" s="326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">
      <c r="A353" s="1"/>
      <c r="B353" s="311"/>
      <c r="C353" s="2"/>
      <c r="D353" s="312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6"/>
      <c r="X353" s="326"/>
      <c r="Y353" s="326"/>
      <c r="Z353" s="326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">
      <c r="A354" s="1"/>
      <c r="B354" s="311"/>
      <c r="C354" s="2"/>
      <c r="D354" s="312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6"/>
      <c r="X354" s="326"/>
      <c r="Y354" s="326"/>
      <c r="Z354" s="326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">
      <c r="A355" s="1"/>
      <c r="B355" s="311"/>
      <c r="C355" s="2"/>
      <c r="D355" s="312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6"/>
      <c r="X355" s="326"/>
      <c r="Y355" s="326"/>
      <c r="Z355" s="326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">
      <c r="A356" s="1"/>
      <c r="B356" s="311"/>
      <c r="C356" s="2"/>
      <c r="D356" s="312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6"/>
      <c r="X356" s="326"/>
      <c r="Y356" s="326"/>
      <c r="Z356" s="326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">
      <c r="A357" s="1"/>
      <c r="B357" s="311"/>
      <c r="C357" s="2"/>
      <c r="D357" s="312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6"/>
      <c r="X357" s="326"/>
      <c r="Y357" s="326"/>
      <c r="Z357" s="326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">
      <c r="A358" s="1"/>
      <c r="B358" s="311"/>
      <c r="C358" s="2"/>
      <c r="D358" s="312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6"/>
      <c r="X358" s="326"/>
      <c r="Y358" s="326"/>
      <c r="Z358" s="326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">
      <c r="A359" s="1"/>
      <c r="B359" s="311"/>
      <c r="C359" s="2"/>
      <c r="D359" s="312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6"/>
      <c r="X359" s="326"/>
      <c r="Y359" s="326"/>
      <c r="Z359" s="326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">
      <c r="A360" s="1"/>
      <c r="B360" s="311"/>
      <c r="C360" s="2"/>
      <c r="D360" s="312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6"/>
      <c r="X360" s="326"/>
      <c r="Y360" s="326"/>
      <c r="Z360" s="326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">
      <c r="A361" s="1"/>
      <c r="B361" s="311"/>
      <c r="C361" s="2"/>
      <c r="D361" s="312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6"/>
      <c r="X361" s="326"/>
      <c r="Y361" s="326"/>
      <c r="Z361" s="326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">
      <c r="A362" s="1"/>
      <c r="B362" s="311"/>
      <c r="C362" s="2"/>
      <c r="D362" s="312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6"/>
      <c r="X362" s="326"/>
      <c r="Y362" s="326"/>
      <c r="Z362" s="326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">
      <c r="A363" s="1"/>
      <c r="B363" s="311"/>
      <c r="C363" s="2"/>
      <c r="D363" s="312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6"/>
      <c r="X363" s="326"/>
      <c r="Y363" s="326"/>
      <c r="Z363" s="326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">
      <c r="A364" s="1"/>
      <c r="B364" s="311"/>
      <c r="C364" s="2"/>
      <c r="D364" s="312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6"/>
      <c r="X364" s="326"/>
      <c r="Y364" s="326"/>
      <c r="Z364" s="326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">
      <c r="A365" s="1"/>
      <c r="B365" s="311"/>
      <c r="C365" s="2"/>
      <c r="D365" s="312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6"/>
      <c r="X365" s="326"/>
      <c r="Y365" s="326"/>
      <c r="Z365" s="326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">
      <c r="A366" s="1"/>
      <c r="B366" s="311"/>
      <c r="C366" s="2"/>
      <c r="D366" s="312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6"/>
      <c r="X366" s="326"/>
      <c r="Y366" s="326"/>
      <c r="Z366" s="326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">
      <c r="A367" s="1"/>
      <c r="B367" s="311"/>
      <c r="C367" s="2"/>
      <c r="D367" s="312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6"/>
      <c r="X367" s="326"/>
      <c r="Y367" s="326"/>
      <c r="Z367" s="326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">
      <c r="A368" s="1"/>
      <c r="B368" s="311"/>
      <c r="C368" s="2"/>
      <c r="D368" s="312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6"/>
      <c r="X368" s="326"/>
      <c r="Y368" s="326"/>
      <c r="Z368" s="326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">
      <c r="A369" s="1"/>
      <c r="B369" s="311"/>
      <c r="C369" s="2"/>
      <c r="D369" s="312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6"/>
      <c r="X369" s="326"/>
      <c r="Y369" s="326"/>
      <c r="Z369" s="326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">
      <c r="A370" s="1"/>
      <c r="B370" s="311"/>
      <c r="C370" s="2"/>
      <c r="D370" s="312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6"/>
      <c r="X370" s="326"/>
      <c r="Y370" s="326"/>
      <c r="Z370" s="326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">
      <c r="A371" s="1"/>
      <c r="B371" s="311"/>
      <c r="C371" s="2"/>
      <c r="D371" s="312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6"/>
      <c r="X371" s="326"/>
      <c r="Y371" s="326"/>
      <c r="Z371" s="326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">
      <c r="A372" s="1"/>
      <c r="B372" s="311"/>
      <c r="C372" s="2"/>
      <c r="D372" s="312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6"/>
      <c r="X372" s="326"/>
      <c r="Y372" s="326"/>
      <c r="Z372" s="326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">
      <c r="A373" s="1"/>
      <c r="B373" s="311"/>
      <c r="C373" s="2"/>
      <c r="D373" s="312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6"/>
      <c r="X373" s="326"/>
      <c r="Y373" s="326"/>
      <c r="Z373" s="326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">
      <c r="A374" s="1"/>
      <c r="B374" s="311"/>
      <c r="C374" s="2"/>
      <c r="D374" s="312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6"/>
      <c r="X374" s="326"/>
      <c r="Y374" s="326"/>
      <c r="Z374" s="326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">
      <c r="A375" s="1"/>
      <c r="B375" s="311"/>
      <c r="C375" s="2"/>
      <c r="D375" s="312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6"/>
      <c r="X375" s="326"/>
      <c r="Y375" s="326"/>
      <c r="Z375" s="326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">
      <c r="A376" s="1"/>
      <c r="B376" s="311"/>
      <c r="C376" s="2"/>
      <c r="D376" s="312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6"/>
      <c r="X376" s="326"/>
      <c r="Y376" s="326"/>
      <c r="Z376" s="326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">
      <c r="A377" s="1"/>
      <c r="B377" s="311"/>
      <c r="C377" s="2"/>
      <c r="D377" s="312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6"/>
      <c r="X377" s="326"/>
      <c r="Y377" s="326"/>
      <c r="Z377" s="326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">
      <c r="A378" s="1"/>
      <c r="B378" s="311"/>
      <c r="C378" s="2"/>
      <c r="D378" s="312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6"/>
      <c r="X378" s="326"/>
      <c r="Y378" s="326"/>
      <c r="Z378" s="326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">
      <c r="A379" s="1"/>
      <c r="B379" s="311"/>
      <c r="C379" s="2"/>
      <c r="D379" s="312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6"/>
      <c r="X379" s="326"/>
      <c r="Y379" s="326"/>
      <c r="Z379" s="326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">
      <c r="A380" s="1"/>
      <c r="B380" s="311"/>
      <c r="C380" s="2"/>
      <c r="D380" s="312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6"/>
      <c r="X380" s="326"/>
      <c r="Y380" s="326"/>
      <c r="Z380" s="326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">
      <c r="A381" s="1"/>
      <c r="B381" s="311"/>
      <c r="C381" s="2"/>
      <c r="D381" s="312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6"/>
      <c r="X381" s="326"/>
      <c r="Y381" s="326"/>
      <c r="Z381" s="326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">
      <c r="A382" s="1"/>
      <c r="B382" s="311"/>
      <c r="C382" s="2"/>
      <c r="D382" s="312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6"/>
      <c r="X382" s="326"/>
      <c r="Y382" s="326"/>
      <c r="Z382" s="326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">
      <c r="A383" s="1"/>
      <c r="B383" s="311"/>
      <c r="C383" s="2"/>
      <c r="D383" s="312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6"/>
      <c r="X383" s="326"/>
      <c r="Y383" s="326"/>
      <c r="Z383" s="326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">
      <c r="A384" s="1"/>
      <c r="B384" s="311"/>
      <c r="C384" s="2"/>
      <c r="D384" s="312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6"/>
      <c r="X384" s="326"/>
      <c r="Y384" s="326"/>
      <c r="Z384" s="326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">
      <c r="A385" s="1"/>
      <c r="B385" s="311"/>
      <c r="C385" s="2"/>
      <c r="D385" s="312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6"/>
      <c r="X385" s="326"/>
      <c r="Y385" s="326"/>
      <c r="Z385" s="326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">
      <c r="A386" s="1"/>
      <c r="B386" s="311"/>
      <c r="C386" s="2"/>
      <c r="D386" s="312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6"/>
      <c r="X386" s="326"/>
      <c r="Y386" s="326"/>
      <c r="Z386" s="326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">
      <c r="A387" s="1"/>
      <c r="B387" s="311"/>
      <c r="C387" s="2"/>
      <c r="D387" s="312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6"/>
      <c r="X387" s="326"/>
      <c r="Y387" s="326"/>
      <c r="Z387" s="326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">
      <c r="A388" s="1"/>
      <c r="B388" s="311"/>
      <c r="C388" s="2"/>
      <c r="D388" s="312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6"/>
      <c r="X388" s="326"/>
      <c r="Y388" s="326"/>
      <c r="Z388" s="326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">
      <c r="A389" s="1"/>
      <c r="B389" s="311"/>
      <c r="C389" s="2"/>
      <c r="D389" s="312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26"/>
      <c r="X389" s="326"/>
      <c r="Y389" s="326"/>
      <c r="Z389" s="326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">
      <c r="A390" s="1"/>
      <c r="B390" s="311"/>
      <c r="C390" s="2"/>
      <c r="D390" s="312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26"/>
      <c r="X390" s="326"/>
      <c r="Y390" s="326"/>
      <c r="Z390" s="326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">
      <c r="A391" s="1"/>
      <c r="B391" s="311"/>
      <c r="C391" s="2"/>
      <c r="D391" s="312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26"/>
      <c r="X391" s="326"/>
      <c r="Y391" s="326"/>
      <c r="Z391" s="326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">
      <c r="A392" s="1"/>
      <c r="B392" s="311"/>
      <c r="C392" s="2"/>
      <c r="D392" s="312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26"/>
      <c r="X392" s="326"/>
      <c r="Y392" s="326"/>
      <c r="Z392" s="326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">
      <c r="A393" s="1"/>
      <c r="B393" s="311"/>
      <c r="C393" s="2"/>
      <c r="D393" s="312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26"/>
      <c r="X393" s="326"/>
      <c r="Y393" s="326"/>
      <c r="Z393" s="326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">
      <c r="A394" s="1"/>
      <c r="B394" s="311"/>
      <c r="C394" s="2"/>
      <c r="D394" s="312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26"/>
      <c r="X394" s="326"/>
      <c r="Y394" s="326"/>
      <c r="Z394" s="326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">
      <c r="A395" s="1"/>
      <c r="B395" s="311"/>
      <c r="C395" s="2"/>
      <c r="D395" s="312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26"/>
      <c r="X395" s="326"/>
      <c r="Y395" s="326"/>
      <c r="Z395" s="326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">
      <c r="A396" s="1"/>
      <c r="B396" s="311"/>
      <c r="C396" s="2"/>
      <c r="D396" s="312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26"/>
      <c r="X396" s="326"/>
      <c r="Y396" s="326"/>
      <c r="Z396" s="326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">
      <c r="A397" s="1"/>
      <c r="B397" s="311"/>
      <c r="C397" s="2"/>
      <c r="D397" s="312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326"/>
      <c r="X397" s="326"/>
      <c r="Y397" s="326"/>
      <c r="Z397" s="326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">
      <c r="A398" s="1"/>
      <c r="B398" s="311"/>
      <c r="C398" s="2"/>
      <c r="D398" s="312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326"/>
      <c r="X398" s="326"/>
      <c r="Y398" s="326"/>
      <c r="Z398" s="326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">
      <c r="A399" s="1"/>
      <c r="B399" s="311"/>
      <c r="C399" s="2"/>
      <c r="D399" s="312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326"/>
      <c r="X399" s="326"/>
      <c r="Y399" s="326"/>
      <c r="Z399" s="326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2">
      <c r="A400" s="1"/>
      <c r="B400" s="1"/>
      <c r="C400" s="2"/>
      <c r="D400" s="312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326"/>
      <c r="X400" s="326"/>
      <c r="Y400" s="326"/>
      <c r="Z400" s="326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2">
      <c r="A401" s="1"/>
      <c r="B401" s="1"/>
      <c r="C401" s="2"/>
      <c r="D401" s="312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326"/>
      <c r="X401" s="326"/>
      <c r="Y401" s="326"/>
      <c r="Z401" s="326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2">
      <c r="A402" s="1"/>
      <c r="B402" s="1"/>
      <c r="C402" s="2"/>
      <c r="D402" s="312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326"/>
      <c r="X402" s="326"/>
      <c r="Y402" s="326"/>
      <c r="Z402" s="326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2">
      <c r="A403" s="1"/>
      <c r="B403" s="1"/>
      <c r="C403" s="2"/>
      <c r="D403" s="312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326"/>
      <c r="X403" s="326"/>
      <c r="Y403" s="326"/>
      <c r="Z403" s="326"/>
      <c r="AA403" s="2"/>
      <c r="AB403" s="1"/>
      <c r="AC403" s="1"/>
      <c r="AD403" s="1"/>
      <c r="AE403" s="1"/>
      <c r="AF403" s="1"/>
      <c r="AG403" s="1"/>
    </row>
    <row r="404" spans="1:33" ht="15.75" customHeight="1" x14ac:dyDescent="0.2">
      <c r="A404" s="1"/>
      <c r="B404" s="1"/>
      <c r="C404" s="2"/>
      <c r="D404" s="312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326"/>
      <c r="X404" s="326"/>
      <c r="Y404" s="326"/>
      <c r="Z404" s="326"/>
      <c r="AA404" s="2"/>
      <c r="AB404" s="1"/>
      <c r="AC404" s="1"/>
      <c r="AD404" s="1"/>
      <c r="AE404" s="1"/>
      <c r="AF404" s="1"/>
      <c r="AG404" s="1"/>
    </row>
    <row r="405" spans="1:33" ht="15.75" customHeight="1" x14ac:dyDescent="0.2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33" ht="15.75" customHeight="1" x14ac:dyDescent="0.2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33" ht="15.75" customHeight="1" x14ac:dyDescent="0.2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33" ht="15.75" customHeight="1" x14ac:dyDescent="0.2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33" ht="15.75" customHeight="1" x14ac:dyDescent="0.2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33" ht="15.75" customHeight="1" x14ac:dyDescent="0.2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33" ht="15.75" customHeight="1" x14ac:dyDescent="0.2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33" ht="15.75" customHeight="1" x14ac:dyDescent="0.2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33" ht="15.75" customHeight="1" x14ac:dyDescent="0.2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33" ht="15.75" customHeight="1" x14ac:dyDescent="0.2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33" ht="15.75" customHeight="1" x14ac:dyDescent="0.2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33" ht="15.75" customHeight="1" x14ac:dyDescent="0.2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2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2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2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 x14ac:dyDescent="0.2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8:28" ht="15.75" customHeight="1" x14ac:dyDescent="0.2">
      <c r="H1016" s="5"/>
      <c r="I1016" s="5"/>
      <c r="J1016" s="5"/>
      <c r="N1016" s="5"/>
      <c r="O1016" s="5"/>
      <c r="P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8:28" ht="15.75" customHeight="1" x14ac:dyDescent="0.2">
      <c r="H1017" s="5"/>
      <c r="I1017" s="5"/>
      <c r="J1017" s="5"/>
      <c r="N1017" s="5"/>
      <c r="O1017" s="5"/>
      <c r="P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8:28" ht="15.75" customHeight="1" x14ac:dyDescent="0.2">
      <c r="H1018" s="5"/>
      <c r="I1018" s="5"/>
      <c r="J1018" s="5"/>
      <c r="N1018" s="5"/>
      <c r="O1018" s="5"/>
      <c r="P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8:28" ht="15.75" customHeight="1" x14ac:dyDescent="0.2">
      <c r="H1019" s="5"/>
      <c r="I1019" s="5"/>
      <c r="J1019" s="5"/>
      <c r="N1019" s="5"/>
      <c r="O1019" s="5"/>
      <c r="P1019" s="5"/>
      <c r="T1019" s="5"/>
      <c r="U1019" s="5"/>
      <c r="V1019" s="5"/>
      <c r="W1019" s="5"/>
      <c r="X1019" s="5"/>
      <c r="Y1019" s="5"/>
      <c r="Z1019" s="5"/>
      <c r="AA1019" s="5"/>
      <c r="AB1019" s="5"/>
    </row>
  </sheetData>
  <mergeCells count="27">
    <mergeCell ref="AA7:AA9"/>
    <mergeCell ref="Q8:S8"/>
    <mergeCell ref="T8:V8"/>
    <mergeCell ref="W8:W9"/>
    <mergeCell ref="X8:X9"/>
    <mergeCell ref="Y8:Z8"/>
    <mergeCell ref="E54:G55"/>
    <mergeCell ref="H54:J55"/>
    <mergeCell ref="A98:D98"/>
    <mergeCell ref="Q7:V7"/>
    <mergeCell ref="W7:Z7"/>
    <mergeCell ref="H203:J203"/>
    <mergeCell ref="A203:C203"/>
    <mergeCell ref="K7:P7"/>
    <mergeCell ref="A1:E1"/>
    <mergeCell ref="A7:A9"/>
    <mergeCell ref="B7:B9"/>
    <mergeCell ref="C7:C9"/>
    <mergeCell ref="D7:D9"/>
    <mergeCell ref="E7:J7"/>
    <mergeCell ref="A157:D157"/>
    <mergeCell ref="A195:C195"/>
    <mergeCell ref="A196:C196"/>
    <mergeCell ref="K8:M8"/>
    <mergeCell ref="N8:P8"/>
    <mergeCell ref="E8:G8"/>
    <mergeCell ref="H8:J8"/>
  </mergeCells>
  <phoneticPr fontId="39" type="noConversion"/>
  <pageMargins left="0" right="0" top="0.35433070866141736" bottom="0.35433070866141736" header="0" footer="0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J1048"/>
  <sheetViews>
    <sheetView tabSelected="1" topLeftCell="B62" zoomScale="110" zoomScaleNormal="110" workbookViewId="0">
      <selection activeCell="G24" sqref="G24"/>
    </sheetView>
  </sheetViews>
  <sheetFormatPr baseColWidth="10" defaultColWidth="14.5" defaultRowHeight="15" customHeight="1" x14ac:dyDescent="0.2"/>
  <cols>
    <col min="1" max="1" width="16.83203125" hidden="1" customWidth="1"/>
    <col min="2" max="2" width="10.1640625" customWidth="1"/>
    <col min="3" max="3" width="38" customWidth="1"/>
    <col min="4" max="4" width="10.83203125" customWidth="1"/>
    <col min="5" max="5" width="26.6640625" customWidth="1"/>
    <col min="6" max="6" width="28.83203125" customWidth="1"/>
    <col min="7" max="7" width="12.1640625" customWidth="1"/>
    <col min="8" max="8" width="29.33203125" customWidth="1"/>
    <col min="9" max="9" width="21.5" customWidth="1"/>
    <col min="10" max="10" width="16.5" customWidth="1"/>
    <col min="11" max="26" width="8.6640625" customWidth="1"/>
  </cols>
  <sheetData>
    <row r="1" spans="1:26" ht="14.25" customHeight="1" x14ac:dyDescent="0.2">
      <c r="A1" s="327"/>
      <c r="B1" s="327"/>
      <c r="C1" s="327"/>
      <c r="D1" s="328"/>
      <c r="E1" s="327"/>
      <c r="F1" s="328"/>
      <c r="G1" s="327"/>
      <c r="H1" s="327"/>
      <c r="I1" s="5"/>
      <c r="J1" s="329" t="s">
        <v>317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">
      <c r="A2" s="327"/>
      <c r="B2" s="327"/>
      <c r="C2" s="327"/>
      <c r="D2" s="328"/>
      <c r="E2" s="327"/>
      <c r="F2" s="328"/>
      <c r="G2" s="327"/>
      <c r="H2" s="460" t="s">
        <v>318</v>
      </c>
      <c r="I2" s="414"/>
      <c r="J2" s="41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">
      <c r="A3" s="327"/>
      <c r="B3" s="327"/>
      <c r="C3" s="327"/>
      <c r="D3" s="328"/>
      <c r="E3" s="327"/>
      <c r="F3" s="328"/>
      <c r="G3" s="327"/>
      <c r="H3" s="32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25">
      <c r="A4" s="327"/>
      <c r="B4" s="461" t="s">
        <v>319</v>
      </c>
      <c r="C4" s="414"/>
      <c r="D4" s="414"/>
      <c r="E4" s="414"/>
      <c r="F4" s="414"/>
      <c r="G4" s="414"/>
      <c r="H4" s="414"/>
      <c r="I4" s="414"/>
      <c r="J4" s="41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25">
      <c r="A5" s="327"/>
      <c r="B5" s="461" t="s">
        <v>320</v>
      </c>
      <c r="C5" s="414"/>
      <c r="D5" s="414"/>
      <c r="E5" s="414"/>
      <c r="F5" s="414"/>
      <c r="G5" s="414"/>
      <c r="H5" s="414"/>
      <c r="I5" s="414"/>
      <c r="J5" s="41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25">
      <c r="A6" s="327"/>
      <c r="B6" s="461" t="s">
        <v>339</v>
      </c>
      <c r="C6" s="414"/>
      <c r="D6" s="414"/>
      <c r="E6" s="414"/>
      <c r="F6" s="414"/>
      <c r="G6" s="414"/>
      <c r="H6" s="414"/>
      <c r="I6" s="414"/>
      <c r="J6" s="41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25">
      <c r="A7" s="327"/>
      <c r="B7" s="462" t="s">
        <v>321</v>
      </c>
      <c r="C7" s="414"/>
      <c r="D7" s="414"/>
      <c r="E7" s="414"/>
      <c r="F7" s="414"/>
      <c r="G7" s="414"/>
      <c r="H7" s="414"/>
      <c r="I7" s="414"/>
      <c r="J7" s="41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">
      <c r="A8" s="327"/>
      <c r="B8" s="327"/>
      <c r="C8" s="327"/>
      <c r="D8" s="328"/>
      <c r="E8" s="327"/>
      <c r="F8" s="328"/>
      <c r="G8" s="327"/>
      <c r="H8" s="32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">
      <c r="A9" s="15"/>
      <c r="B9" s="463" t="s">
        <v>322</v>
      </c>
      <c r="C9" s="459"/>
      <c r="D9" s="464"/>
      <c r="E9" s="465" t="s">
        <v>323</v>
      </c>
      <c r="F9" s="459"/>
      <c r="G9" s="459"/>
      <c r="H9" s="459"/>
      <c r="I9" s="459"/>
      <c r="J9" s="46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8" x14ac:dyDescent="0.2">
      <c r="A10" s="330" t="s">
        <v>324</v>
      </c>
      <c r="B10" s="344" t="s">
        <v>325</v>
      </c>
      <c r="C10" s="344" t="s">
        <v>326</v>
      </c>
      <c r="D10" s="331" t="s">
        <v>327</v>
      </c>
      <c r="E10" s="330" t="s">
        <v>328</v>
      </c>
      <c r="F10" s="331" t="s">
        <v>329</v>
      </c>
      <c r="G10" s="330" t="s">
        <v>330</v>
      </c>
      <c r="H10" s="330" t="s">
        <v>331</v>
      </c>
      <c r="I10" s="330" t="s">
        <v>332</v>
      </c>
      <c r="J10" s="330" t="s">
        <v>333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8" x14ac:dyDescent="0.2">
      <c r="A11" s="345"/>
      <c r="B11" s="346" t="s">
        <v>90</v>
      </c>
      <c r="C11" s="349" t="s">
        <v>340</v>
      </c>
      <c r="D11" s="350"/>
      <c r="E11" s="351"/>
      <c r="F11" s="342"/>
      <c r="G11" s="343"/>
      <c r="H11" s="343"/>
      <c r="I11" s="342"/>
      <c r="J11" s="34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9" customHeight="1" x14ac:dyDescent="0.2">
      <c r="A12" s="332"/>
      <c r="B12" s="347" t="s">
        <v>92</v>
      </c>
      <c r="C12" s="353" t="s">
        <v>341</v>
      </c>
      <c r="D12" s="353">
        <v>60000</v>
      </c>
      <c r="E12" s="353" t="s">
        <v>344</v>
      </c>
      <c r="F12" s="353" t="s">
        <v>348</v>
      </c>
      <c r="G12" s="353">
        <v>60000</v>
      </c>
      <c r="H12" s="353" t="s">
        <v>349</v>
      </c>
      <c r="I12" s="335"/>
      <c r="J12" s="33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7" customHeight="1" x14ac:dyDescent="0.2">
      <c r="A13" s="332"/>
      <c r="B13" s="347" t="s">
        <v>94</v>
      </c>
      <c r="C13" s="353" t="s">
        <v>342</v>
      </c>
      <c r="D13" s="353">
        <v>75000</v>
      </c>
      <c r="E13" s="353" t="s">
        <v>345</v>
      </c>
      <c r="F13" s="353" t="s">
        <v>350</v>
      </c>
      <c r="G13" s="353">
        <v>75000</v>
      </c>
      <c r="H13" s="353" t="s">
        <v>349</v>
      </c>
      <c r="I13" s="335"/>
      <c r="J13" s="33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2" customHeight="1" thickBot="1" x14ac:dyDescent="0.25">
      <c r="A14" s="332"/>
      <c r="B14" s="348" t="s">
        <v>95</v>
      </c>
      <c r="C14" s="353" t="s">
        <v>343</v>
      </c>
      <c r="D14" s="353">
        <v>45000</v>
      </c>
      <c r="E14" s="353" t="s">
        <v>346</v>
      </c>
      <c r="F14" s="353" t="s">
        <v>351</v>
      </c>
      <c r="G14" s="353">
        <v>45000</v>
      </c>
      <c r="H14" s="353" t="s">
        <v>349</v>
      </c>
      <c r="I14" s="335"/>
      <c r="J14" s="33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8" customHeight="1" x14ac:dyDescent="0.2">
      <c r="A15" s="332"/>
      <c r="B15" s="346" t="s">
        <v>96</v>
      </c>
      <c r="C15" s="360" t="s">
        <v>97</v>
      </c>
      <c r="D15" s="376"/>
      <c r="E15" s="346"/>
      <c r="F15" s="346"/>
      <c r="G15" s="346"/>
      <c r="H15" s="346"/>
      <c r="I15" s="346"/>
      <c r="J15" s="346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7" customHeight="1" x14ac:dyDescent="0.2">
      <c r="A16" s="345"/>
      <c r="B16" s="354" t="s">
        <v>102</v>
      </c>
      <c r="C16" s="358" t="s">
        <v>340</v>
      </c>
      <c r="D16" s="353">
        <v>39600</v>
      </c>
      <c r="E16" s="352"/>
      <c r="F16" s="335"/>
      <c r="G16" s="353">
        <v>39600</v>
      </c>
      <c r="H16" s="353" t="s">
        <v>347</v>
      </c>
      <c r="I16" s="357"/>
      <c r="J16" s="356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946" ht="28" customHeight="1" x14ac:dyDescent="0.2">
      <c r="A17" s="345"/>
      <c r="B17" s="346" t="s">
        <v>103</v>
      </c>
      <c r="C17" s="360" t="s">
        <v>352</v>
      </c>
      <c r="D17" s="376"/>
      <c r="E17" s="346"/>
      <c r="F17" s="346"/>
      <c r="G17" s="346"/>
      <c r="H17" s="346"/>
      <c r="I17" s="346"/>
      <c r="J17" s="346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946" ht="29" customHeight="1" x14ac:dyDescent="0.2">
      <c r="A18" s="345"/>
      <c r="B18" s="354" t="s">
        <v>105</v>
      </c>
      <c r="C18" s="358" t="s">
        <v>353</v>
      </c>
      <c r="D18" s="375">
        <v>105000</v>
      </c>
      <c r="E18" s="358" t="s">
        <v>355</v>
      </c>
      <c r="F18" s="358" t="s">
        <v>356</v>
      </c>
      <c r="G18" s="375">
        <v>105000</v>
      </c>
      <c r="H18" s="358" t="s">
        <v>357</v>
      </c>
      <c r="I18" s="358" t="s">
        <v>358</v>
      </c>
      <c r="J18" s="375">
        <v>105000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946" ht="57" customHeight="1" x14ac:dyDescent="0.2">
      <c r="A19" s="345"/>
      <c r="B19" s="354" t="s">
        <v>106</v>
      </c>
      <c r="C19" s="354" t="s">
        <v>354</v>
      </c>
      <c r="D19" s="375">
        <v>30000</v>
      </c>
      <c r="E19" s="358" t="s">
        <v>361</v>
      </c>
      <c r="F19" s="358" t="s">
        <v>360</v>
      </c>
      <c r="G19" s="375">
        <v>30000</v>
      </c>
      <c r="H19" s="358" t="s">
        <v>362</v>
      </c>
      <c r="I19" s="358" t="s">
        <v>359</v>
      </c>
      <c r="J19" s="375">
        <v>30000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</row>
    <row r="20" spans="1:946" s="346" customFormat="1" ht="14.25" customHeight="1" x14ac:dyDescent="0.15">
      <c r="B20" s="346" t="s">
        <v>151</v>
      </c>
      <c r="C20" s="361" t="s">
        <v>152</v>
      </c>
      <c r="D20" s="37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  <c r="PU20" s="5"/>
      <c r="PV20" s="5"/>
      <c r="PW20" s="5"/>
      <c r="PX20" s="5"/>
      <c r="PY20" s="5"/>
      <c r="PZ20" s="5"/>
      <c r="QA20" s="5"/>
      <c r="QB20" s="5"/>
      <c r="QC20" s="5"/>
      <c r="QD20" s="5"/>
      <c r="QE20" s="5"/>
      <c r="QF20" s="5"/>
      <c r="QG20" s="5"/>
      <c r="QH20" s="5"/>
      <c r="QI20" s="5"/>
      <c r="QJ20" s="5"/>
      <c r="QK20" s="5"/>
      <c r="QL20" s="5"/>
      <c r="QM20" s="5"/>
      <c r="QN20" s="5"/>
      <c r="QO20" s="5"/>
      <c r="QP20" s="5"/>
      <c r="QQ20" s="5"/>
      <c r="QR20" s="5"/>
      <c r="QS20" s="5"/>
      <c r="QT20" s="5"/>
      <c r="QU20" s="5"/>
      <c r="QV20" s="5"/>
      <c r="QW20" s="5"/>
      <c r="QX20" s="5"/>
      <c r="QY20" s="5"/>
      <c r="QZ20" s="5"/>
      <c r="RA20" s="5"/>
      <c r="RB20" s="5"/>
      <c r="RC20" s="5"/>
      <c r="RD20" s="5"/>
      <c r="RE20" s="5"/>
      <c r="RF20" s="5"/>
      <c r="RG20" s="5"/>
      <c r="RH20" s="5"/>
      <c r="RI20" s="5"/>
      <c r="RJ20" s="5"/>
      <c r="RK20" s="5"/>
      <c r="RL20" s="5"/>
      <c r="RM20" s="5"/>
      <c r="RN20" s="5"/>
      <c r="RO20" s="5"/>
      <c r="RP20" s="5"/>
      <c r="RQ20" s="5"/>
      <c r="RR20" s="5"/>
      <c r="RS20" s="5"/>
      <c r="RT20" s="5"/>
      <c r="RU20" s="5"/>
      <c r="RV20" s="5"/>
      <c r="RW20" s="5"/>
      <c r="RX20" s="5"/>
      <c r="RY20" s="5"/>
      <c r="RZ20" s="5"/>
      <c r="SA20" s="5"/>
      <c r="SB20" s="5"/>
      <c r="SC20" s="5"/>
      <c r="SD20" s="5"/>
      <c r="SE20" s="5"/>
      <c r="SF20" s="5"/>
      <c r="SG20" s="5"/>
      <c r="SH20" s="5"/>
      <c r="SI20" s="5"/>
      <c r="SJ20" s="5"/>
      <c r="SK20" s="5"/>
      <c r="SL20" s="5"/>
      <c r="SM20" s="5"/>
      <c r="SN20" s="5"/>
      <c r="SO20" s="5"/>
      <c r="SP20" s="5"/>
      <c r="SQ20" s="5"/>
      <c r="SR20" s="5"/>
      <c r="SS20" s="5"/>
      <c r="ST20" s="5"/>
      <c r="SU20" s="5"/>
      <c r="SV20" s="5"/>
      <c r="SW20" s="5"/>
      <c r="SX20" s="5"/>
      <c r="SY20" s="5"/>
      <c r="SZ20" s="5"/>
      <c r="TA20" s="5"/>
      <c r="TB20" s="5"/>
      <c r="TC20" s="5"/>
      <c r="TD20" s="5"/>
      <c r="TE20" s="5"/>
      <c r="TF20" s="5"/>
      <c r="TG20" s="5"/>
      <c r="TH20" s="5"/>
      <c r="TI20" s="5"/>
      <c r="TJ20" s="5"/>
      <c r="TK20" s="5"/>
      <c r="TL20" s="5"/>
      <c r="TM20" s="5"/>
      <c r="TN20" s="5"/>
      <c r="TO20" s="5"/>
      <c r="TP20" s="5"/>
      <c r="TQ20" s="5"/>
      <c r="TR20" s="5"/>
      <c r="TS20" s="5"/>
      <c r="TT20" s="5"/>
      <c r="TU20" s="5"/>
      <c r="TV20" s="5"/>
      <c r="TW20" s="5"/>
      <c r="TX20" s="5"/>
      <c r="TY20" s="5"/>
      <c r="TZ20" s="5"/>
      <c r="UA20" s="5"/>
      <c r="UB20" s="5"/>
      <c r="UC20" s="5"/>
      <c r="UD20" s="5"/>
      <c r="UE20" s="5"/>
      <c r="UF20" s="5"/>
      <c r="UG20" s="5"/>
      <c r="UH20" s="5"/>
      <c r="UI20" s="5"/>
      <c r="UJ20" s="5"/>
      <c r="UK20" s="5"/>
      <c r="UL20" s="5"/>
      <c r="UM20" s="5"/>
      <c r="UN20" s="5"/>
      <c r="UO20" s="5"/>
      <c r="UP20" s="5"/>
      <c r="UQ20" s="5"/>
      <c r="UR20" s="5"/>
      <c r="US20" s="5"/>
      <c r="UT20" s="5"/>
      <c r="UU20" s="5"/>
      <c r="UV20" s="5"/>
      <c r="UW20" s="5"/>
      <c r="UX20" s="5"/>
      <c r="UY20" s="5"/>
      <c r="UZ20" s="5"/>
      <c r="VA20" s="5"/>
      <c r="VB20" s="5"/>
      <c r="VC20" s="5"/>
      <c r="VD20" s="5"/>
      <c r="VE20" s="5"/>
      <c r="VF20" s="5"/>
      <c r="VG20" s="5"/>
      <c r="VH20" s="5"/>
      <c r="VI20" s="5"/>
      <c r="VJ20" s="5"/>
      <c r="VK20" s="5"/>
      <c r="VL20" s="5"/>
      <c r="VM20" s="5"/>
      <c r="VN20" s="5"/>
      <c r="VO20" s="5"/>
      <c r="VP20" s="5"/>
      <c r="VQ20" s="5"/>
      <c r="VR20" s="5"/>
      <c r="VS20" s="5"/>
      <c r="VT20" s="5"/>
      <c r="VU20" s="5"/>
      <c r="VV20" s="5"/>
      <c r="VW20" s="5"/>
      <c r="VX20" s="5"/>
      <c r="VY20" s="5"/>
      <c r="VZ20" s="5"/>
      <c r="WA20" s="5"/>
      <c r="WB20" s="5"/>
      <c r="WC20" s="5"/>
      <c r="WD20" s="5"/>
      <c r="WE20" s="5"/>
      <c r="WF20" s="5"/>
      <c r="WG20" s="5"/>
      <c r="WH20" s="5"/>
      <c r="WI20" s="5"/>
      <c r="WJ20" s="5"/>
      <c r="WK20" s="5"/>
      <c r="WL20" s="5"/>
      <c r="WM20" s="5"/>
      <c r="WN20" s="5"/>
      <c r="WO20" s="5"/>
      <c r="WP20" s="5"/>
      <c r="WQ20" s="5"/>
      <c r="WR20" s="5"/>
      <c r="WS20" s="5"/>
      <c r="WT20" s="5"/>
      <c r="WU20" s="5"/>
      <c r="WV20" s="5"/>
      <c r="WW20" s="5"/>
      <c r="WX20" s="5"/>
      <c r="WY20" s="5"/>
      <c r="WZ20" s="5"/>
      <c r="XA20" s="5"/>
      <c r="XB20" s="5"/>
      <c r="XC20" s="5"/>
      <c r="XD20" s="5"/>
      <c r="XE20" s="5"/>
      <c r="XF20" s="5"/>
      <c r="XG20" s="5"/>
      <c r="XH20" s="5"/>
      <c r="XI20" s="5"/>
      <c r="XJ20" s="5"/>
      <c r="XK20" s="5"/>
      <c r="XL20" s="5"/>
      <c r="XM20" s="5"/>
      <c r="XN20" s="5"/>
      <c r="XO20" s="5"/>
      <c r="XP20" s="5"/>
      <c r="XQ20" s="5"/>
      <c r="XR20" s="5"/>
      <c r="XS20" s="5"/>
      <c r="XT20" s="5"/>
      <c r="XU20" s="5"/>
      <c r="XV20" s="5"/>
      <c r="XW20" s="5"/>
      <c r="XX20" s="5"/>
      <c r="XY20" s="5"/>
      <c r="XZ20" s="5"/>
      <c r="YA20" s="5"/>
      <c r="YB20" s="5"/>
      <c r="YC20" s="5"/>
      <c r="YD20" s="5"/>
      <c r="YE20" s="5"/>
      <c r="YF20" s="5"/>
      <c r="YG20" s="5"/>
      <c r="YH20" s="5"/>
      <c r="YI20" s="5"/>
      <c r="YJ20" s="5"/>
      <c r="YK20" s="5"/>
      <c r="YL20" s="5"/>
      <c r="YM20" s="5"/>
      <c r="YN20" s="5"/>
      <c r="YO20" s="5"/>
      <c r="YP20" s="5"/>
      <c r="YQ20" s="5"/>
      <c r="YR20" s="5"/>
      <c r="YS20" s="5"/>
      <c r="YT20" s="5"/>
      <c r="YU20" s="5"/>
      <c r="YV20" s="5"/>
      <c r="YW20" s="5"/>
      <c r="YX20" s="5"/>
      <c r="YY20" s="5"/>
      <c r="YZ20" s="5"/>
      <c r="ZA20" s="5"/>
      <c r="ZB20" s="5"/>
      <c r="ZC20" s="5"/>
      <c r="ZD20" s="5"/>
      <c r="ZE20" s="5"/>
      <c r="ZF20" s="5"/>
      <c r="ZG20" s="5"/>
      <c r="ZH20" s="5"/>
      <c r="ZI20" s="5"/>
      <c r="ZJ20" s="5"/>
      <c r="ZK20" s="5"/>
      <c r="ZL20" s="5"/>
      <c r="ZM20" s="5"/>
      <c r="ZN20" s="5"/>
      <c r="ZO20" s="5"/>
      <c r="ZP20" s="5"/>
      <c r="ZQ20" s="5"/>
      <c r="ZR20" s="5"/>
      <c r="ZS20" s="5"/>
      <c r="ZT20" s="5"/>
      <c r="ZU20" s="5"/>
      <c r="ZV20" s="5"/>
      <c r="ZW20" s="5"/>
      <c r="ZX20" s="5"/>
      <c r="ZY20" s="5"/>
      <c r="ZZ20" s="5"/>
      <c r="AAA20" s="5"/>
      <c r="AAB20" s="5"/>
      <c r="AAC20" s="5"/>
      <c r="AAD20" s="5"/>
      <c r="AAE20" s="5"/>
      <c r="AAF20" s="5"/>
      <c r="AAG20" s="5"/>
      <c r="AAH20" s="5"/>
      <c r="AAI20" s="5"/>
      <c r="AAJ20" s="5"/>
      <c r="AAK20" s="5"/>
      <c r="AAL20" s="5"/>
      <c r="AAM20" s="5"/>
      <c r="AAN20" s="5"/>
      <c r="AAO20" s="5"/>
      <c r="AAP20" s="5"/>
      <c r="AAQ20" s="5"/>
      <c r="AAR20" s="5"/>
      <c r="AAS20" s="5"/>
      <c r="AAT20" s="5"/>
      <c r="AAU20" s="5"/>
      <c r="AAV20" s="5"/>
      <c r="AAW20" s="5"/>
      <c r="AAX20" s="5"/>
      <c r="AAY20" s="5"/>
      <c r="AAZ20" s="5"/>
      <c r="ABA20" s="5"/>
      <c r="ABB20" s="5"/>
      <c r="ABC20" s="5"/>
      <c r="ABD20" s="5"/>
      <c r="ABE20" s="5"/>
      <c r="ABF20" s="5"/>
      <c r="ABG20" s="5"/>
      <c r="ABH20" s="5"/>
      <c r="ABI20" s="5"/>
      <c r="ABJ20" s="5"/>
      <c r="ABK20" s="5"/>
      <c r="ABL20" s="5"/>
      <c r="ABM20" s="5"/>
      <c r="ABN20" s="5"/>
      <c r="ABO20" s="5"/>
      <c r="ABP20" s="5"/>
      <c r="ABQ20" s="5"/>
      <c r="ABR20" s="5"/>
      <c r="ABS20" s="5"/>
      <c r="ABT20" s="5"/>
      <c r="ABU20" s="5"/>
      <c r="ABV20" s="5"/>
      <c r="ABW20" s="5"/>
      <c r="ABX20" s="5"/>
      <c r="ABY20" s="5"/>
      <c r="ABZ20" s="5"/>
      <c r="ACA20" s="5"/>
      <c r="ACB20" s="5"/>
      <c r="ACC20" s="5"/>
      <c r="ACD20" s="5"/>
      <c r="ACE20" s="5"/>
      <c r="ACF20" s="5"/>
      <c r="ACG20" s="5"/>
      <c r="ACH20" s="5"/>
      <c r="ACI20" s="5"/>
      <c r="ACJ20" s="5"/>
      <c r="ACK20" s="5"/>
      <c r="ACL20" s="5"/>
      <c r="ACM20" s="5"/>
      <c r="ACN20" s="5"/>
      <c r="ACO20" s="5"/>
      <c r="ACP20" s="5"/>
      <c r="ACQ20" s="5"/>
      <c r="ACR20" s="5"/>
      <c r="ACS20" s="5"/>
      <c r="ACT20" s="5"/>
      <c r="ACU20" s="5"/>
      <c r="ACV20" s="5"/>
      <c r="ACW20" s="5"/>
      <c r="ACX20" s="5"/>
      <c r="ACY20" s="5"/>
      <c r="ACZ20" s="5"/>
      <c r="ADA20" s="5"/>
      <c r="ADB20" s="5"/>
      <c r="ADC20" s="5"/>
      <c r="ADD20" s="5"/>
      <c r="ADE20" s="5"/>
      <c r="ADF20" s="5"/>
      <c r="ADG20" s="5"/>
      <c r="ADH20" s="5"/>
      <c r="ADI20" s="5"/>
      <c r="ADJ20" s="5"/>
      <c r="ADK20" s="5"/>
      <c r="ADL20" s="5"/>
      <c r="ADM20" s="5"/>
      <c r="ADN20" s="5"/>
      <c r="ADO20" s="5"/>
      <c r="ADP20" s="5"/>
      <c r="ADQ20" s="5"/>
      <c r="ADR20" s="5"/>
      <c r="ADS20" s="5"/>
      <c r="ADT20" s="5"/>
      <c r="ADU20" s="5"/>
      <c r="ADV20" s="5"/>
      <c r="ADW20" s="5"/>
      <c r="ADX20" s="5"/>
      <c r="ADY20" s="5"/>
      <c r="ADZ20" s="5"/>
      <c r="AEA20" s="5"/>
      <c r="AEB20" s="5"/>
      <c r="AEC20" s="5"/>
      <c r="AED20" s="5"/>
      <c r="AEE20" s="5"/>
      <c r="AEF20" s="5"/>
      <c r="AEG20" s="5"/>
      <c r="AEH20" s="5"/>
      <c r="AEI20" s="5"/>
      <c r="AEJ20" s="5"/>
      <c r="AEK20" s="5"/>
      <c r="AEL20" s="5"/>
      <c r="AEM20" s="5"/>
      <c r="AEN20" s="5"/>
      <c r="AEO20" s="5"/>
      <c r="AEP20" s="5"/>
      <c r="AEQ20" s="5"/>
      <c r="AER20" s="5"/>
      <c r="AES20" s="5"/>
      <c r="AET20" s="5"/>
      <c r="AEU20" s="5"/>
      <c r="AEV20" s="5"/>
      <c r="AEW20" s="5"/>
      <c r="AEX20" s="5"/>
      <c r="AEY20" s="5"/>
      <c r="AEZ20" s="5"/>
      <c r="AFA20" s="5"/>
      <c r="AFB20" s="5"/>
      <c r="AFC20" s="5"/>
      <c r="AFD20" s="5"/>
      <c r="AFE20" s="5"/>
      <c r="AFF20" s="5"/>
      <c r="AFG20" s="5"/>
      <c r="AFH20" s="5"/>
      <c r="AFI20" s="5"/>
      <c r="AFJ20" s="5"/>
      <c r="AFK20" s="5"/>
      <c r="AFL20" s="5"/>
      <c r="AFM20" s="5"/>
      <c r="AFN20" s="5"/>
      <c r="AFO20" s="5"/>
      <c r="AFP20" s="5"/>
      <c r="AFQ20" s="5"/>
      <c r="AFR20" s="5"/>
      <c r="AFS20" s="5"/>
      <c r="AFT20" s="5"/>
      <c r="AFU20" s="5"/>
      <c r="AFV20" s="5"/>
      <c r="AFW20" s="5"/>
      <c r="AFX20" s="5"/>
      <c r="AFY20" s="5"/>
      <c r="AFZ20" s="5"/>
      <c r="AGA20" s="5"/>
      <c r="AGB20" s="5"/>
      <c r="AGC20" s="5"/>
      <c r="AGD20" s="5"/>
      <c r="AGE20" s="5"/>
      <c r="AGF20" s="5"/>
      <c r="AGG20" s="5"/>
      <c r="AGH20" s="5"/>
      <c r="AGI20" s="5"/>
      <c r="AGJ20" s="5"/>
      <c r="AGK20" s="5"/>
      <c r="AGL20" s="5"/>
      <c r="AGM20" s="5"/>
      <c r="AGN20" s="5"/>
      <c r="AGO20" s="5"/>
      <c r="AGP20" s="5"/>
      <c r="AGQ20" s="5"/>
      <c r="AGR20" s="5"/>
      <c r="AGS20" s="5"/>
      <c r="AGT20" s="5"/>
      <c r="AGU20" s="5"/>
      <c r="AGV20" s="5"/>
      <c r="AGW20" s="5"/>
      <c r="AGX20" s="5"/>
      <c r="AGY20" s="5"/>
      <c r="AGZ20" s="5"/>
      <c r="AHA20" s="5"/>
      <c r="AHB20" s="5"/>
      <c r="AHC20" s="5"/>
      <c r="AHD20" s="5"/>
      <c r="AHE20" s="5"/>
      <c r="AHF20" s="5"/>
      <c r="AHG20" s="5"/>
      <c r="AHH20" s="5"/>
      <c r="AHI20" s="5"/>
      <c r="AHJ20" s="5"/>
      <c r="AHK20" s="5"/>
      <c r="AHL20" s="5"/>
      <c r="AHM20" s="5"/>
      <c r="AHN20" s="5"/>
      <c r="AHO20" s="5"/>
      <c r="AHP20" s="5"/>
      <c r="AHQ20" s="5"/>
      <c r="AHR20" s="5"/>
      <c r="AHS20" s="5"/>
      <c r="AHT20" s="5"/>
      <c r="AHU20" s="5"/>
      <c r="AHV20" s="5"/>
      <c r="AHW20" s="5"/>
      <c r="AHX20" s="5"/>
      <c r="AHY20" s="5"/>
      <c r="AHZ20" s="5"/>
      <c r="AIA20" s="5"/>
      <c r="AIB20" s="5"/>
      <c r="AIC20" s="5"/>
      <c r="AID20" s="5"/>
      <c r="AIE20" s="5"/>
      <c r="AIF20" s="5"/>
      <c r="AIG20" s="5"/>
      <c r="AIH20" s="5"/>
      <c r="AII20" s="5"/>
      <c r="AIJ20" s="5"/>
      <c r="AIK20" s="5"/>
      <c r="AIL20" s="5"/>
      <c r="AIM20" s="5"/>
      <c r="AIN20" s="5"/>
      <c r="AIO20" s="5"/>
      <c r="AIP20" s="5"/>
      <c r="AIQ20" s="5"/>
      <c r="AIR20" s="5"/>
      <c r="AIS20" s="5"/>
      <c r="AIT20" s="5"/>
      <c r="AIU20" s="5"/>
      <c r="AIV20" s="5"/>
      <c r="AIW20" s="5"/>
      <c r="AIX20" s="5"/>
      <c r="AIY20" s="5"/>
      <c r="AIZ20" s="5"/>
      <c r="AJA20" s="5"/>
      <c r="AJB20" s="5"/>
      <c r="AJC20" s="5"/>
      <c r="AJD20" s="5"/>
      <c r="AJE20" s="5"/>
      <c r="AJF20" s="5"/>
      <c r="AJG20" s="5"/>
      <c r="AJH20" s="5"/>
      <c r="AJI20" s="5"/>
      <c r="AJJ20" s="5"/>
    </row>
    <row r="21" spans="1:946" s="354" customFormat="1" ht="42" customHeight="1" x14ac:dyDescent="0.15">
      <c r="B21" s="475" t="s">
        <v>153</v>
      </c>
      <c r="C21" s="478" t="s">
        <v>363</v>
      </c>
      <c r="D21" s="469">
        <v>46000</v>
      </c>
      <c r="E21" s="481" t="s">
        <v>364</v>
      </c>
      <c r="F21" s="481" t="s">
        <v>365</v>
      </c>
      <c r="G21" s="374">
        <v>15500</v>
      </c>
      <c r="H21" s="358" t="s">
        <v>366</v>
      </c>
      <c r="I21" s="466" t="s">
        <v>369</v>
      </c>
      <c r="J21" s="472">
        <v>46000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  <c r="PS21" s="5"/>
      <c r="PT21" s="5"/>
      <c r="PU21" s="5"/>
      <c r="PV21" s="5"/>
      <c r="PW21" s="5"/>
      <c r="PX21" s="5"/>
      <c r="PY21" s="5"/>
      <c r="PZ21" s="5"/>
      <c r="QA21" s="5"/>
      <c r="QB21" s="5"/>
      <c r="QC21" s="5"/>
      <c r="QD21" s="5"/>
      <c r="QE21" s="5"/>
      <c r="QF21" s="5"/>
      <c r="QG21" s="5"/>
      <c r="QH21" s="5"/>
      <c r="QI21" s="5"/>
      <c r="QJ21" s="5"/>
      <c r="QK21" s="5"/>
      <c r="QL21" s="5"/>
      <c r="QM21" s="5"/>
      <c r="QN21" s="5"/>
      <c r="QO21" s="5"/>
      <c r="QP21" s="5"/>
      <c r="QQ21" s="5"/>
      <c r="QR21" s="5"/>
      <c r="QS21" s="5"/>
      <c r="QT21" s="5"/>
      <c r="QU21" s="5"/>
      <c r="QV21" s="5"/>
      <c r="QW21" s="5"/>
      <c r="QX21" s="5"/>
      <c r="QY21" s="5"/>
      <c r="QZ21" s="5"/>
      <c r="RA21" s="5"/>
      <c r="RB21" s="5"/>
      <c r="RC21" s="5"/>
      <c r="RD21" s="5"/>
      <c r="RE21" s="5"/>
      <c r="RF21" s="5"/>
      <c r="RG21" s="5"/>
      <c r="RH21" s="5"/>
      <c r="RI21" s="5"/>
      <c r="RJ21" s="5"/>
      <c r="RK21" s="5"/>
      <c r="RL21" s="5"/>
      <c r="RM21" s="5"/>
      <c r="RN21" s="5"/>
      <c r="RO21" s="5"/>
      <c r="RP21" s="5"/>
      <c r="RQ21" s="5"/>
      <c r="RR21" s="5"/>
      <c r="RS21" s="5"/>
      <c r="RT21" s="5"/>
      <c r="RU21" s="5"/>
      <c r="RV21" s="5"/>
      <c r="RW21" s="5"/>
      <c r="RX21" s="5"/>
      <c r="RY21" s="5"/>
      <c r="RZ21" s="5"/>
      <c r="SA21" s="5"/>
      <c r="SB21" s="5"/>
      <c r="SC21" s="5"/>
      <c r="SD21" s="5"/>
      <c r="SE21" s="5"/>
      <c r="SF21" s="5"/>
      <c r="SG21" s="5"/>
      <c r="SH21" s="5"/>
      <c r="SI21" s="5"/>
      <c r="SJ21" s="5"/>
      <c r="SK21" s="5"/>
      <c r="SL21" s="5"/>
      <c r="SM21" s="5"/>
      <c r="SN21" s="5"/>
      <c r="SO21" s="5"/>
      <c r="SP21" s="5"/>
      <c r="SQ21" s="5"/>
      <c r="SR21" s="5"/>
      <c r="SS21" s="5"/>
      <c r="ST21" s="5"/>
      <c r="SU21" s="5"/>
      <c r="SV21" s="5"/>
      <c r="SW21" s="5"/>
      <c r="SX21" s="5"/>
      <c r="SY21" s="5"/>
      <c r="SZ21" s="5"/>
      <c r="TA21" s="5"/>
      <c r="TB21" s="5"/>
      <c r="TC21" s="5"/>
      <c r="TD21" s="5"/>
      <c r="TE21" s="5"/>
      <c r="TF21" s="5"/>
      <c r="TG21" s="5"/>
      <c r="TH21" s="5"/>
      <c r="TI21" s="5"/>
      <c r="TJ21" s="5"/>
      <c r="TK21" s="5"/>
      <c r="TL21" s="5"/>
      <c r="TM21" s="5"/>
      <c r="TN21" s="5"/>
      <c r="TO21" s="5"/>
      <c r="TP21" s="5"/>
      <c r="TQ21" s="5"/>
      <c r="TR21" s="5"/>
      <c r="TS21" s="5"/>
      <c r="TT21" s="5"/>
      <c r="TU21" s="5"/>
      <c r="TV21" s="5"/>
      <c r="TW21" s="5"/>
      <c r="TX21" s="5"/>
      <c r="TY21" s="5"/>
      <c r="TZ21" s="5"/>
      <c r="UA21" s="5"/>
      <c r="UB21" s="5"/>
      <c r="UC21" s="5"/>
      <c r="UD21" s="5"/>
      <c r="UE21" s="5"/>
      <c r="UF21" s="5"/>
      <c r="UG21" s="5"/>
      <c r="UH21" s="5"/>
      <c r="UI21" s="5"/>
      <c r="UJ21" s="5"/>
      <c r="UK21" s="5"/>
      <c r="UL21" s="5"/>
      <c r="UM21" s="5"/>
      <c r="UN21" s="5"/>
      <c r="UO21" s="5"/>
      <c r="UP21" s="5"/>
      <c r="UQ21" s="5"/>
      <c r="UR21" s="5"/>
      <c r="US21" s="5"/>
      <c r="UT21" s="5"/>
      <c r="UU21" s="5"/>
      <c r="UV21" s="5"/>
      <c r="UW21" s="5"/>
      <c r="UX21" s="5"/>
      <c r="UY21" s="5"/>
      <c r="UZ21" s="5"/>
      <c r="VA21" s="5"/>
      <c r="VB21" s="5"/>
      <c r="VC21" s="5"/>
      <c r="VD21" s="5"/>
      <c r="VE21" s="5"/>
      <c r="VF21" s="5"/>
      <c r="VG21" s="5"/>
      <c r="VH21" s="5"/>
      <c r="VI21" s="5"/>
      <c r="VJ21" s="5"/>
      <c r="VK21" s="5"/>
      <c r="VL21" s="5"/>
      <c r="VM21" s="5"/>
      <c r="VN21" s="5"/>
      <c r="VO21" s="5"/>
      <c r="VP21" s="5"/>
      <c r="VQ21" s="5"/>
      <c r="VR21" s="5"/>
      <c r="VS21" s="5"/>
      <c r="VT21" s="5"/>
      <c r="VU21" s="5"/>
      <c r="VV21" s="5"/>
      <c r="VW21" s="5"/>
      <c r="VX21" s="5"/>
      <c r="VY21" s="5"/>
      <c r="VZ21" s="5"/>
      <c r="WA21" s="5"/>
      <c r="WB21" s="5"/>
      <c r="WC21" s="5"/>
      <c r="WD21" s="5"/>
      <c r="WE21" s="5"/>
      <c r="WF21" s="5"/>
      <c r="WG21" s="5"/>
      <c r="WH21" s="5"/>
      <c r="WI21" s="5"/>
      <c r="WJ21" s="5"/>
      <c r="WK21" s="5"/>
      <c r="WL21" s="5"/>
      <c r="WM21" s="5"/>
      <c r="WN21" s="5"/>
      <c r="WO21" s="5"/>
      <c r="WP21" s="5"/>
      <c r="WQ21" s="5"/>
      <c r="WR21" s="5"/>
      <c r="WS21" s="5"/>
      <c r="WT21" s="5"/>
      <c r="WU21" s="5"/>
      <c r="WV21" s="5"/>
      <c r="WW21" s="5"/>
      <c r="WX21" s="5"/>
      <c r="WY21" s="5"/>
      <c r="WZ21" s="5"/>
      <c r="XA21" s="5"/>
      <c r="XB21" s="5"/>
      <c r="XC21" s="5"/>
      <c r="XD21" s="5"/>
      <c r="XE21" s="5"/>
      <c r="XF21" s="5"/>
      <c r="XG21" s="5"/>
      <c r="XH21" s="5"/>
      <c r="XI21" s="5"/>
      <c r="XJ21" s="5"/>
      <c r="XK21" s="5"/>
      <c r="XL21" s="5"/>
      <c r="XM21" s="5"/>
      <c r="XN21" s="5"/>
      <c r="XO21" s="5"/>
      <c r="XP21" s="5"/>
      <c r="XQ21" s="5"/>
      <c r="XR21" s="5"/>
      <c r="XS21" s="5"/>
      <c r="XT21" s="5"/>
      <c r="XU21" s="5"/>
      <c r="XV21" s="5"/>
      <c r="XW21" s="5"/>
      <c r="XX21" s="5"/>
      <c r="XY21" s="5"/>
      <c r="XZ21" s="5"/>
      <c r="YA21" s="5"/>
      <c r="YB21" s="5"/>
      <c r="YC21" s="5"/>
      <c r="YD21" s="5"/>
      <c r="YE21" s="5"/>
      <c r="YF21" s="5"/>
      <c r="YG21" s="5"/>
      <c r="YH21" s="5"/>
      <c r="YI21" s="5"/>
      <c r="YJ21" s="5"/>
      <c r="YK21" s="5"/>
      <c r="YL21" s="5"/>
      <c r="YM21" s="5"/>
      <c r="YN21" s="5"/>
      <c r="YO21" s="5"/>
      <c r="YP21" s="5"/>
      <c r="YQ21" s="5"/>
      <c r="YR21" s="5"/>
      <c r="YS21" s="5"/>
      <c r="YT21" s="5"/>
      <c r="YU21" s="5"/>
      <c r="YV21" s="5"/>
      <c r="YW21" s="5"/>
      <c r="YX21" s="5"/>
      <c r="YY21" s="5"/>
      <c r="YZ21" s="5"/>
      <c r="ZA21" s="5"/>
      <c r="ZB21" s="5"/>
      <c r="ZC21" s="5"/>
      <c r="ZD21" s="5"/>
      <c r="ZE21" s="5"/>
      <c r="ZF21" s="5"/>
      <c r="ZG21" s="5"/>
      <c r="ZH21" s="5"/>
      <c r="ZI21" s="5"/>
      <c r="ZJ21" s="5"/>
      <c r="ZK21" s="5"/>
      <c r="ZL21" s="5"/>
      <c r="ZM21" s="5"/>
      <c r="ZN21" s="5"/>
      <c r="ZO21" s="5"/>
      <c r="ZP21" s="5"/>
      <c r="ZQ21" s="5"/>
      <c r="ZR21" s="5"/>
      <c r="ZS21" s="5"/>
      <c r="ZT21" s="5"/>
      <c r="ZU21" s="5"/>
      <c r="ZV21" s="5"/>
      <c r="ZW21" s="5"/>
      <c r="ZX21" s="5"/>
      <c r="ZY21" s="5"/>
      <c r="ZZ21" s="5"/>
      <c r="AAA21" s="5"/>
      <c r="AAB21" s="5"/>
      <c r="AAC21" s="5"/>
      <c r="AAD21" s="5"/>
      <c r="AAE21" s="5"/>
      <c r="AAF21" s="5"/>
      <c r="AAG21" s="5"/>
      <c r="AAH21" s="5"/>
      <c r="AAI21" s="5"/>
      <c r="AAJ21" s="5"/>
      <c r="AAK21" s="5"/>
      <c r="AAL21" s="5"/>
      <c r="AAM21" s="5"/>
      <c r="AAN21" s="5"/>
      <c r="AAO21" s="5"/>
      <c r="AAP21" s="5"/>
      <c r="AAQ21" s="5"/>
      <c r="AAR21" s="5"/>
      <c r="AAS21" s="5"/>
      <c r="AAT21" s="5"/>
      <c r="AAU21" s="5"/>
      <c r="AAV21" s="5"/>
      <c r="AAW21" s="5"/>
      <c r="AAX21" s="5"/>
      <c r="AAY21" s="5"/>
      <c r="AAZ21" s="5"/>
      <c r="ABA21" s="5"/>
      <c r="ABB21" s="5"/>
      <c r="ABC21" s="5"/>
      <c r="ABD21" s="5"/>
      <c r="ABE21" s="5"/>
      <c r="ABF21" s="5"/>
      <c r="ABG21" s="5"/>
      <c r="ABH21" s="5"/>
      <c r="ABI21" s="5"/>
      <c r="ABJ21" s="5"/>
      <c r="ABK21" s="5"/>
      <c r="ABL21" s="5"/>
      <c r="ABM21" s="5"/>
      <c r="ABN21" s="5"/>
      <c r="ABO21" s="5"/>
      <c r="ABP21" s="5"/>
      <c r="ABQ21" s="5"/>
      <c r="ABR21" s="5"/>
      <c r="ABS21" s="5"/>
      <c r="ABT21" s="5"/>
      <c r="ABU21" s="5"/>
      <c r="ABV21" s="5"/>
      <c r="ABW21" s="5"/>
      <c r="ABX21" s="5"/>
      <c r="ABY21" s="5"/>
      <c r="ABZ21" s="5"/>
      <c r="ACA21" s="5"/>
      <c r="ACB21" s="5"/>
      <c r="ACC21" s="5"/>
      <c r="ACD21" s="5"/>
      <c r="ACE21" s="5"/>
      <c r="ACF21" s="5"/>
      <c r="ACG21" s="5"/>
      <c r="ACH21" s="5"/>
      <c r="ACI21" s="5"/>
      <c r="ACJ21" s="5"/>
      <c r="ACK21" s="5"/>
      <c r="ACL21" s="5"/>
      <c r="ACM21" s="5"/>
      <c r="ACN21" s="5"/>
      <c r="ACO21" s="5"/>
      <c r="ACP21" s="5"/>
      <c r="ACQ21" s="5"/>
      <c r="ACR21" s="5"/>
      <c r="ACS21" s="5"/>
      <c r="ACT21" s="5"/>
      <c r="ACU21" s="5"/>
      <c r="ACV21" s="5"/>
      <c r="ACW21" s="5"/>
      <c r="ACX21" s="5"/>
      <c r="ACY21" s="5"/>
      <c r="ACZ21" s="5"/>
      <c r="ADA21" s="5"/>
      <c r="ADB21" s="5"/>
      <c r="ADC21" s="5"/>
      <c r="ADD21" s="5"/>
      <c r="ADE21" s="5"/>
      <c r="ADF21" s="5"/>
      <c r="ADG21" s="5"/>
      <c r="ADH21" s="5"/>
      <c r="ADI21" s="5"/>
      <c r="ADJ21" s="5"/>
      <c r="ADK21" s="5"/>
      <c r="ADL21" s="5"/>
      <c r="ADM21" s="5"/>
      <c r="ADN21" s="5"/>
      <c r="ADO21" s="5"/>
      <c r="ADP21" s="5"/>
      <c r="ADQ21" s="5"/>
      <c r="ADR21" s="5"/>
      <c r="ADS21" s="5"/>
      <c r="ADT21" s="5"/>
      <c r="ADU21" s="5"/>
      <c r="ADV21" s="5"/>
      <c r="ADW21" s="5"/>
      <c r="ADX21" s="5"/>
      <c r="ADY21" s="5"/>
      <c r="ADZ21" s="5"/>
      <c r="AEA21" s="5"/>
      <c r="AEB21" s="5"/>
      <c r="AEC21" s="5"/>
      <c r="AED21" s="5"/>
      <c r="AEE21" s="5"/>
      <c r="AEF21" s="5"/>
      <c r="AEG21" s="5"/>
      <c r="AEH21" s="5"/>
      <c r="AEI21" s="5"/>
      <c r="AEJ21" s="5"/>
      <c r="AEK21" s="5"/>
      <c r="AEL21" s="5"/>
      <c r="AEM21" s="5"/>
      <c r="AEN21" s="5"/>
      <c r="AEO21" s="5"/>
      <c r="AEP21" s="5"/>
      <c r="AEQ21" s="5"/>
      <c r="AER21" s="5"/>
      <c r="AES21" s="5"/>
      <c r="AET21" s="5"/>
      <c r="AEU21" s="5"/>
      <c r="AEV21" s="5"/>
      <c r="AEW21" s="5"/>
      <c r="AEX21" s="5"/>
      <c r="AEY21" s="5"/>
      <c r="AEZ21" s="5"/>
      <c r="AFA21" s="5"/>
      <c r="AFB21" s="5"/>
      <c r="AFC21" s="5"/>
      <c r="AFD21" s="5"/>
      <c r="AFE21" s="5"/>
      <c r="AFF21" s="5"/>
      <c r="AFG21" s="5"/>
      <c r="AFH21" s="5"/>
      <c r="AFI21" s="5"/>
      <c r="AFJ21" s="5"/>
      <c r="AFK21" s="5"/>
      <c r="AFL21" s="5"/>
      <c r="AFM21" s="5"/>
      <c r="AFN21" s="5"/>
      <c r="AFO21" s="5"/>
      <c r="AFP21" s="5"/>
      <c r="AFQ21" s="5"/>
      <c r="AFR21" s="5"/>
      <c r="AFS21" s="5"/>
      <c r="AFT21" s="5"/>
      <c r="AFU21" s="5"/>
      <c r="AFV21" s="5"/>
      <c r="AFW21" s="5"/>
      <c r="AFX21" s="5"/>
      <c r="AFY21" s="5"/>
      <c r="AFZ21" s="5"/>
      <c r="AGA21" s="5"/>
      <c r="AGB21" s="5"/>
      <c r="AGC21" s="5"/>
      <c r="AGD21" s="5"/>
      <c r="AGE21" s="5"/>
      <c r="AGF21" s="5"/>
      <c r="AGG21" s="5"/>
      <c r="AGH21" s="5"/>
      <c r="AGI21" s="5"/>
      <c r="AGJ21" s="5"/>
      <c r="AGK21" s="5"/>
      <c r="AGL21" s="5"/>
      <c r="AGM21" s="5"/>
      <c r="AGN21" s="5"/>
      <c r="AGO21" s="5"/>
      <c r="AGP21" s="5"/>
      <c r="AGQ21" s="5"/>
      <c r="AGR21" s="5"/>
      <c r="AGS21" s="5"/>
      <c r="AGT21" s="5"/>
      <c r="AGU21" s="5"/>
      <c r="AGV21" s="5"/>
      <c r="AGW21" s="5"/>
      <c r="AGX21" s="5"/>
      <c r="AGY21" s="5"/>
      <c r="AGZ21" s="5"/>
      <c r="AHA21" s="5"/>
      <c r="AHB21" s="5"/>
      <c r="AHC21" s="5"/>
      <c r="AHD21" s="5"/>
      <c r="AHE21" s="5"/>
      <c r="AHF21" s="5"/>
      <c r="AHG21" s="5"/>
      <c r="AHH21" s="5"/>
      <c r="AHI21" s="5"/>
      <c r="AHJ21" s="5"/>
      <c r="AHK21" s="5"/>
      <c r="AHL21" s="5"/>
      <c r="AHM21" s="5"/>
      <c r="AHN21" s="5"/>
      <c r="AHO21" s="5"/>
      <c r="AHP21" s="5"/>
      <c r="AHQ21" s="5"/>
      <c r="AHR21" s="5"/>
      <c r="AHS21" s="5"/>
      <c r="AHT21" s="5"/>
      <c r="AHU21" s="5"/>
      <c r="AHV21" s="5"/>
      <c r="AHW21" s="5"/>
      <c r="AHX21" s="5"/>
      <c r="AHY21" s="5"/>
      <c r="AHZ21" s="5"/>
      <c r="AIA21" s="5"/>
      <c r="AIB21" s="5"/>
      <c r="AIC21" s="5"/>
      <c r="AID21" s="5"/>
      <c r="AIE21" s="5"/>
      <c r="AIF21" s="5"/>
      <c r="AIG21" s="5"/>
      <c r="AIH21" s="5"/>
      <c r="AII21" s="5"/>
      <c r="AIJ21" s="5"/>
      <c r="AIK21" s="5"/>
      <c r="AIL21" s="5"/>
      <c r="AIM21" s="5"/>
      <c r="AIN21" s="5"/>
      <c r="AIO21" s="5"/>
      <c r="AIP21" s="5"/>
      <c r="AIQ21" s="5"/>
      <c r="AIR21" s="5"/>
      <c r="AIS21" s="5"/>
      <c r="AIT21" s="5"/>
      <c r="AIU21" s="5"/>
      <c r="AIV21" s="5"/>
      <c r="AIW21" s="5"/>
      <c r="AIX21" s="5"/>
      <c r="AIY21" s="5"/>
      <c r="AIZ21" s="5"/>
      <c r="AJA21" s="5"/>
      <c r="AJB21" s="5"/>
      <c r="AJC21" s="5"/>
      <c r="AJD21" s="5"/>
      <c r="AJE21" s="5"/>
      <c r="AJF21" s="5"/>
      <c r="AJG21" s="5"/>
      <c r="AJH21" s="5"/>
      <c r="AJI21" s="5"/>
      <c r="AJJ21" s="5"/>
    </row>
    <row r="22" spans="1:946" ht="29" customHeight="1" x14ac:dyDescent="0.2">
      <c r="A22" s="332"/>
      <c r="B22" s="476"/>
      <c r="C22" s="479"/>
      <c r="D22" s="470"/>
      <c r="E22" s="482"/>
      <c r="F22" s="482"/>
      <c r="G22" s="374">
        <v>15500</v>
      </c>
      <c r="H22" s="358" t="s">
        <v>367</v>
      </c>
      <c r="I22" s="467"/>
      <c r="J22" s="473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5"/>
      <c r="NI22" s="5"/>
      <c r="NJ22" s="5"/>
      <c r="NK22" s="5"/>
      <c r="NL22" s="5"/>
      <c r="NM22" s="5"/>
      <c r="NN22" s="5"/>
      <c r="NO22" s="5"/>
      <c r="NP22" s="5"/>
      <c r="NQ22" s="5"/>
      <c r="NR22" s="5"/>
      <c r="NS22" s="5"/>
      <c r="NT22" s="5"/>
      <c r="NU22" s="5"/>
      <c r="NV22" s="5"/>
      <c r="NW22" s="5"/>
      <c r="NX22" s="5"/>
      <c r="NY22" s="5"/>
      <c r="NZ22" s="5"/>
      <c r="OA22" s="5"/>
      <c r="OB22" s="5"/>
      <c r="OC22" s="5"/>
      <c r="OD22" s="5"/>
      <c r="OE22" s="5"/>
      <c r="OF22" s="5"/>
      <c r="OG22" s="5"/>
      <c r="OH22" s="5"/>
      <c r="OI22" s="5"/>
      <c r="OJ22" s="5"/>
      <c r="OK22" s="5"/>
      <c r="OL22" s="5"/>
      <c r="OM22" s="5"/>
      <c r="ON22" s="5"/>
      <c r="OO22" s="5"/>
      <c r="OP22" s="5"/>
      <c r="OQ22" s="5"/>
      <c r="OR22" s="5"/>
      <c r="OS22" s="5"/>
      <c r="OT22" s="5"/>
      <c r="OU22" s="5"/>
      <c r="OV22" s="5"/>
      <c r="OW22" s="5"/>
      <c r="OX22" s="5"/>
      <c r="OY22" s="5"/>
      <c r="OZ22" s="5"/>
      <c r="PA22" s="5"/>
      <c r="PB22" s="5"/>
      <c r="PC22" s="5"/>
      <c r="PD22" s="5"/>
      <c r="PE22" s="5"/>
      <c r="PF22" s="5"/>
      <c r="PG22" s="5"/>
      <c r="PH22" s="5"/>
      <c r="PI22" s="5"/>
      <c r="PJ22" s="5"/>
      <c r="PK22" s="5"/>
      <c r="PL22" s="5"/>
      <c r="PM22" s="5"/>
      <c r="PN22" s="5"/>
      <c r="PO22" s="5"/>
      <c r="PP22" s="5"/>
      <c r="PQ22" s="5"/>
      <c r="PR22" s="5"/>
      <c r="PS22" s="5"/>
      <c r="PT22" s="5"/>
      <c r="PU22" s="5"/>
      <c r="PV22" s="5"/>
      <c r="PW22" s="5"/>
      <c r="PX22" s="5"/>
      <c r="PY22" s="5"/>
      <c r="PZ22" s="5"/>
      <c r="QA22" s="5"/>
      <c r="QB22" s="5"/>
      <c r="QC22" s="5"/>
      <c r="QD22" s="5"/>
      <c r="QE22" s="5"/>
      <c r="QF22" s="5"/>
      <c r="QG22" s="5"/>
      <c r="QH22" s="5"/>
      <c r="QI22" s="5"/>
      <c r="QJ22" s="5"/>
      <c r="QK22" s="5"/>
      <c r="QL22" s="5"/>
      <c r="QM22" s="5"/>
      <c r="QN22" s="5"/>
      <c r="QO22" s="5"/>
      <c r="QP22" s="5"/>
      <c r="QQ22" s="5"/>
      <c r="QR22" s="5"/>
      <c r="QS22" s="5"/>
      <c r="QT22" s="5"/>
      <c r="QU22" s="5"/>
      <c r="QV22" s="5"/>
      <c r="QW22" s="5"/>
      <c r="QX22" s="5"/>
      <c r="QY22" s="5"/>
      <c r="QZ22" s="5"/>
      <c r="RA22" s="5"/>
      <c r="RB22" s="5"/>
      <c r="RC22" s="5"/>
      <c r="RD22" s="5"/>
      <c r="RE22" s="5"/>
      <c r="RF22" s="5"/>
      <c r="RG22" s="5"/>
      <c r="RH22" s="5"/>
      <c r="RI22" s="5"/>
      <c r="RJ22" s="5"/>
      <c r="RK22" s="5"/>
      <c r="RL22" s="5"/>
      <c r="RM22" s="5"/>
      <c r="RN22" s="5"/>
      <c r="RO22" s="5"/>
      <c r="RP22" s="5"/>
      <c r="RQ22" s="5"/>
      <c r="RR22" s="5"/>
      <c r="RS22" s="5"/>
      <c r="RT22" s="5"/>
      <c r="RU22" s="5"/>
      <c r="RV22" s="5"/>
      <c r="RW22" s="5"/>
      <c r="RX22" s="5"/>
      <c r="RY22" s="5"/>
      <c r="RZ22" s="5"/>
      <c r="SA22" s="5"/>
      <c r="SB22" s="5"/>
      <c r="SC22" s="5"/>
      <c r="SD22" s="5"/>
      <c r="SE22" s="5"/>
      <c r="SF22" s="5"/>
      <c r="SG22" s="5"/>
      <c r="SH22" s="5"/>
      <c r="SI22" s="5"/>
      <c r="SJ22" s="5"/>
      <c r="SK22" s="5"/>
      <c r="SL22" s="5"/>
      <c r="SM22" s="5"/>
      <c r="SN22" s="5"/>
      <c r="SO22" s="5"/>
      <c r="SP22" s="5"/>
      <c r="SQ22" s="5"/>
      <c r="SR22" s="5"/>
      <c r="SS22" s="5"/>
      <c r="ST22" s="5"/>
      <c r="SU22" s="5"/>
      <c r="SV22" s="5"/>
      <c r="SW22" s="5"/>
      <c r="SX22" s="5"/>
      <c r="SY22" s="5"/>
      <c r="SZ22" s="5"/>
      <c r="TA22" s="5"/>
      <c r="TB22" s="5"/>
      <c r="TC22" s="5"/>
      <c r="TD22" s="5"/>
      <c r="TE22" s="5"/>
      <c r="TF22" s="5"/>
      <c r="TG22" s="5"/>
      <c r="TH22" s="5"/>
      <c r="TI22" s="5"/>
      <c r="TJ22" s="5"/>
      <c r="TK22" s="5"/>
      <c r="TL22" s="5"/>
      <c r="TM22" s="5"/>
      <c r="TN22" s="5"/>
      <c r="TO22" s="5"/>
      <c r="TP22" s="5"/>
      <c r="TQ22" s="5"/>
      <c r="TR22" s="5"/>
      <c r="TS22" s="5"/>
      <c r="TT22" s="5"/>
      <c r="TU22" s="5"/>
      <c r="TV22" s="5"/>
      <c r="TW22" s="5"/>
      <c r="TX22" s="5"/>
      <c r="TY22" s="5"/>
      <c r="TZ22" s="5"/>
      <c r="UA22" s="5"/>
      <c r="UB22" s="5"/>
      <c r="UC22" s="5"/>
      <c r="UD22" s="5"/>
      <c r="UE22" s="5"/>
      <c r="UF22" s="5"/>
      <c r="UG22" s="5"/>
      <c r="UH22" s="5"/>
      <c r="UI22" s="5"/>
      <c r="UJ22" s="5"/>
      <c r="UK22" s="5"/>
      <c r="UL22" s="5"/>
      <c r="UM22" s="5"/>
      <c r="UN22" s="5"/>
      <c r="UO22" s="5"/>
      <c r="UP22" s="5"/>
      <c r="UQ22" s="5"/>
      <c r="UR22" s="5"/>
      <c r="US22" s="5"/>
      <c r="UT22" s="5"/>
      <c r="UU22" s="5"/>
      <c r="UV22" s="5"/>
      <c r="UW22" s="5"/>
      <c r="UX22" s="5"/>
      <c r="UY22" s="5"/>
      <c r="UZ22" s="5"/>
      <c r="VA22" s="5"/>
      <c r="VB22" s="5"/>
      <c r="VC22" s="5"/>
      <c r="VD22" s="5"/>
      <c r="VE22" s="5"/>
      <c r="VF22" s="5"/>
      <c r="VG22" s="5"/>
      <c r="VH22" s="5"/>
      <c r="VI22" s="5"/>
      <c r="VJ22" s="5"/>
      <c r="VK22" s="5"/>
      <c r="VL22" s="5"/>
      <c r="VM22" s="5"/>
      <c r="VN22" s="5"/>
      <c r="VO22" s="5"/>
      <c r="VP22" s="5"/>
      <c r="VQ22" s="5"/>
      <c r="VR22" s="5"/>
      <c r="VS22" s="5"/>
      <c r="VT22" s="5"/>
      <c r="VU22" s="5"/>
      <c r="VV22" s="5"/>
      <c r="VW22" s="5"/>
      <c r="VX22" s="5"/>
      <c r="VY22" s="5"/>
      <c r="VZ22" s="5"/>
      <c r="WA22" s="5"/>
      <c r="WB22" s="5"/>
      <c r="WC22" s="5"/>
      <c r="WD22" s="5"/>
      <c r="WE22" s="5"/>
      <c r="WF22" s="5"/>
      <c r="WG22" s="5"/>
      <c r="WH22" s="5"/>
      <c r="WI22" s="5"/>
      <c r="WJ22" s="5"/>
      <c r="WK22" s="5"/>
      <c r="WL22" s="5"/>
      <c r="WM22" s="5"/>
      <c r="WN22" s="5"/>
      <c r="WO22" s="5"/>
      <c r="WP22" s="5"/>
      <c r="WQ22" s="5"/>
      <c r="WR22" s="5"/>
      <c r="WS22" s="5"/>
      <c r="WT22" s="5"/>
      <c r="WU22" s="5"/>
      <c r="WV22" s="5"/>
      <c r="WW22" s="5"/>
      <c r="WX22" s="5"/>
      <c r="WY22" s="5"/>
      <c r="WZ22" s="5"/>
      <c r="XA22" s="5"/>
      <c r="XB22" s="5"/>
      <c r="XC22" s="5"/>
      <c r="XD22" s="5"/>
      <c r="XE22" s="5"/>
      <c r="XF22" s="5"/>
      <c r="XG22" s="5"/>
      <c r="XH22" s="5"/>
      <c r="XI22" s="5"/>
      <c r="XJ22" s="5"/>
      <c r="XK22" s="5"/>
      <c r="XL22" s="5"/>
      <c r="XM22" s="5"/>
      <c r="XN22" s="5"/>
      <c r="XO22" s="5"/>
      <c r="XP22" s="5"/>
      <c r="XQ22" s="5"/>
      <c r="XR22" s="5"/>
      <c r="XS22" s="5"/>
      <c r="XT22" s="5"/>
      <c r="XU22" s="5"/>
      <c r="XV22" s="5"/>
      <c r="XW22" s="5"/>
      <c r="XX22" s="5"/>
      <c r="XY22" s="5"/>
      <c r="XZ22" s="5"/>
      <c r="YA22" s="5"/>
      <c r="YB22" s="5"/>
      <c r="YC22" s="5"/>
      <c r="YD22" s="5"/>
      <c r="YE22" s="5"/>
      <c r="YF22" s="5"/>
      <c r="YG22" s="5"/>
      <c r="YH22" s="5"/>
      <c r="YI22" s="5"/>
      <c r="YJ22" s="5"/>
      <c r="YK22" s="5"/>
      <c r="YL22" s="5"/>
      <c r="YM22" s="5"/>
      <c r="YN22" s="5"/>
      <c r="YO22" s="5"/>
      <c r="YP22" s="5"/>
      <c r="YQ22" s="5"/>
      <c r="YR22" s="5"/>
      <c r="YS22" s="5"/>
      <c r="YT22" s="5"/>
      <c r="YU22" s="5"/>
      <c r="YV22" s="5"/>
      <c r="YW22" s="5"/>
      <c r="YX22" s="5"/>
      <c r="YY22" s="5"/>
      <c r="YZ22" s="5"/>
      <c r="ZA22" s="5"/>
      <c r="ZB22" s="5"/>
      <c r="ZC22" s="5"/>
      <c r="ZD22" s="5"/>
      <c r="ZE22" s="5"/>
      <c r="ZF22" s="5"/>
      <c r="ZG22" s="5"/>
      <c r="ZH22" s="5"/>
      <c r="ZI22" s="5"/>
      <c r="ZJ22" s="5"/>
      <c r="ZK22" s="5"/>
      <c r="ZL22" s="5"/>
      <c r="ZM22" s="5"/>
      <c r="ZN22" s="5"/>
      <c r="ZO22" s="5"/>
      <c r="ZP22" s="5"/>
      <c r="ZQ22" s="5"/>
      <c r="ZR22" s="5"/>
      <c r="ZS22" s="5"/>
      <c r="ZT22" s="5"/>
      <c r="ZU22" s="5"/>
      <c r="ZV22" s="5"/>
      <c r="ZW22" s="5"/>
      <c r="ZX22" s="5"/>
      <c r="ZY22" s="5"/>
      <c r="ZZ22" s="5"/>
      <c r="AAA22" s="5"/>
      <c r="AAB22" s="5"/>
      <c r="AAC22" s="5"/>
      <c r="AAD22" s="5"/>
      <c r="AAE22" s="5"/>
      <c r="AAF22" s="5"/>
      <c r="AAG22" s="5"/>
      <c r="AAH22" s="5"/>
      <c r="AAI22" s="5"/>
      <c r="AAJ22" s="5"/>
      <c r="AAK22" s="5"/>
      <c r="AAL22" s="5"/>
      <c r="AAM22" s="5"/>
      <c r="AAN22" s="5"/>
      <c r="AAO22" s="5"/>
      <c r="AAP22" s="5"/>
      <c r="AAQ22" s="5"/>
      <c r="AAR22" s="5"/>
      <c r="AAS22" s="5"/>
      <c r="AAT22" s="5"/>
      <c r="AAU22" s="5"/>
      <c r="AAV22" s="5"/>
      <c r="AAW22" s="5"/>
      <c r="AAX22" s="5"/>
      <c r="AAY22" s="5"/>
      <c r="AAZ22" s="5"/>
      <c r="ABA22" s="5"/>
      <c r="ABB22" s="5"/>
      <c r="ABC22" s="5"/>
      <c r="ABD22" s="5"/>
      <c r="ABE22" s="5"/>
      <c r="ABF22" s="5"/>
      <c r="ABG22" s="5"/>
      <c r="ABH22" s="5"/>
      <c r="ABI22" s="5"/>
      <c r="ABJ22" s="5"/>
      <c r="ABK22" s="5"/>
      <c r="ABL22" s="5"/>
      <c r="ABM22" s="5"/>
      <c r="ABN22" s="5"/>
      <c r="ABO22" s="5"/>
      <c r="ABP22" s="5"/>
      <c r="ABQ22" s="5"/>
      <c r="ABR22" s="5"/>
      <c r="ABS22" s="5"/>
      <c r="ABT22" s="5"/>
      <c r="ABU22" s="5"/>
      <c r="ABV22" s="5"/>
      <c r="ABW22" s="5"/>
      <c r="ABX22" s="5"/>
      <c r="ABY22" s="5"/>
      <c r="ABZ22" s="5"/>
      <c r="ACA22" s="5"/>
      <c r="ACB22" s="5"/>
      <c r="ACC22" s="5"/>
      <c r="ACD22" s="5"/>
      <c r="ACE22" s="5"/>
      <c r="ACF22" s="5"/>
      <c r="ACG22" s="5"/>
      <c r="ACH22" s="5"/>
      <c r="ACI22" s="5"/>
      <c r="ACJ22" s="5"/>
      <c r="ACK22" s="5"/>
      <c r="ACL22" s="5"/>
      <c r="ACM22" s="5"/>
      <c r="ACN22" s="5"/>
      <c r="ACO22" s="5"/>
      <c r="ACP22" s="5"/>
      <c r="ACQ22" s="5"/>
      <c r="ACR22" s="5"/>
      <c r="ACS22" s="5"/>
      <c r="ACT22" s="5"/>
      <c r="ACU22" s="5"/>
      <c r="ACV22" s="5"/>
      <c r="ACW22" s="5"/>
      <c r="ACX22" s="5"/>
      <c r="ACY22" s="5"/>
      <c r="ACZ22" s="5"/>
      <c r="ADA22" s="5"/>
      <c r="ADB22" s="5"/>
      <c r="ADC22" s="5"/>
      <c r="ADD22" s="5"/>
      <c r="ADE22" s="5"/>
      <c r="ADF22" s="5"/>
      <c r="ADG22" s="5"/>
      <c r="ADH22" s="5"/>
      <c r="ADI22" s="5"/>
      <c r="ADJ22" s="5"/>
      <c r="ADK22" s="5"/>
      <c r="ADL22" s="5"/>
      <c r="ADM22" s="5"/>
      <c r="ADN22" s="5"/>
      <c r="ADO22" s="5"/>
      <c r="ADP22" s="5"/>
      <c r="ADQ22" s="5"/>
      <c r="ADR22" s="5"/>
      <c r="ADS22" s="5"/>
      <c r="ADT22" s="5"/>
      <c r="ADU22" s="5"/>
      <c r="ADV22" s="5"/>
      <c r="ADW22" s="5"/>
      <c r="ADX22" s="5"/>
      <c r="ADY22" s="5"/>
      <c r="ADZ22" s="5"/>
      <c r="AEA22" s="5"/>
      <c r="AEB22" s="5"/>
      <c r="AEC22" s="5"/>
      <c r="AED22" s="5"/>
      <c r="AEE22" s="5"/>
      <c r="AEF22" s="5"/>
      <c r="AEG22" s="5"/>
      <c r="AEH22" s="5"/>
      <c r="AEI22" s="5"/>
      <c r="AEJ22" s="5"/>
      <c r="AEK22" s="5"/>
      <c r="AEL22" s="5"/>
      <c r="AEM22" s="5"/>
      <c r="AEN22" s="5"/>
      <c r="AEO22" s="5"/>
      <c r="AEP22" s="5"/>
      <c r="AEQ22" s="5"/>
      <c r="AER22" s="5"/>
      <c r="AES22" s="5"/>
      <c r="AET22" s="5"/>
      <c r="AEU22" s="5"/>
      <c r="AEV22" s="5"/>
      <c r="AEW22" s="5"/>
      <c r="AEX22" s="5"/>
      <c r="AEY22" s="5"/>
      <c r="AEZ22" s="5"/>
      <c r="AFA22" s="5"/>
      <c r="AFB22" s="5"/>
      <c r="AFC22" s="5"/>
      <c r="AFD22" s="5"/>
      <c r="AFE22" s="5"/>
      <c r="AFF22" s="5"/>
      <c r="AFG22" s="5"/>
      <c r="AFH22" s="5"/>
      <c r="AFI22" s="5"/>
      <c r="AFJ22" s="5"/>
      <c r="AFK22" s="5"/>
      <c r="AFL22" s="5"/>
      <c r="AFM22" s="5"/>
      <c r="AFN22" s="5"/>
      <c r="AFO22" s="5"/>
      <c r="AFP22" s="5"/>
      <c r="AFQ22" s="5"/>
      <c r="AFR22" s="5"/>
      <c r="AFS22" s="5"/>
      <c r="AFT22" s="5"/>
      <c r="AFU22" s="5"/>
      <c r="AFV22" s="5"/>
      <c r="AFW22" s="5"/>
      <c r="AFX22" s="5"/>
      <c r="AFY22" s="5"/>
      <c r="AFZ22" s="5"/>
      <c r="AGA22" s="5"/>
      <c r="AGB22" s="5"/>
      <c r="AGC22" s="5"/>
      <c r="AGD22" s="5"/>
      <c r="AGE22" s="5"/>
      <c r="AGF22" s="5"/>
      <c r="AGG22" s="5"/>
      <c r="AGH22" s="5"/>
      <c r="AGI22" s="5"/>
      <c r="AGJ22" s="5"/>
      <c r="AGK22" s="5"/>
      <c r="AGL22" s="5"/>
      <c r="AGM22" s="5"/>
      <c r="AGN22" s="5"/>
      <c r="AGO22" s="5"/>
      <c r="AGP22" s="5"/>
      <c r="AGQ22" s="5"/>
      <c r="AGR22" s="5"/>
      <c r="AGS22" s="5"/>
      <c r="AGT22" s="5"/>
      <c r="AGU22" s="5"/>
      <c r="AGV22" s="5"/>
      <c r="AGW22" s="5"/>
      <c r="AGX22" s="5"/>
      <c r="AGY22" s="5"/>
      <c r="AGZ22" s="5"/>
      <c r="AHA22" s="5"/>
      <c r="AHB22" s="5"/>
      <c r="AHC22" s="5"/>
      <c r="AHD22" s="5"/>
      <c r="AHE22" s="5"/>
      <c r="AHF22" s="5"/>
      <c r="AHG22" s="5"/>
      <c r="AHH22" s="5"/>
      <c r="AHI22" s="5"/>
      <c r="AHJ22" s="5"/>
      <c r="AHK22" s="5"/>
      <c r="AHL22" s="5"/>
      <c r="AHM22" s="5"/>
      <c r="AHN22" s="5"/>
      <c r="AHO22" s="5"/>
      <c r="AHP22" s="5"/>
      <c r="AHQ22" s="5"/>
      <c r="AHR22" s="5"/>
      <c r="AHS22" s="5"/>
      <c r="AHT22" s="5"/>
      <c r="AHU22" s="5"/>
      <c r="AHV22" s="5"/>
      <c r="AHW22" s="5"/>
      <c r="AHX22" s="5"/>
      <c r="AHY22" s="5"/>
      <c r="AHZ22" s="5"/>
      <c r="AIA22" s="5"/>
      <c r="AIB22" s="5"/>
      <c r="AIC22" s="5"/>
      <c r="AID22" s="5"/>
      <c r="AIE22" s="5"/>
      <c r="AIF22" s="5"/>
      <c r="AIG22" s="5"/>
      <c r="AIH22" s="5"/>
      <c r="AII22" s="5"/>
      <c r="AIJ22" s="5"/>
      <c r="AIK22" s="5"/>
      <c r="AIL22" s="5"/>
      <c r="AIM22" s="5"/>
      <c r="AIN22" s="5"/>
      <c r="AIO22" s="5"/>
      <c r="AIP22" s="5"/>
      <c r="AIQ22" s="5"/>
      <c r="AIR22" s="5"/>
      <c r="AIS22" s="5"/>
      <c r="AIT22" s="5"/>
      <c r="AIU22" s="5"/>
      <c r="AIV22" s="5"/>
      <c r="AIW22" s="5"/>
      <c r="AIX22" s="5"/>
      <c r="AIY22" s="5"/>
      <c r="AIZ22" s="5"/>
      <c r="AJA22" s="5"/>
      <c r="AJB22" s="5"/>
      <c r="AJC22" s="5"/>
      <c r="AJD22" s="5"/>
      <c r="AJE22" s="5"/>
      <c r="AJF22" s="5"/>
      <c r="AJG22" s="5"/>
      <c r="AJH22" s="5"/>
      <c r="AJI22" s="5"/>
      <c r="AJJ22" s="5"/>
    </row>
    <row r="23" spans="1:946" ht="27" customHeight="1" x14ac:dyDescent="0.2">
      <c r="A23" s="332"/>
      <c r="B23" s="477"/>
      <c r="C23" s="480"/>
      <c r="D23" s="471"/>
      <c r="E23" s="483"/>
      <c r="F23" s="483"/>
      <c r="G23" s="374">
        <v>15000</v>
      </c>
      <c r="H23" s="358" t="s">
        <v>368</v>
      </c>
      <c r="I23" s="468"/>
      <c r="J23" s="47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5"/>
      <c r="OZ23" s="5"/>
      <c r="PA23" s="5"/>
      <c r="PB23" s="5"/>
      <c r="PC23" s="5"/>
      <c r="PD23" s="5"/>
      <c r="PE23" s="5"/>
      <c r="PF23" s="5"/>
      <c r="PG23" s="5"/>
      <c r="PH23" s="5"/>
      <c r="PI23" s="5"/>
      <c r="PJ23" s="5"/>
      <c r="PK23" s="5"/>
      <c r="PL23" s="5"/>
      <c r="PM23" s="5"/>
      <c r="PN23" s="5"/>
      <c r="PO23" s="5"/>
      <c r="PP23" s="5"/>
      <c r="PQ23" s="5"/>
      <c r="PR23" s="5"/>
      <c r="PS23" s="5"/>
      <c r="PT23" s="5"/>
      <c r="PU23" s="5"/>
      <c r="PV23" s="5"/>
      <c r="PW23" s="5"/>
      <c r="PX23" s="5"/>
      <c r="PY23" s="5"/>
      <c r="PZ23" s="5"/>
      <c r="QA23" s="5"/>
      <c r="QB23" s="5"/>
      <c r="QC23" s="5"/>
      <c r="QD23" s="5"/>
      <c r="QE23" s="5"/>
      <c r="QF23" s="5"/>
      <c r="QG23" s="5"/>
      <c r="QH23" s="5"/>
      <c r="QI23" s="5"/>
      <c r="QJ23" s="5"/>
      <c r="QK23" s="5"/>
      <c r="QL23" s="5"/>
      <c r="QM23" s="5"/>
      <c r="QN23" s="5"/>
      <c r="QO23" s="5"/>
      <c r="QP23" s="5"/>
      <c r="QQ23" s="5"/>
      <c r="QR23" s="5"/>
      <c r="QS23" s="5"/>
      <c r="QT23" s="5"/>
      <c r="QU23" s="5"/>
      <c r="QV23" s="5"/>
      <c r="QW23" s="5"/>
      <c r="QX23" s="5"/>
      <c r="QY23" s="5"/>
      <c r="QZ23" s="5"/>
      <c r="RA23" s="5"/>
      <c r="RB23" s="5"/>
      <c r="RC23" s="5"/>
      <c r="RD23" s="5"/>
      <c r="RE23" s="5"/>
      <c r="RF23" s="5"/>
      <c r="RG23" s="5"/>
      <c r="RH23" s="5"/>
      <c r="RI23" s="5"/>
      <c r="RJ23" s="5"/>
      <c r="RK23" s="5"/>
      <c r="RL23" s="5"/>
      <c r="RM23" s="5"/>
      <c r="RN23" s="5"/>
      <c r="RO23" s="5"/>
      <c r="RP23" s="5"/>
      <c r="RQ23" s="5"/>
      <c r="RR23" s="5"/>
      <c r="RS23" s="5"/>
      <c r="RT23" s="5"/>
      <c r="RU23" s="5"/>
      <c r="RV23" s="5"/>
      <c r="RW23" s="5"/>
      <c r="RX23" s="5"/>
      <c r="RY23" s="5"/>
      <c r="RZ23" s="5"/>
      <c r="SA23" s="5"/>
      <c r="SB23" s="5"/>
      <c r="SC23" s="5"/>
      <c r="SD23" s="5"/>
      <c r="SE23" s="5"/>
      <c r="SF23" s="5"/>
      <c r="SG23" s="5"/>
      <c r="SH23" s="5"/>
      <c r="SI23" s="5"/>
      <c r="SJ23" s="5"/>
      <c r="SK23" s="5"/>
      <c r="SL23" s="5"/>
      <c r="SM23" s="5"/>
      <c r="SN23" s="5"/>
      <c r="SO23" s="5"/>
      <c r="SP23" s="5"/>
      <c r="SQ23" s="5"/>
      <c r="SR23" s="5"/>
      <c r="SS23" s="5"/>
      <c r="ST23" s="5"/>
      <c r="SU23" s="5"/>
      <c r="SV23" s="5"/>
      <c r="SW23" s="5"/>
      <c r="SX23" s="5"/>
      <c r="SY23" s="5"/>
      <c r="SZ23" s="5"/>
      <c r="TA23" s="5"/>
      <c r="TB23" s="5"/>
      <c r="TC23" s="5"/>
      <c r="TD23" s="5"/>
      <c r="TE23" s="5"/>
      <c r="TF23" s="5"/>
      <c r="TG23" s="5"/>
      <c r="TH23" s="5"/>
      <c r="TI23" s="5"/>
      <c r="TJ23" s="5"/>
      <c r="TK23" s="5"/>
      <c r="TL23" s="5"/>
      <c r="TM23" s="5"/>
      <c r="TN23" s="5"/>
      <c r="TO23" s="5"/>
      <c r="TP23" s="5"/>
      <c r="TQ23" s="5"/>
      <c r="TR23" s="5"/>
      <c r="TS23" s="5"/>
      <c r="TT23" s="5"/>
      <c r="TU23" s="5"/>
      <c r="TV23" s="5"/>
      <c r="TW23" s="5"/>
      <c r="TX23" s="5"/>
      <c r="TY23" s="5"/>
      <c r="TZ23" s="5"/>
      <c r="UA23" s="5"/>
      <c r="UB23" s="5"/>
      <c r="UC23" s="5"/>
      <c r="UD23" s="5"/>
      <c r="UE23" s="5"/>
      <c r="UF23" s="5"/>
      <c r="UG23" s="5"/>
      <c r="UH23" s="5"/>
      <c r="UI23" s="5"/>
      <c r="UJ23" s="5"/>
      <c r="UK23" s="5"/>
      <c r="UL23" s="5"/>
      <c r="UM23" s="5"/>
      <c r="UN23" s="5"/>
      <c r="UO23" s="5"/>
      <c r="UP23" s="5"/>
      <c r="UQ23" s="5"/>
      <c r="UR23" s="5"/>
      <c r="US23" s="5"/>
      <c r="UT23" s="5"/>
      <c r="UU23" s="5"/>
      <c r="UV23" s="5"/>
      <c r="UW23" s="5"/>
      <c r="UX23" s="5"/>
      <c r="UY23" s="5"/>
      <c r="UZ23" s="5"/>
      <c r="VA23" s="5"/>
      <c r="VB23" s="5"/>
      <c r="VC23" s="5"/>
      <c r="VD23" s="5"/>
      <c r="VE23" s="5"/>
      <c r="VF23" s="5"/>
      <c r="VG23" s="5"/>
      <c r="VH23" s="5"/>
      <c r="VI23" s="5"/>
      <c r="VJ23" s="5"/>
      <c r="VK23" s="5"/>
      <c r="VL23" s="5"/>
      <c r="VM23" s="5"/>
      <c r="VN23" s="5"/>
      <c r="VO23" s="5"/>
      <c r="VP23" s="5"/>
      <c r="VQ23" s="5"/>
      <c r="VR23" s="5"/>
      <c r="VS23" s="5"/>
      <c r="VT23" s="5"/>
      <c r="VU23" s="5"/>
      <c r="VV23" s="5"/>
      <c r="VW23" s="5"/>
      <c r="VX23" s="5"/>
      <c r="VY23" s="5"/>
      <c r="VZ23" s="5"/>
      <c r="WA23" s="5"/>
      <c r="WB23" s="5"/>
      <c r="WC23" s="5"/>
      <c r="WD23" s="5"/>
      <c r="WE23" s="5"/>
      <c r="WF23" s="5"/>
      <c r="WG23" s="5"/>
      <c r="WH23" s="5"/>
      <c r="WI23" s="5"/>
      <c r="WJ23" s="5"/>
      <c r="WK23" s="5"/>
      <c r="WL23" s="5"/>
      <c r="WM23" s="5"/>
      <c r="WN23" s="5"/>
      <c r="WO23" s="5"/>
      <c r="WP23" s="5"/>
      <c r="WQ23" s="5"/>
      <c r="WR23" s="5"/>
      <c r="WS23" s="5"/>
      <c r="WT23" s="5"/>
      <c r="WU23" s="5"/>
      <c r="WV23" s="5"/>
      <c r="WW23" s="5"/>
      <c r="WX23" s="5"/>
      <c r="WY23" s="5"/>
      <c r="WZ23" s="5"/>
      <c r="XA23" s="5"/>
      <c r="XB23" s="5"/>
      <c r="XC23" s="5"/>
      <c r="XD23" s="5"/>
      <c r="XE23" s="5"/>
      <c r="XF23" s="5"/>
      <c r="XG23" s="5"/>
      <c r="XH23" s="5"/>
      <c r="XI23" s="5"/>
      <c r="XJ23" s="5"/>
      <c r="XK23" s="5"/>
      <c r="XL23" s="5"/>
      <c r="XM23" s="5"/>
      <c r="XN23" s="5"/>
      <c r="XO23" s="5"/>
      <c r="XP23" s="5"/>
      <c r="XQ23" s="5"/>
      <c r="XR23" s="5"/>
      <c r="XS23" s="5"/>
      <c r="XT23" s="5"/>
      <c r="XU23" s="5"/>
      <c r="XV23" s="5"/>
      <c r="XW23" s="5"/>
      <c r="XX23" s="5"/>
      <c r="XY23" s="5"/>
      <c r="XZ23" s="5"/>
      <c r="YA23" s="5"/>
      <c r="YB23" s="5"/>
      <c r="YC23" s="5"/>
      <c r="YD23" s="5"/>
      <c r="YE23" s="5"/>
      <c r="YF23" s="5"/>
      <c r="YG23" s="5"/>
      <c r="YH23" s="5"/>
      <c r="YI23" s="5"/>
      <c r="YJ23" s="5"/>
      <c r="YK23" s="5"/>
      <c r="YL23" s="5"/>
      <c r="YM23" s="5"/>
      <c r="YN23" s="5"/>
      <c r="YO23" s="5"/>
      <c r="YP23" s="5"/>
      <c r="YQ23" s="5"/>
      <c r="YR23" s="5"/>
      <c r="YS23" s="5"/>
      <c r="YT23" s="5"/>
      <c r="YU23" s="5"/>
      <c r="YV23" s="5"/>
      <c r="YW23" s="5"/>
      <c r="YX23" s="5"/>
      <c r="YY23" s="5"/>
      <c r="YZ23" s="5"/>
      <c r="ZA23" s="5"/>
      <c r="ZB23" s="5"/>
      <c r="ZC23" s="5"/>
      <c r="ZD23" s="5"/>
      <c r="ZE23" s="5"/>
      <c r="ZF23" s="5"/>
      <c r="ZG23" s="5"/>
      <c r="ZH23" s="5"/>
      <c r="ZI23" s="5"/>
      <c r="ZJ23" s="5"/>
      <c r="ZK23" s="5"/>
      <c r="ZL23" s="5"/>
      <c r="ZM23" s="5"/>
      <c r="ZN23" s="5"/>
      <c r="ZO23" s="5"/>
      <c r="ZP23" s="5"/>
      <c r="ZQ23" s="5"/>
      <c r="ZR23" s="5"/>
      <c r="ZS23" s="5"/>
      <c r="ZT23" s="5"/>
      <c r="ZU23" s="5"/>
      <c r="ZV23" s="5"/>
      <c r="ZW23" s="5"/>
      <c r="ZX23" s="5"/>
      <c r="ZY23" s="5"/>
      <c r="ZZ23" s="5"/>
      <c r="AAA23" s="5"/>
      <c r="AAB23" s="5"/>
      <c r="AAC23" s="5"/>
      <c r="AAD23" s="5"/>
      <c r="AAE23" s="5"/>
      <c r="AAF23" s="5"/>
      <c r="AAG23" s="5"/>
      <c r="AAH23" s="5"/>
      <c r="AAI23" s="5"/>
      <c r="AAJ23" s="5"/>
      <c r="AAK23" s="5"/>
      <c r="AAL23" s="5"/>
      <c r="AAM23" s="5"/>
      <c r="AAN23" s="5"/>
      <c r="AAO23" s="5"/>
      <c r="AAP23" s="5"/>
      <c r="AAQ23" s="5"/>
      <c r="AAR23" s="5"/>
      <c r="AAS23" s="5"/>
      <c r="AAT23" s="5"/>
      <c r="AAU23" s="5"/>
      <c r="AAV23" s="5"/>
      <c r="AAW23" s="5"/>
      <c r="AAX23" s="5"/>
      <c r="AAY23" s="5"/>
      <c r="AAZ23" s="5"/>
      <c r="ABA23" s="5"/>
      <c r="ABB23" s="5"/>
      <c r="ABC23" s="5"/>
      <c r="ABD23" s="5"/>
      <c r="ABE23" s="5"/>
      <c r="ABF23" s="5"/>
      <c r="ABG23" s="5"/>
      <c r="ABH23" s="5"/>
      <c r="ABI23" s="5"/>
      <c r="ABJ23" s="5"/>
      <c r="ABK23" s="5"/>
      <c r="ABL23" s="5"/>
      <c r="ABM23" s="5"/>
      <c r="ABN23" s="5"/>
      <c r="ABO23" s="5"/>
      <c r="ABP23" s="5"/>
      <c r="ABQ23" s="5"/>
      <c r="ABR23" s="5"/>
      <c r="ABS23" s="5"/>
      <c r="ABT23" s="5"/>
      <c r="ABU23" s="5"/>
      <c r="ABV23" s="5"/>
      <c r="ABW23" s="5"/>
      <c r="ABX23" s="5"/>
      <c r="ABY23" s="5"/>
      <c r="ABZ23" s="5"/>
      <c r="ACA23" s="5"/>
      <c r="ACB23" s="5"/>
      <c r="ACC23" s="5"/>
      <c r="ACD23" s="5"/>
      <c r="ACE23" s="5"/>
      <c r="ACF23" s="5"/>
      <c r="ACG23" s="5"/>
      <c r="ACH23" s="5"/>
      <c r="ACI23" s="5"/>
      <c r="ACJ23" s="5"/>
      <c r="ACK23" s="5"/>
      <c r="ACL23" s="5"/>
      <c r="ACM23" s="5"/>
      <c r="ACN23" s="5"/>
      <c r="ACO23" s="5"/>
      <c r="ACP23" s="5"/>
      <c r="ACQ23" s="5"/>
      <c r="ACR23" s="5"/>
      <c r="ACS23" s="5"/>
      <c r="ACT23" s="5"/>
      <c r="ACU23" s="5"/>
      <c r="ACV23" s="5"/>
      <c r="ACW23" s="5"/>
      <c r="ACX23" s="5"/>
      <c r="ACY23" s="5"/>
      <c r="ACZ23" s="5"/>
      <c r="ADA23" s="5"/>
      <c r="ADB23" s="5"/>
      <c r="ADC23" s="5"/>
      <c r="ADD23" s="5"/>
      <c r="ADE23" s="5"/>
      <c r="ADF23" s="5"/>
      <c r="ADG23" s="5"/>
      <c r="ADH23" s="5"/>
      <c r="ADI23" s="5"/>
      <c r="ADJ23" s="5"/>
      <c r="ADK23" s="5"/>
      <c r="ADL23" s="5"/>
      <c r="ADM23" s="5"/>
      <c r="ADN23" s="5"/>
      <c r="ADO23" s="5"/>
      <c r="ADP23" s="5"/>
      <c r="ADQ23" s="5"/>
      <c r="ADR23" s="5"/>
      <c r="ADS23" s="5"/>
      <c r="ADT23" s="5"/>
      <c r="ADU23" s="5"/>
      <c r="ADV23" s="5"/>
      <c r="ADW23" s="5"/>
      <c r="ADX23" s="5"/>
      <c r="ADY23" s="5"/>
      <c r="ADZ23" s="5"/>
      <c r="AEA23" s="5"/>
      <c r="AEB23" s="5"/>
      <c r="AEC23" s="5"/>
      <c r="AED23" s="5"/>
      <c r="AEE23" s="5"/>
      <c r="AEF23" s="5"/>
      <c r="AEG23" s="5"/>
      <c r="AEH23" s="5"/>
      <c r="AEI23" s="5"/>
      <c r="AEJ23" s="5"/>
      <c r="AEK23" s="5"/>
      <c r="AEL23" s="5"/>
      <c r="AEM23" s="5"/>
      <c r="AEN23" s="5"/>
      <c r="AEO23" s="5"/>
      <c r="AEP23" s="5"/>
      <c r="AEQ23" s="5"/>
      <c r="AER23" s="5"/>
      <c r="AES23" s="5"/>
      <c r="AET23" s="5"/>
      <c r="AEU23" s="5"/>
      <c r="AEV23" s="5"/>
      <c r="AEW23" s="5"/>
      <c r="AEX23" s="5"/>
      <c r="AEY23" s="5"/>
      <c r="AEZ23" s="5"/>
      <c r="AFA23" s="5"/>
      <c r="AFB23" s="5"/>
      <c r="AFC23" s="5"/>
      <c r="AFD23" s="5"/>
      <c r="AFE23" s="5"/>
      <c r="AFF23" s="5"/>
      <c r="AFG23" s="5"/>
      <c r="AFH23" s="5"/>
      <c r="AFI23" s="5"/>
      <c r="AFJ23" s="5"/>
      <c r="AFK23" s="5"/>
      <c r="AFL23" s="5"/>
      <c r="AFM23" s="5"/>
      <c r="AFN23" s="5"/>
      <c r="AFO23" s="5"/>
      <c r="AFP23" s="5"/>
      <c r="AFQ23" s="5"/>
      <c r="AFR23" s="5"/>
      <c r="AFS23" s="5"/>
      <c r="AFT23" s="5"/>
      <c r="AFU23" s="5"/>
      <c r="AFV23" s="5"/>
      <c r="AFW23" s="5"/>
      <c r="AFX23" s="5"/>
      <c r="AFY23" s="5"/>
      <c r="AFZ23" s="5"/>
      <c r="AGA23" s="5"/>
      <c r="AGB23" s="5"/>
      <c r="AGC23" s="5"/>
      <c r="AGD23" s="5"/>
      <c r="AGE23" s="5"/>
      <c r="AGF23" s="5"/>
      <c r="AGG23" s="5"/>
      <c r="AGH23" s="5"/>
      <c r="AGI23" s="5"/>
      <c r="AGJ23" s="5"/>
      <c r="AGK23" s="5"/>
      <c r="AGL23" s="5"/>
      <c r="AGM23" s="5"/>
      <c r="AGN23" s="5"/>
      <c r="AGO23" s="5"/>
      <c r="AGP23" s="5"/>
      <c r="AGQ23" s="5"/>
      <c r="AGR23" s="5"/>
      <c r="AGS23" s="5"/>
      <c r="AGT23" s="5"/>
      <c r="AGU23" s="5"/>
      <c r="AGV23" s="5"/>
      <c r="AGW23" s="5"/>
      <c r="AGX23" s="5"/>
      <c r="AGY23" s="5"/>
      <c r="AGZ23" s="5"/>
      <c r="AHA23" s="5"/>
      <c r="AHB23" s="5"/>
      <c r="AHC23" s="5"/>
      <c r="AHD23" s="5"/>
      <c r="AHE23" s="5"/>
      <c r="AHF23" s="5"/>
      <c r="AHG23" s="5"/>
      <c r="AHH23" s="5"/>
      <c r="AHI23" s="5"/>
      <c r="AHJ23" s="5"/>
      <c r="AHK23" s="5"/>
      <c r="AHL23" s="5"/>
      <c r="AHM23" s="5"/>
      <c r="AHN23" s="5"/>
      <c r="AHO23" s="5"/>
      <c r="AHP23" s="5"/>
      <c r="AHQ23" s="5"/>
      <c r="AHR23" s="5"/>
      <c r="AHS23" s="5"/>
      <c r="AHT23" s="5"/>
      <c r="AHU23" s="5"/>
      <c r="AHV23" s="5"/>
      <c r="AHW23" s="5"/>
      <c r="AHX23" s="5"/>
      <c r="AHY23" s="5"/>
      <c r="AHZ23" s="5"/>
      <c r="AIA23" s="5"/>
      <c r="AIB23" s="5"/>
      <c r="AIC23" s="5"/>
      <c r="AID23" s="5"/>
      <c r="AIE23" s="5"/>
      <c r="AIF23" s="5"/>
      <c r="AIG23" s="5"/>
      <c r="AIH23" s="5"/>
      <c r="AII23" s="5"/>
      <c r="AIJ23" s="5"/>
      <c r="AIK23" s="5"/>
      <c r="AIL23" s="5"/>
      <c r="AIM23" s="5"/>
      <c r="AIN23" s="5"/>
      <c r="AIO23" s="5"/>
      <c r="AIP23" s="5"/>
      <c r="AIQ23" s="5"/>
      <c r="AIR23" s="5"/>
      <c r="AIS23" s="5"/>
      <c r="AIT23" s="5"/>
      <c r="AIU23" s="5"/>
      <c r="AIV23" s="5"/>
      <c r="AIW23" s="5"/>
      <c r="AIX23" s="5"/>
      <c r="AIY23" s="5"/>
      <c r="AIZ23" s="5"/>
      <c r="AJA23" s="5"/>
      <c r="AJB23" s="5"/>
      <c r="AJC23" s="5"/>
      <c r="AJD23" s="5"/>
      <c r="AJE23" s="5"/>
      <c r="AJF23" s="5"/>
      <c r="AJG23" s="5"/>
      <c r="AJH23" s="5"/>
      <c r="AJI23" s="5"/>
      <c r="AJJ23" s="5"/>
    </row>
    <row r="24" spans="1:946" ht="36" customHeight="1" x14ac:dyDescent="0.2">
      <c r="A24" s="332"/>
      <c r="B24" s="359" t="s">
        <v>158</v>
      </c>
      <c r="C24" s="360" t="s">
        <v>159</v>
      </c>
      <c r="D24" s="377"/>
      <c r="E24" s="362"/>
      <c r="F24" s="362"/>
      <c r="G24" s="362"/>
      <c r="H24" s="362"/>
      <c r="I24" s="362"/>
      <c r="J24" s="362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  <c r="PS24" s="5"/>
      <c r="PT24" s="5"/>
      <c r="PU24" s="5"/>
      <c r="PV24" s="5"/>
      <c r="PW24" s="5"/>
      <c r="PX24" s="5"/>
      <c r="PY24" s="5"/>
      <c r="PZ24" s="5"/>
      <c r="QA24" s="5"/>
      <c r="QB24" s="5"/>
      <c r="QC24" s="5"/>
      <c r="QD24" s="5"/>
      <c r="QE24" s="5"/>
      <c r="QF24" s="5"/>
      <c r="QG24" s="5"/>
      <c r="QH24" s="5"/>
      <c r="QI24" s="5"/>
      <c r="QJ24" s="5"/>
      <c r="QK24" s="5"/>
      <c r="QL24" s="5"/>
      <c r="QM24" s="5"/>
      <c r="QN24" s="5"/>
      <c r="QO24" s="5"/>
      <c r="QP24" s="5"/>
      <c r="QQ24" s="5"/>
      <c r="QR24" s="5"/>
      <c r="QS24" s="5"/>
      <c r="QT24" s="5"/>
      <c r="QU24" s="5"/>
      <c r="QV24" s="5"/>
      <c r="QW24" s="5"/>
      <c r="QX24" s="5"/>
      <c r="QY24" s="5"/>
      <c r="QZ24" s="5"/>
      <c r="RA24" s="5"/>
      <c r="RB24" s="5"/>
      <c r="RC24" s="5"/>
      <c r="RD24" s="5"/>
      <c r="RE24" s="5"/>
      <c r="RF24" s="5"/>
      <c r="RG24" s="5"/>
      <c r="RH24" s="5"/>
      <c r="RI24" s="5"/>
      <c r="RJ24" s="5"/>
      <c r="RK24" s="5"/>
      <c r="RL24" s="5"/>
      <c r="RM24" s="5"/>
      <c r="RN24" s="5"/>
      <c r="RO24" s="5"/>
      <c r="RP24" s="5"/>
      <c r="RQ24" s="5"/>
      <c r="RR24" s="5"/>
      <c r="RS24" s="5"/>
      <c r="RT24" s="5"/>
      <c r="RU24" s="5"/>
      <c r="RV24" s="5"/>
      <c r="RW24" s="5"/>
      <c r="RX24" s="5"/>
      <c r="RY24" s="5"/>
      <c r="RZ24" s="5"/>
      <c r="SA24" s="5"/>
      <c r="SB24" s="5"/>
      <c r="SC24" s="5"/>
      <c r="SD24" s="5"/>
      <c r="SE24" s="5"/>
      <c r="SF24" s="5"/>
      <c r="SG24" s="5"/>
      <c r="SH24" s="5"/>
      <c r="SI24" s="5"/>
      <c r="SJ24" s="5"/>
      <c r="SK24" s="5"/>
      <c r="SL24" s="5"/>
      <c r="SM24" s="5"/>
      <c r="SN24" s="5"/>
      <c r="SO24" s="5"/>
      <c r="SP24" s="5"/>
      <c r="SQ24" s="5"/>
      <c r="SR24" s="5"/>
      <c r="SS24" s="5"/>
      <c r="ST24" s="5"/>
      <c r="SU24" s="5"/>
      <c r="SV24" s="5"/>
      <c r="SW24" s="5"/>
      <c r="SX24" s="5"/>
      <c r="SY24" s="5"/>
      <c r="SZ24" s="5"/>
      <c r="TA24" s="5"/>
      <c r="TB24" s="5"/>
      <c r="TC24" s="5"/>
      <c r="TD24" s="5"/>
      <c r="TE24" s="5"/>
      <c r="TF24" s="5"/>
      <c r="TG24" s="5"/>
      <c r="TH24" s="5"/>
      <c r="TI24" s="5"/>
      <c r="TJ24" s="5"/>
      <c r="TK24" s="5"/>
      <c r="TL24" s="5"/>
      <c r="TM24" s="5"/>
      <c r="TN24" s="5"/>
      <c r="TO24" s="5"/>
      <c r="TP24" s="5"/>
      <c r="TQ24" s="5"/>
      <c r="TR24" s="5"/>
      <c r="TS24" s="5"/>
      <c r="TT24" s="5"/>
      <c r="TU24" s="5"/>
      <c r="TV24" s="5"/>
      <c r="TW24" s="5"/>
      <c r="TX24" s="5"/>
      <c r="TY24" s="5"/>
      <c r="TZ24" s="5"/>
      <c r="UA24" s="5"/>
      <c r="UB24" s="5"/>
      <c r="UC24" s="5"/>
      <c r="UD24" s="5"/>
      <c r="UE24" s="5"/>
      <c r="UF24" s="5"/>
      <c r="UG24" s="5"/>
      <c r="UH24" s="5"/>
      <c r="UI24" s="5"/>
      <c r="UJ24" s="5"/>
      <c r="UK24" s="5"/>
      <c r="UL24" s="5"/>
      <c r="UM24" s="5"/>
      <c r="UN24" s="5"/>
      <c r="UO24" s="5"/>
      <c r="UP24" s="5"/>
      <c r="UQ24" s="5"/>
      <c r="UR24" s="5"/>
      <c r="US24" s="5"/>
      <c r="UT24" s="5"/>
      <c r="UU24" s="5"/>
      <c r="UV24" s="5"/>
      <c r="UW24" s="5"/>
      <c r="UX24" s="5"/>
      <c r="UY24" s="5"/>
      <c r="UZ24" s="5"/>
      <c r="VA24" s="5"/>
      <c r="VB24" s="5"/>
      <c r="VC24" s="5"/>
      <c r="VD24" s="5"/>
      <c r="VE24" s="5"/>
      <c r="VF24" s="5"/>
      <c r="VG24" s="5"/>
      <c r="VH24" s="5"/>
      <c r="VI24" s="5"/>
      <c r="VJ24" s="5"/>
      <c r="VK24" s="5"/>
      <c r="VL24" s="5"/>
      <c r="VM24" s="5"/>
      <c r="VN24" s="5"/>
      <c r="VO24" s="5"/>
      <c r="VP24" s="5"/>
      <c r="VQ24" s="5"/>
      <c r="VR24" s="5"/>
      <c r="VS24" s="5"/>
      <c r="VT24" s="5"/>
      <c r="VU24" s="5"/>
      <c r="VV24" s="5"/>
      <c r="VW24" s="5"/>
      <c r="VX24" s="5"/>
      <c r="VY24" s="5"/>
      <c r="VZ24" s="5"/>
      <c r="WA24" s="5"/>
      <c r="WB24" s="5"/>
      <c r="WC24" s="5"/>
      <c r="WD24" s="5"/>
      <c r="WE24" s="5"/>
      <c r="WF24" s="5"/>
      <c r="WG24" s="5"/>
      <c r="WH24" s="5"/>
      <c r="WI24" s="5"/>
      <c r="WJ24" s="5"/>
      <c r="WK24" s="5"/>
      <c r="WL24" s="5"/>
      <c r="WM24" s="5"/>
      <c r="WN24" s="5"/>
      <c r="WO24" s="5"/>
      <c r="WP24" s="5"/>
      <c r="WQ24" s="5"/>
      <c r="WR24" s="5"/>
      <c r="WS24" s="5"/>
      <c r="WT24" s="5"/>
      <c r="WU24" s="5"/>
      <c r="WV24" s="5"/>
      <c r="WW24" s="5"/>
      <c r="WX24" s="5"/>
      <c r="WY24" s="5"/>
      <c r="WZ24" s="5"/>
      <c r="XA24" s="5"/>
      <c r="XB24" s="5"/>
      <c r="XC24" s="5"/>
      <c r="XD24" s="5"/>
      <c r="XE24" s="5"/>
      <c r="XF24" s="5"/>
      <c r="XG24" s="5"/>
      <c r="XH24" s="5"/>
      <c r="XI24" s="5"/>
      <c r="XJ24" s="5"/>
      <c r="XK24" s="5"/>
      <c r="XL24" s="5"/>
      <c r="XM24" s="5"/>
      <c r="XN24" s="5"/>
      <c r="XO24" s="5"/>
      <c r="XP24" s="5"/>
      <c r="XQ24" s="5"/>
      <c r="XR24" s="5"/>
      <c r="XS24" s="5"/>
      <c r="XT24" s="5"/>
      <c r="XU24" s="5"/>
      <c r="XV24" s="5"/>
      <c r="XW24" s="5"/>
      <c r="XX24" s="5"/>
      <c r="XY24" s="5"/>
      <c r="XZ24" s="5"/>
      <c r="YA24" s="5"/>
      <c r="YB24" s="5"/>
      <c r="YC24" s="5"/>
      <c r="YD24" s="5"/>
      <c r="YE24" s="5"/>
      <c r="YF24" s="5"/>
      <c r="YG24" s="5"/>
      <c r="YH24" s="5"/>
      <c r="YI24" s="5"/>
      <c r="YJ24" s="5"/>
      <c r="YK24" s="5"/>
      <c r="YL24" s="5"/>
      <c r="YM24" s="5"/>
      <c r="YN24" s="5"/>
      <c r="YO24" s="5"/>
      <c r="YP24" s="5"/>
      <c r="YQ24" s="5"/>
      <c r="YR24" s="5"/>
      <c r="YS24" s="5"/>
      <c r="YT24" s="5"/>
      <c r="YU24" s="5"/>
      <c r="YV24" s="5"/>
      <c r="YW24" s="5"/>
      <c r="YX24" s="5"/>
      <c r="YY24" s="5"/>
      <c r="YZ24" s="5"/>
      <c r="ZA24" s="5"/>
      <c r="ZB24" s="5"/>
      <c r="ZC24" s="5"/>
      <c r="ZD24" s="5"/>
      <c r="ZE24" s="5"/>
      <c r="ZF24" s="5"/>
      <c r="ZG24" s="5"/>
      <c r="ZH24" s="5"/>
      <c r="ZI24" s="5"/>
      <c r="ZJ24" s="5"/>
      <c r="ZK24" s="5"/>
      <c r="ZL24" s="5"/>
      <c r="ZM24" s="5"/>
      <c r="ZN24" s="5"/>
      <c r="ZO24" s="5"/>
      <c r="ZP24" s="5"/>
      <c r="ZQ24" s="5"/>
      <c r="ZR24" s="5"/>
      <c r="ZS24" s="5"/>
      <c r="ZT24" s="5"/>
      <c r="ZU24" s="5"/>
      <c r="ZV24" s="5"/>
      <c r="ZW24" s="5"/>
      <c r="ZX24" s="5"/>
      <c r="ZY24" s="5"/>
      <c r="ZZ24" s="5"/>
      <c r="AAA24" s="5"/>
      <c r="AAB24" s="5"/>
      <c r="AAC24" s="5"/>
      <c r="AAD24" s="5"/>
      <c r="AAE24" s="5"/>
      <c r="AAF24" s="5"/>
      <c r="AAG24" s="5"/>
      <c r="AAH24" s="5"/>
      <c r="AAI24" s="5"/>
      <c r="AAJ24" s="5"/>
      <c r="AAK24" s="5"/>
      <c r="AAL24" s="5"/>
      <c r="AAM24" s="5"/>
      <c r="AAN24" s="5"/>
      <c r="AAO24" s="5"/>
      <c r="AAP24" s="5"/>
      <c r="AAQ24" s="5"/>
      <c r="AAR24" s="5"/>
      <c r="AAS24" s="5"/>
      <c r="AAT24" s="5"/>
      <c r="AAU24" s="5"/>
      <c r="AAV24" s="5"/>
      <c r="AAW24" s="5"/>
      <c r="AAX24" s="5"/>
      <c r="AAY24" s="5"/>
      <c r="AAZ24" s="5"/>
      <c r="ABA24" s="5"/>
      <c r="ABB24" s="5"/>
      <c r="ABC24" s="5"/>
      <c r="ABD24" s="5"/>
      <c r="ABE24" s="5"/>
      <c r="ABF24" s="5"/>
      <c r="ABG24" s="5"/>
      <c r="ABH24" s="5"/>
      <c r="ABI24" s="5"/>
      <c r="ABJ24" s="5"/>
      <c r="ABK24" s="5"/>
      <c r="ABL24" s="5"/>
      <c r="ABM24" s="5"/>
      <c r="ABN24" s="5"/>
      <c r="ABO24" s="5"/>
      <c r="ABP24" s="5"/>
      <c r="ABQ24" s="5"/>
      <c r="ABR24" s="5"/>
      <c r="ABS24" s="5"/>
      <c r="ABT24" s="5"/>
      <c r="ABU24" s="5"/>
      <c r="ABV24" s="5"/>
      <c r="ABW24" s="5"/>
      <c r="ABX24" s="5"/>
      <c r="ABY24" s="5"/>
      <c r="ABZ24" s="5"/>
      <c r="ACA24" s="5"/>
      <c r="ACB24" s="5"/>
      <c r="ACC24" s="5"/>
      <c r="ACD24" s="5"/>
      <c r="ACE24" s="5"/>
      <c r="ACF24" s="5"/>
      <c r="ACG24" s="5"/>
      <c r="ACH24" s="5"/>
      <c r="ACI24" s="5"/>
      <c r="ACJ24" s="5"/>
      <c r="ACK24" s="5"/>
      <c r="ACL24" s="5"/>
      <c r="ACM24" s="5"/>
      <c r="ACN24" s="5"/>
      <c r="ACO24" s="5"/>
      <c r="ACP24" s="5"/>
      <c r="ACQ24" s="5"/>
      <c r="ACR24" s="5"/>
      <c r="ACS24" s="5"/>
      <c r="ACT24" s="5"/>
      <c r="ACU24" s="5"/>
      <c r="ACV24" s="5"/>
      <c r="ACW24" s="5"/>
      <c r="ACX24" s="5"/>
      <c r="ACY24" s="5"/>
      <c r="ACZ24" s="5"/>
      <c r="ADA24" s="5"/>
      <c r="ADB24" s="5"/>
      <c r="ADC24" s="5"/>
      <c r="ADD24" s="5"/>
      <c r="ADE24" s="5"/>
      <c r="ADF24" s="5"/>
      <c r="ADG24" s="5"/>
      <c r="ADH24" s="5"/>
      <c r="ADI24" s="5"/>
      <c r="ADJ24" s="5"/>
      <c r="ADK24" s="5"/>
      <c r="ADL24" s="5"/>
      <c r="ADM24" s="5"/>
      <c r="ADN24" s="5"/>
      <c r="ADO24" s="5"/>
      <c r="ADP24" s="5"/>
      <c r="ADQ24" s="5"/>
      <c r="ADR24" s="5"/>
      <c r="ADS24" s="5"/>
      <c r="ADT24" s="5"/>
      <c r="ADU24" s="5"/>
      <c r="ADV24" s="5"/>
      <c r="ADW24" s="5"/>
      <c r="ADX24" s="5"/>
      <c r="ADY24" s="5"/>
      <c r="ADZ24" s="5"/>
      <c r="AEA24" s="5"/>
      <c r="AEB24" s="5"/>
      <c r="AEC24" s="5"/>
      <c r="AED24" s="5"/>
      <c r="AEE24" s="5"/>
      <c r="AEF24" s="5"/>
      <c r="AEG24" s="5"/>
      <c r="AEH24" s="5"/>
      <c r="AEI24" s="5"/>
      <c r="AEJ24" s="5"/>
      <c r="AEK24" s="5"/>
      <c r="AEL24" s="5"/>
      <c r="AEM24" s="5"/>
      <c r="AEN24" s="5"/>
      <c r="AEO24" s="5"/>
      <c r="AEP24" s="5"/>
      <c r="AEQ24" s="5"/>
      <c r="AER24" s="5"/>
      <c r="AES24" s="5"/>
      <c r="AET24" s="5"/>
      <c r="AEU24" s="5"/>
      <c r="AEV24" s="5"/>
      <c r="AEW24" s="5"/>
      <c r="AEX24" s="5"/>
      <c r="AEY24" s="5"/>
      <c r="AEZ24" s="5"/>
      <c r="AFA24" s="5"/>
      <c r="AFB24" s="5"/>
      <c r="AFC24" s="5"/>
      <c r="AFD24" s="5"/>
      <c r="AFE24" s="5"/>
      <c r="AFF24" s="5"/>
      <c r="AFG24" s="5"/>
      <c r="AFH24" s="5"/>
      <c r="AFI24" s="5"/>
      <c r="AFJ24" s="5"/>
      <c r="AFK24" s="5"/>
      <c r="AFL24" s="5"/>
      <c r="AFM24" s="5"/>
      <c r="AFN24" s="5"/>
      <c r="AFO24" s="5"/>
      <c r="AFP24" s="5"/>
      <c r="AFQ24" s="5"/>
      <c r="AFR24" s="5"/>
      <c r="AFS24" s="5"/>
      <c r="AFT24" s="5"/>
      <c r="AFU24" s="5"/>
      <c r="AFV24" s="5"/>
      <c r="AFW24" s="5"/>
      <c r="AFX24" s="5"/>
      <c r="AFY24" s="5"/>
      <c r="AFZ24" s="5"/>
      <c r="AGA24" s="5"/>
      <c r="AGB24" s="5"/>
      <c r="AGC24" s="5"/>
      <c r="AGD24" s="5"/>
      <c r="AGE24" s="5"/>
      <c r="AGF24" s="5"/>
      <c r="AGG24" s="5"/>
      <c r="AGH24" s="5"/>
      <c r="AGI24" s="5"/>
      <c r="AGJ24" s="5"/>
      <c r="AGK24" s="5"/>
      <c r="AGL24" s="5"/>
      <c r="AGM24" s="5"/>
      <c r="AGN24" s="5"/>
      <c r="AGO24" s="5"/>
      <c r="AGP24" s="5"/>
      <c r="AGQ24" s="5"/>
      <c r="AGR24" s="5"/>
      <c r="AGS24" s="5"/>
      <c r="AGT24" s="5"/>
      <c r="AGU24" s="5"/>
      <c r="AGV24" s="5"/>
      <c r="AGW24" s="5"/>
      <c r="AGX24" s="5"/>
      <c r="AGY24" s="5"/>
      <c r="AGZ24" s="5"/>
      <c r="AHA24" s="5"/>
      <c r="AHB24" s="5"/>
      <c r="AHC24" s="5"/>
      <c r="AHD24" s="5"/>
      <c r="AHE24" s="5"/>
      <c r="AHF24" s="5"/>
      <c r="AHG24" s="5"/>
      <c r="AHH24" s="5"/>
      <c r="AHI24" s="5"/>
      <c r="AHJ24" s="5"/>
      <c r="AHK24" s="5"/>
      <c r="AHL24" s="5"/>
      <c r="AHM24" s="5"/>
      <c r="AHN24" s="5"/>
      <c r="AHO24" s="5"/>
      <c r="AHP24" s="5"/>
      <c r="AHQ24" s="5"/>
      <c r="AHR24" s="5"/>
      <c r="AHS24" s="5"/>
      <c r="AHT24" s="5"/>
      <c r="AHU24" s="5"/>
      <c r="AHV24" s="5"/>
      <c r="AHW24" s="5"/>
      <c r="AHX24" s="5"/>
      <c r="AHY24" s="5"/>
      <c r="AHZ24" s="5"/>
      <c r="AIA24" s="5"/>
      <c r="AIB24" s="5"/>
      <c r="AIC24" s="5"/>
      <c r="AID24" s="5"/>
      <c r="AIE24" s="5"/>
      <c r="AIF24" s="5"/>
      <c r="AIG24" s="5"/>
      <c r="AIH24" s="5"/>
      <c r="AII24" s="5"/>
      <c r="AIJ24" s="5"/>
      <c r="AIK24" s="5"/>
      <c r="AIL24" s="5"/>
      <c r="AIM24" s="5"/>
      <c r="AIN24" s="5"/>
      <c r="AIO24" s="5"/>
      <c r="AIP24" s="5"/>
      <c r="AIQ24" s="5"/>
      <c r="AIR24" s="5"/>
      <c r="AIS24" s="5"/>
      <c r="AIT24" s="5"/>
      <c r="AIU24" s="5"/>
      <c r="AIV24" s="5"/>
      <c r="AIW24" s="5"/>
      <c r="AIX24" s="5"/>
      <c r="AIY24" s="5"/>
      <c r="AIZ24" s="5"/>
      <c r="AJA24" s="5"/>
      <c r="AJB24" s="5"/>
      <c r="AJC24" s="5"/>
      <c r="AJD24" s="5"/>
      <c r="AJE24" s="5"/>
      <c r="AJF24" s="5"/>
      <c r="AJG24" s="5"/>
      <c r="AJH24" s="5"/>
      <c r="AJI24" s="5"/>
      <c r="AJJ24" s="5"/>
    </row>
    <row r="25" spans="1:946" ht="43" customHeight="1" x14ac:dyDescent="0.2">
      <c r="A25" s="332"/>
      <c r="B25" s="354" t="s">
        <v>160</v>
      </c>
      <c r="C25" s="355" t="s">
        <v>370</v>
      </c>
      <c r="D25" s="375">
        <v>39008</v>
      </c>
      <c r="E25" s="358" t="s">
        <v>385</v>
      </c>
      <c r="F25" s="355" t="s">
        <v>389</v>
      </c>
      <c r="G25" s="375">
        <v>39008</v>
      </c>
      <c r="H25" s="358" t="s">
        <v>391</v>
      </c>
      <c r="I25" s="358" t="s">
        <v>390</v>
      </c>
      <c r="J25" s="375">
        <v>39008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  <c r="PS25" s="5"/>
      <c r="PT25" s="5"/>
      <c r="PU25" s="5"/>
      <c r="PV25" s="5"/>
      <c r="PW25" s="5"/>
      <c r="PX25" s="5"/>
      <c r="PY25" s="5"/>
      <c r="PZ25" s="5"/>
      <c r="QA25" s="5"/>
      <c r="QB25" s="5"/>
      <c r="QC25" s="5"/>
      <c r="QD25" s="5"/>
      <c r="QE25" s="5"/>
      <c r="QF25" s="5"/>
      <c r="QG25" s="5"/>
      <c r="QH25" s="5"/>
      <c r="QI25" s="5"/>
      <c r="QJ25" s="5"/>
      <c r="QK25" s="5"/>
      <c r="QL25" s="5"/>
      <c r="QM25" s="5"/>
      <c r="QN25" s="5"/>
      <c r="QO25" s="5"/>
      <c r="QP25" s="5"/>
      <c r="QQ25" s="5"/>
      <c r="QR25" s="5"/>
      <c r="QS25" s="5"/>
      <c r="QT25" s="5"/>
      <c r="QU25" s="5"/>
      <c r="QV25" s="5"/>
      <c r="QW25" s="5"/>
      <c r="QX25" s="5"/>
      <c r="QY25" s="5"/>
      <c r="QZ25" s="5"/>
      <c r="RA25" s="5"/>
      <c r="RB25" s="5"/>
      <c r="RC25" s="5"/>
      <c r="RD25" s="5"/>
      <c r="RE25" s="5"/>
      <c r="RF25" s="5"/>
      <c r="RG25" s="5"/>
      <c r="RH25" s="5"/>
      <c r="RI25" s="5"/>
      <c r="RJ25" s="5"/>
      <c r="RK25" s="5"/>
      <c r="RL25" s="5"/>
      <c r="RM25" s="5"/>
      <c r="RN25" s="5"/>
      <c r="RO25" s="5"/>
      <c r="RP25" s="5"/>
      <c r="RQ25" s="5"/>
      <c r="RR25" s="5"/>
      <c r="RS25" s="5"/>
      <c r="RT25" s="5"/>
      <c r="RU25" s="5"/>
      <c r="RV25" s="5"/>
      <c r="RW25" s="5"/>
      <c r="RX25" s="5"/>
      <c r="RY25" s="5"/>
      <c r="RZ25" s="5"/>
      <c r="SA25" s="5"/>
      <c r="SB25" s="5"/>
      <c r="SC25" s="5"/>
      <c r="SD25" s="5"/>
      <c r="SE25" s="5"/>
      <c r="SF25" s="5"/>
      <c r="SG25" s="5"/>
      <c r="SH25" s="5"/>
      <c r="SI25" s="5"/>
      <c r="SJ25" s="5"/>
      <c r="SK25" s="5"/>
      <c r="SL25" s="5"/>
      <c r="SM25" s="5"/>
      <c r="SN25" s="5"/>
      <c r="SO25" s="5"/>
      <c r="SP25" s="5"/>
      <c r="SQ25" s="5"/>
      <c r="SR25" s="5"/>
      <c r="SS25" s="5"/>
      <c r="ST25" s="5"/>
      <c r="SU25" s="5"/>
      <c r="SV25" s="5"/>
      <c r="SW25" s="5"/>
      <c r="SX25" s="5"/>
      <c r="SY25" s="5"/>
      <c r="SZ25" s="5"/>
      <c r="TA25" s="5"/>
      <c r="TB25" s="5"/>
      <c r="TC25" s="5"/>
      <c r="TD25" s="5"/>
      <c r="TE25" s="5"/>
      <c r="TF25" s="5"/>
      <c r="TG25" s="5"/>
      <c r="TH25" s="5"/>
      <c r="TI25" s="5"/>
      <c r="TJ25" s="5"/>
      <c r="TK25" s="5"/>
      <c r="TL25" s="5"/>
      <c r="TM25" s="5"/>
      <c r="TN25" s="5"/>
      <c r="TO25" s="5"/>
      <c r="TP25" s="5"/>
      <c r="TQ25" s="5"/>
      <c r="TR25" s="5"/>
      <c r="TS25" s="5"/>
      <c r="TT25" s="5"/>
      <c r="TU25" s="5"/>
      <c r="TV25" s="5"/>
      <c r="TW25" s="5"/>
      <c r="TX25" s="5"/>
      <c r="TY25" s="5"/>
      <c r="TZ25" s="5"/>
      <c r="UA25" s="5"/>
      <c r="UB25" s="5"/>
      <c r="UC25" s="5"/>
      <c r="UD25" s="5"/>
      <c r="UE25" s="5"/>
      <c r="UF25" s="5"/>
      <c r="UG25" s="5"/>
      <c r="UH25" s="5"/>
      <c r="UI25" s="5"/>
      <c r="UJ25" s="5"/>
      <c r="UK25" s="5"/>
      <c r="UL25" s="5"/>
      <c r="UM25" s="5"/>
      <c r="UN25" s="5"/>
      <c r="UO25" s="5"/>
      <c r="UP25" s="5"/>
      <c r="UQ25" s="5"/>
      <c r="UR25" s="5"/>
      <c r="US25" s="5"/>
      <c r="UT25" s="5"/>
      <c r="UU25" s="5"/>
      <c r="UV25" s="5"/>
      <c r="UW25" s="5"/>
      <c r="UX25" s="5"/>
      <c r="UY25" s="5"/>
      <c r="UZ25" s="5"/>
      <c r="VA25" s="5"/>
      <c r="VB25" s="5"/>
      <c r="VC25" s="5"/>
      <c r="VD25" s="5"/>
      <c r="VE25" s="5"/>
      <c r="VF25" s="5"/>
      <c r="VG25" s="5"/>
      <c r="VH25" s="5"/>
      <c r="VI25" s="5"/>
      <c r="VJ25" s="5"/>
      <c r="VK25" s="5"/>
      <c r="VL25" s="5"/>
      <c r="VM25" s="5"/>
      <c r="VN25" s="5"/>
      <c r="VO25" s="5"/>
      <c r="VP25" s="5"/>
      <c r="VQ25" s="5"/>
      <c r="VR25" s="5"/>
      <c r="VS25" s="5"/>
      <c r="VT25" s="5"/>
      <c r="VU25" s="5"/>
      <c r="VV25" s="5"/>
      <c r="VW25" s="5"/>
      <c r="VX25" s="5"/>
      <c r="VY25" s="5"/>
      <c r="VZ25" s="5"/>
      <c r="WA25" s="5"/>
      <c r="WB25" s="5"/>
      <c r="WC25" s="5"/>
      <c r="WD25" s="5"/>
      <c r="WE25" s="5"/>
      <c r="WF25" s="5"/>
      <c r="WG25" s="5"/>
      <c r="WH25" s="5"/>
      <c r="WI25" s="5"/>
      <c r="WJ25" s="5"/>
      <c r="WK25" s="5"/>
      <c r="WL25" s="5"/>
      <c r="WM25" s="5"/>
      <c r="WN25" s="5"/>
      <c r="WO25" s="5"/>
      <c r="WP25" s="5"/>
      <c r="WQ25" s="5"/>
      <c r="WR25" s="5"/>
      <c r="WS25" s="5"/>
      <c r="WT25" s="5"/>
      <c r="WU25" s="5"/>
      <c r="WV25" s="5"/>
      <c r="WW25" s="5"/>
      <c r="WX25" s="5"/>
      <c r="WY25" s="5"/>
      <c r="WZ25" s="5"/>
      <c r="XA25" s="5"/>
      <c r="XB25" s="5"/>
      <c r="XC25" s="5"/>
      <c r="XD25" s="5"/>
      <c r="XE25" s="5"/>
      <c r="XF25" s="5"/>
      <c r="XG25" s="5"/>
      <c r="XH25" s="5"/>
      <c r="XI25" s="5"/>
      <c r="XJ25" s="5"/>
      <c r="XK25" s="5"/>
      <c r="XL25" s="5"/>
      <c r="XM25" s="5"/>
      <c r="XN25" s="5"/>
      <c r="XO25" s="5"/>
      <c r="XP25" s="5"/>
      <c r="XQ25" s="5"/>
      <c r="XR25" s="5"/>
      <c r="XS25" s="5"/>
      <c r="XT25" s="5"/>
      <c r="XU25" s="5"/>
      <c r="XV25" s="5"/>
      <c r="XW25" s="5"/>
      <c r="XX25" s="5"/>
      <c r="XY25" s="5"/>
      <c r="XZ25" s="5"/>
      <c r="YA25" s="5"/>
      <c r="YB25" s="5"/>
      <c r="YC25" s="5"/>
      <c r="YD25" s="5"/>
      <c r="YE25" s="5"/>
      <c r="YF25" s="5"/>
      <c r="YG25" s="5"/>
      <c r="YH25" s="5"/>
      <c r="YI25" s="5"/>
      <c r="YJ25" s="5"/>
      <c r="YK25" s="5"/>
      <c r="YL25" s="5"/>
      <c r="YM25" s="5"/>
      <c r="YN25" s="5"/>
      <c r="YO25" s="5"/>
      <c r="YP25" s="5"/>
      <c r="YQ25" s="5"/>
      <c r="YR25" s="5"/>
      <c r="YS25" s="5"/>
      <c r="YT25" s="5"/>
      <c r="YU25" s="5"/>
      <c r="YV25" s="5"/>
      <c r="YW25" s="5"/>
      <c r="YX25" s="5"/>
      <c r="YY25" s="5"/>
      <c r="YZ25" s="5"/>
      <c r="ZA25" s="5"/>
      <c r="ZB25" s="5"/>
      <c r="ZC25" s="5"/>
      <c r="ZD25" s="5"/>
      <c r="ZE25" s="5"/>
      <c r="ZF25" s="5"/>
      <c r="ZG25" s="5"/>
      <c r="ZH25" s="5"/>
      <c r="ZI25" s="5"/>
      <c r="ZJ25" s="5"/>
      <c r="ZK25" s="5"/>
      <c r="ZL25" s="5"/>
      <c r="ZM25" s="5"/>
      <c r="ZN25" s="5"/>
      <c r="ZO25" s="5"/>
      <c r="ZP25" s="5"/>
      <c r="ZQ25" s="5"/>
      <c r="ZR25" s="5"/>
      <c r="ZS25" s="5"/>
      <c r="ZT25" s="5"/>
      <c r="ZU25" s="5"/>
      <c r="ZV25" s="5"/>
      <c r="ZW25" s="5"/>
      <c r="ZX25" s="5"/>
      <c r="ZY25" s="5"/>
      <c r="ZZ25" s="5"/>
      <c r="AAA25" s="5"/>
      <c r="AAB25" s="5"/>
      <c r="AAC25" s="5"/>
      <c r="AAD25" s="5"/>
      <c r="AAE25" s="5"/>
      <c r="AAF25" s="5"/>
      <c r="AAG25" s="5"/>
      <c r="AAH25" s="5"/>
      <c r="AAI25" s="5"/>
      <c r="AAJ25" s="5"/>
      <c r="AAK25" s="5"/>
      <c r="AAL25" s="5"/>
      <c r="AAM25" s="5"/>
      <c r="AAN25" s="5"/>
      <c r="AAO25" s="5"/>
      <c r="AAP25" s="5"/>
      <c r="AAQ25" s="5"/>
      <c r="AAR25" s="5"/>
      <c r="AAS25" s="5"/>
      <c r="AAT25" s="5"/>
      <c r="AAU25" s="5"/>
      <c r="AAV25" s="5"/>
      <c r="AAW25" s="5"/>
      <c r="AAX25" s="5"/>
      <c r="AAY25" s="5"/>
      <c r="AAZ25" s="5"/>
      <c r="ABA25" s="5"/>
      <c r="ABB25" s="5"/>
      <c r="ABC25" s="5"/>
      <c r="ABD25" s="5"/>
      <c r="ABE25" s="5"/>
      <c r="ABF25" s="5"/>
      <c r="ABG25" s="5"/>
      <c r="ABH25" s="5"/>
      <c r="ABI25" s="5"/>
      <c r="ABJ25" s="5"/>
      <c r="ABK25" s="5"/>
      <c r="ABL25" s="5"/>
      <c r="ABM25" s="5"/>
      <c r="ABN25" s="5"/>
      <c r="ABO25" s="5"/>
      <c r="ABP25" s="5"/>
      <c r="ABQ25" s="5"/>
      <c r="ABR25" s="5"/>
      <c r="ABS25" s="5"/>
      <c r="ABT25" s="5"/>
      <c r="ABU25" s="5"/>
      <c r="ABV25" s="5"/>
      <c r="ABW25" s="5"/>
      <c r="ABX25" s="5"/>
      <c r="ABY25" s="5"/>
      <c r="ABZ25" s="5"/>
      <c r="ACA25" s="5"/>
      <c r="ACB25" s="5"/>
      <c r="ACC25" s="5"/>
      <c r="ACD25" s="5"/>
      <c r="ACE25" s="5"/>
      <c r="ACF25" s="5"/>
      <c r="ACG25" s="5"/>
      <c r="ACH25" s="5"/>
      <c r="ACI25" s="5"/>
      <c r="ACJ25" s="5"/>
      <c r="ACK25" s="5"/>
      <c r="ACL25" s="5"/>
      <c r="ACM25" s="5"/>
      <c r="ACN25" s="5"/>
      <c r="ACO25" s="5"/>
      <c r="ACP25" s="5"/>
      <c r="ACQ25" s="5"/>
      <c r="ACR25" s="5"/>
      <c r="ACS25" s="5"/>
      <c r="ACT25" s="5"/>
      <c r="ACU25" s="5"/>
      <c r="ACV25" s="5"/>
      <c r="ACW25" s="5"/>
      <c r="ACX25" s="5"/>
      <c r="ACY25" s="5"/>
      <c r="ACZ25" s="5"/>
      <c r="ADA25" s="5"/>
      <c r="ADB25" s="5"/>
      <c r="ADC25" s="5"/>
      <c r="ADD25" s="5"/>
      <c r="ADE25" s="5"/>
      <c r="ADF25" s="5"/>
      <c r="ADG25" s="5"/>
      <c r="ADH25" s="5"/>
      <c r="ADI25" s="5"/>
      <c r="ADJ25" s="5"/>
      <c r="ADK25" s="5"/>
      <c r="ADL25" s="5"/>
      <c r="ADM25" s="5"/>
      <c r="ADN25" s="5"/>
      <c r="ADO25" s="5"/>
      <c r="ADP25" s="5"/>
      <c r="ADQ25" s="5"/>
      <c r="ADR25" s="5"/>
      <c r="ADS25" s="5"/>
      <c r="ADT25" s="5"/>
      <c r="ADU25" s="5"/>
      <c r="ADV25" s="5"/>
      <c r="ADW25" s="5"/>
      <c r="ADX25" s="5"/>
      <c r="ADY25" s="5"/>
      <c r="ADZ25" s="5"/>
      <c r="AEA25" s="5"/>
      <c r="AEB25" s="5"/>
      <c r="AEC25" s="5"/>
      <c r="AED25" s="5"/>
      <c r="AEE25" s="5"/>
      <c r="AEF25" s="5"/>
      <c r="AEG25" s="5"/>
      <c r="AEH25" s="5"/>
      <c r="AEI25" s="5"/>
      <c r="AEJ25" s="5"/>
      <c r="AEK25" s="5"/>
      <c r="AEL25" s="5"/>
      <c r="AEM25" s="5"/>
      <c r="AEN25" s="5"/>
      <c r="AEO25" s="5"/>
      <c r="AEP25" s="5"/>
      <c r="AEQ25" s="5"/>
      <c r="AER25" s="5"/>
      <c r="AES25" s="5"/>
      <c r="AET25" s="5"/>
      <c r="AEU25" s="5"/>
      <c r="AEV25" s="5"/>
      <c r="AEW25" s="5"/>
      <c r="AEX25" s="5"/>
      <c r="AEY25" s="5"/>
      <c r="AEZ25" s="5"/>
      <c r="AFA25" s="5"/>
      <c r="AFB25" s="5"/>
      <c r="AFC25" s="5"/>
      <c r="AFD25" s="5"/>
      <c r="AFE25" s="5"/>
      <c r="AFF25" s="5"/>
      <c r="AFG25" s="5"/>
      <c r="AFH25" s="5"/>
      <c r="AFI25" s="5"/>
      <c r="AFJ25" s="5"/>
      <c r="AFK25" s="5"/>
      <c r="AFL25" s="5"/>
      <c r="AFM25" s="5"/>
      <c r="AFN25" s="5"/>
      <c r="AFO25" s="5"/>
      <c r="AFP25" s="5"/>
      <c r="AFQ25" s="5"/>
      <c r="AFR25" s="5"/>
      <c r="AFS25" s="5"/>
      <c r="AFT25" s="5"/>
      <c r="AFU25" s="5"/>
      <c r="AFV25" s="5"/>
      <c r="AFW25" s="5"/>
      <c r="AFX25" s="5"/>
      <c r="AFY25" s="5"/>
      <c r="AFZ25" s="5"/>
      <c r="AGA25" s="5"/>
      <c r="AGB25" s="5"/>
      <c r="AGC25" s="5"/>
      <c r="AGD25" s="5"/>
      <c r="AGE25" s="5"/>
      <c r="AGF25" s="5"/>
      <c r="AGG25" s="5"/>
      <c r="AGH25" s="5"/>
      <c r="AGI25" s="5"/>
      <c r="AGJ25" s="5"/>
      <c r="AGK25" s="5"/>
      <c r="AGL25" s="5"/>
      <c r="AGM25" s="5"/>
      <c r="AGN25" s="5"/>
      <c r="AGO25" s="5"/>
      <c r="AGP25" s="5"/>
      <c r="AGQ25" s="5"/>
      <c r="AGR25" s="5"/>
      <c r="AGS25" s="5"/>
      <c r="AGT25" s="5"/>
      <c r="AGU25" s="5"/>
      <c r="AGV25" s="5"/>
      <c r="AGW25" s="5"/>
      <c r="AGX25" s="5"/>
      <c r="AGY25" s="5"/>
      <c r="AGZ25" s="5"/>
      <c r="AHA25" s="5"/>
      <c r="AHB25" s="5"/>
      <c r="AHC25" s="5"/>
      <c r="AHD25" s="5"/>
      <c r="AHE25" s="5"/>
      <c r="AHF25" s="5"/>
      <c r="AHG25" s="5"/>
      <c r="AHH25" s="5"/>
      <c r="AHI25" s="5"/>
      <c r="AHJ25" s="5"/>
      <c r="AHK25" s="5"/>
      <c r="AHL25" s="5"/>
      <c r="AHM25" s="5"/>
      <c r="AHN25" s="5"/>
      <c r="AHO25" s="5"/>
      <c r="AHP25" s="5"/>
      <c r="AHQ25" s="5"/>
      <c r="AHR25" s="5"/>
      <c r="AHS25" s="5"/>
      <c r="AHT25" s="5"/>
      <c r="AHU25" s="5"/>
      <c r="AHV25" s="5"/>
      <c r="AHW25" s="5"/>
      <c r="AHX25" s="5"/>
      <c r="AHY25" s="5"/>
      <c r="AHZ25" s="5"/>
      <c r="AIA25" s="5"/>
      <c r="AIB25" s="5"/>
      <c r="AIC25" s="5"/>
      <c r="AID25" s="5"/>
      <c r="AIE25" s="5"/>
      <c r="AIF25" s="5"/>
      <c r="AIG25" s="5"/>
      <c r="AIH25" s="5"/>
      <c r="AII25" s="5"/>
      <c r="AIJ25" s="5"/>
      <c r="AIK25" s="5"/>
      <c r="AIL25" s="5"/>
      <c r="AIM25" s="5"/>
      <c r="AIN25" s="5"/>
      <c r="AIO25" s="5"/>
      <c r="AIP25" s="5"/>
      <c r="AIQ25" s="5"/>
      <c r="AIR25" s="5"/>
      <c r="AIS25" s="5"/>
      <c r="AIT25" s="5"/>
      <c r="AIU25" s="5"/>
      <c r="AIV25" s="5"/>
      <c r="AIW25" s="5"/>
      <c r="AIX25" s="5"/>
      <c r="AIY25" s="5"/>
      <c r="AIZ25" s="5"/>
      <c r="AJA25" s="5"/>
      <c r="AJB25" s="5"/>
      <c r="AJC25" s="5"/>
      <c r="AJD25" s="5"/>
      <c r="AJE25" s="5"/>
      <c r="AJF25" s="5"/>
      <c r="AJG25" s="5"/>
      <c r="AJH25" s="5"/>
      <c r="AJI25" s="5"/>
      <c r="AJJ25" s="5"/>
    </row>
    <row r="26" spans="1:946" ht="43" customHeight="1" x14ac:dyDescent="0.2">
      <c r="A26" s="332"/>
      <c r="B26" s="354" t="s">
        <v>161</v>
      </c>
      <c r="C26" s="355" t="s">
        <v>371</v>
      </c>
      <c r="D26" s="375">
        <v>29900</v>
      </c>
      <c r="E26" s="358" t="s">
        <v>386</v>
      </c>
      <c r="F26" s="355" t="s">
        <v>393</v>
      </c>
      <c r="G26" s="375">
        <v>29900</v>
      </c>
      <c r="H26" s="358" t="s">
        <v>391</v>
      </c>
      <c r="I26" s="358" t="s">
        <v>392</v>
      </c>
      <c r="J26" s="375">
        <v>29900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  <c r="WB26" s="5"/>
      <c r="WC26" s="5"/>
      <c r="WD26" s="5"/>
      <c r="WE26" s="5"/>
      <c r="WF26" s="5"/>
      <c r="WG26" s="5"/>
      <c r="WH26" s="5"/>
      <c r="WI26" s="5"/>
      <c r="WJ26" s="5"/>
      <c r="WK26" s="5"/>
      <c r="WL26" s="5"/>
      <c r="WM26" s="5"/>
      <c r="WN26" s="5"/>
      <c r="WO26" s="5"/>
      <c r="WP26" s="5"/>
      <c r="WQ26" s="5"/>
      <c r="WR26" s="5"/>
      <c r="WS26" s="5"/>
      <c r="WT26" s="5"/>
      <c r="WU26" s="5"/>
      <c r="WV26" s="5"/>
      <c r="WW26" s="5"/>
      <c r="WX26" s="5"/>
      <c r="WY26" s="5"/>
      <c r="WZ26" s="5"/>
      <c r="XA26" s="5"/>
      <c r="XB26" s="5"/>
      <c r="XC26" s="5"/>
      <c r="XD26" s="5"/>
      <c r="XE26" s="5"/>
      <c r="XF26" s="5"/>
      <c r="XG26" s="5"/>
      <c r="XH26" s="5"/>
      <c r="XI26" s="5"/>
      <c r="XJ26" s="5"/>
      <c r="XK26" s="5"/>
      <c r="XL26" s="5"/>
      <c r="XM26" s="5"/>
      <c r="XN26" s="5"/>
      <c r="XO26" s="5"/>
      <c r="XP26" s="5"/>
      <c r="XQ26" s="5"/>
      <c r="XR26" s="5"/>
      <c r="XS26" s="5"/>
      <c r="XT26" s="5"/>
      <c r="XU26" s="5"/>
      <c r="XV26" s="5"/>
      <c r="XW26" s="5"/>
      <c r="XX26" s="5"/>
      <c r="XY26" s="5"/>
      <c r="XZ26" s="5"/>
      <c r="YA26" s="5"/>
      <c r="YB26" s="5"/>
      <c r="YC26" s="5"/>
      <c r="YD26" s="5"/>
      <c r="YE26" s="5"/>
      <c r="YF26" s="5"/>
      <c r="YG26" s="5"/>
      <c r="YH26" s="5"/>
      <c r="YI26" s="5"/>
      <c r="YJ26" s="5"/>
      <c r="YK26" s="5"/>
      <c r="YL26" s="5"/>
      <c r="YM26" s="5"/>
      <c r="YN26" s="5"/>
      <c r="YO26" s="5"/>
      <c r="YP26" s="5"/>
      <c r="YQ26" s="5"/>
      <c r="YR26" s="5"/>
      <c r="YS26" s="5"/>
      <c r="YT26" s="5"/>
      <c r="YU26" s="5"/>
      <c r="YV26" s="5"/>
      <c r="YW26" s="5"/>
      <c r="YX26" s="5"/>
      <c r="YY26" s="5"/>
      <c r="YZ26" s="5"/>
      <c r="ZA26" s="5"/>
      <c r="ZB26" s="5"/>
      <c r="ZC26" s="5"/>
      <c r="ZD26" s="5"/>
      <c r="ZE26" s="5"/>
      <c r="ZF26" s="5"/>
      <c r="ZG26" s="5"/>
      <c r="ZH26" s="5"/>
      <c r="ZI26" s="5"/>
      <c r="ZJ26" s="5"/>
      <c r="ZK26" s="5"/>
      <c r="ZL26" s="5"/>
      <c r="ZM26" s="5"/>
      <c r="ZN26" s="5"/>
      <c r="ZO26" s="5"/>
      <c r="ZP26" s="5"/>
      <c r="ZQ26" s="5"/>
      <c r="ZR26" s="5"/>
      <c r="ZS26" s="5"/>
      <c r="ZT26" s="5"/>
      <c r="ZU26" s="5"/>
      <c r="ZV26" s="5"/>
      <c r="ZW26" s="5"/>
      <c r="ZX26" s="5"/>
      <c r="ZY26" s="5"/>
      <c r="ZZ26" s="5"/>
      <c r="AAA26" s="5"/>
      <c r="AAB26" s="5"/>
      <c r="AAC26" s="5"/>
      <c r="AAD26" s="5"/>
      <c r="AAE26" s="5"/>
      <c r="AAF26" s="5"/>
      <c r="AAG26" s="5"/>
      <c r="AAH26" s="5"/>
      <c r="AAI26" s="5"/>
      <c r="AAJ26" s="5"/>
      <c r="AAK26" s="5"/>
      <c r="AAL26" s="5"/>
      <c r="AAM26" s="5"/>
      <c r="AAN26" s="5"/>
      <c r="AAO26" s="5"/>
      <c r="AAP26" s="5"/>
      <c r="AAQ26" s="5"/>
      <c r="AAR26" s="5"/>
      <c r="AAS26" s="5"/>
      <c r="AAT26" s="5"/>
      <c r="AAU26" s="5"/>
      <c r="AAV26" s="5"/>
      <c r="AAW26" s="5"/>
      <c r="AAX26" s="5"/>
      <c r="AAY26" s="5"/>
      <c r="AAZ26" s="5"/>
      <c r="ABA26" s="5"/>
      <c r="ABB26" s="5"/>
      <c r="ABC26" s="5"/>
      <c r="ABD26" s="5"/>
      <c r="ABE26" s="5"/>
      <c r="ABF26" s="5"/>
      <c r="ABG26" s="5"/>
      <c r="ABH26" s="5"/>
      <c r="ABI26" s="5"/>
      <c r="ABJ26" s="5"/>
      <c r="ABK26" s="5"/>
      <c r="ABL26" s="5"/>
      <c r="ABM26" s="5"/>
      <c r="ABN26" s="5"/>
      <c r="ABO26" s="5"/>
      <c r="ABP26" s="5"/>
      <c r="ABQ26" s="5"/>
      <c r="ABR26" s="5"/>
      <c r="ABS26" s="5"/>
      <c r="ABT26" s="5"/>
      <c r="ABU26" s="5"/>
      <c r="ABV26" s="5"/>
      <c r="ABW26" s="5"/>
      <c r="ABX26" s="5"/>
      <c r="ABY26" s="5"/>
      <c r="ABZ26" s="5"/>
      <c r="ACA26" s="5"/>
      <c r="ACB26" s="5"/>
      <c r="ACC26" s="5"/>
      <c r="ACD26" s="5"/>
      <c r="ACE26" s="5"/>
      <c r="ACF26" s="5"/>
      <c r="ACG26" s="5"/>
      <c r="ACH26" s="5"/>
      <c r="ACI26" s="5"/>
      <c r="ACJ26" s="5"/>
      <c r="ACK26" s="5"/>
      <c r="ACL26" s="5"/>
      <c r="ACM26" s="5"/>
      <c r="ACN26" s="5"/>
      <c r="ACO26" s="5"/>
      <c r="ACP26" s="5"/>
      <c r="ACQ26" s="5"/>
      <c r="ACR26" s="5"/>
      <c r="ACS26" s="5"/>
      <c r="ACT26" s="5"/>
      <c r="ACU26" s="5"/>
      <c r="ACV26" s="5"/>
      <c r="ACW26" s="5"/>
      <c r="ACX26" s="5"/>
      <c r="ACY26" s="5"/>
      <c r="ACZ26" s="5"/>
      <c r="ADA26" s="5"/>
      <c r="ADB26" s="5"/>
      <c r="ADC26" s="5"/>
      <c r="ADD26" s="5"/>
      <c r="ADE26" s="5"/>
      <c r="ADF26" s="5"/>
      <c r="ADG26" s="5"/>
      <c r="ADH26" s="5"/>
      <c r="ADI26" s="5"/>
      <c r="ADJ26" s="5"/>
      <c r="ADK26" s="5"/>
      <c r="ADL26" s="5"/>
      <c r="ADM26" s="5"/>
      <c r="ADN26" s="5"/>
      <c r="ADO26" s="5"/>
      <c r="ADP26" s="5"/>
      <c r="ADQ26" s="5"/>
      <c r="ADR26" s="5"/>
      <c r="ADS26" s="5"/>
      <c r="ADT26" s="5"/>
      <c r="ADU26" s="5"/>
      <c r="ADV26" s="5"/>
      <c r="ADW26" s="5"/>
      <c r="ADX26" s="5"/>
      <c r="ADY26" s="5"/>
      <c r="ADZ26" s="5"/>
      <c r="AEA26" s="5"/>
      <c r="AEB26" s="5"/>
      <c r="AEC26" s="5"/>
      <c r="AED26" s="5"/>
      <c r="AEE26" s="5"/>
      <c r="AEF26" s="5"/>
      <c r="AEG26" s="5"/>
      <c r="AEH26" s="5"/>
      <c r="AEI26" s="5"/>
      <c r="AEJ26" s="5"/>
      <c r="AEK26" s="5"/>
      <c r="AEL26" s="5"/>
      <c r="AEM26" s="5"/>
      <c r="AEN26" s="5"/>
      <c r="AEO26" s="5"/>
      <c r="AEP26" s="5"/>
      <c r="AEQ26" s="5"/>
      <c r="AER26" s="5"/>
      <c r="AES26" s="5"/>
      <c r="AET26" s="5"/>
      <c r="AEU26" s="5"/>
      <c r="AEV26" s="5"/>
      <c r="AEW26" s="5"/>
      <c r="AEX26" s="5"/>
      <c r="AEY26" s="5"/>
      <c r="AEZ26" s="5"/>
      <c r="AFA26" s="5"/>
      <c r="AFB26" s="5"/>
      <c r="AFC26" s="5"/>
      <c r="AFD26" s="5"/>
      <c r="AFE26" s="5"/>
      <c r="AFF26" s="5"/>
      <c r="AFG26" s="5"/>
      <c r="AFH26" s="5"/>
      <c r="AFI26" s="5"/>
      <c r="AFJ26" s="5"/>
      <c r="AFK26" s="5"/>
      <c r="AFL26" s="5"/>
      <c r="AFM26" s="5"/>
      <c r="AFN26" s="5"/>
      <c r="AFO26" s="5"/>
      <c r="AFP26" s="5"/>
      <c r="AFQ26" s="5"/>
      <c r="AFR26" s="5"/>
      <c r="AFS26" s="5"/>
      <c r="AFT26" s="5"/>
      <c r="AFU26" s="5"/>
      <c r="AFV26" s="5"/>
      <c r="AFW26" s="5"/>
      <c r="AFX26" s="5"/>
      <c r="AFY26" s="5"/>
      <c r="AFZ26" s="5"/>
      <c r="AGA26" s="5"/>
      <c r="AGB26" s="5"/>
      <c r="AGC26" s="5"/>
      <c r="AGD26" s="5"/>
      <c r="AGE26" s="5"/>
      <c r="AGF26" s="5"/>
      <c r="AGG26" s="5"/>
      <c r="AGH26" s="5"/>
      <c r="AGI26" s="5"/>
      <c r="AGJ26" s="5"/>
      <c r="AGK26" s="5"/>
      <c r="AGL26" s="5"/>
      <c r="AGM26" s="5"/>
      <c r="AGN26" s="5"/>
      <c r="AGO26" s="5"/>
      <c r="AGP26" s="5"/>
      <c r="AGQ26" s="5"/>
      <c r="AGR26" s="5"/>
      <c r="AGS26" s="5"/>
      <c r="AGT26" s="5"/>
      <c r="AGU26" s="5"/>
      <c r="AGV26" s="5"/>
      <c r="AGW26" s="5"/>
      <c r="AGX26" s="5"/>
      <c r="AGY26" s="5"/>
      <c r="AGZ26" s="5"/>
      <c r="AHA26" s="5"/>
      <c r="AHB26" s="5"/>
      <c r="AHC26" s="5"/>
      <c r="AHD26" s="5"/>
      <c r="AHE26" s="5"/>
      <c r="AHF26" s="5"/>
      <c r="AHG26" s="5"/>
      <c r="AHH26" s="5"/>
      <c r="AHI26" s="5"/>
      <c r="AHJ26" s="5"/>
      <c r="AHK26" s="5"/>
      <c r="AHL26" s="5"/>
      <c r="AHM26" s="5"/>
      <c r="AHN26" s="5"/>
      <c r="AHO26" s="5"/>
      <c r="AHP26" s="5"/>
      <c r="AHQ26" s="5"/>
      <c r="AHR26" s="5"/>
      <c r="AHS26" s="5"/>
      <c r="AHT26" s="5"/>
      <c r="AHU26" s="5"/>
      <c r="AHV26" s="5"/>
      <c r="AHW26" s="5"/>
      <c r="AHX26" s="5"/>
      <c r="AHY26" s="5"/>
      <c r="AHZ26" s="5"/>
      <c r="AIA26" s="5"/>
      <c r="AIB26" s="5"/>
      <c r="AIC26" s="5"/>
      <c r="AID26" s="5"/>
      <c r="AIE26" s="5"/>
      <c r="AIF26" s="5"/>
      <c r="AIG26" s="5"/>
      <c r="AIH26" s="5"/>
      <c r="AII26" s="5"/>
      <c r="AIJ26" s="5"/>
      <c r="AIK26" s="5"/>
      <c r="AIL26" s="5"/>
      <c r="AIM26" s="5"/>
      <c r="AIN26" s="5"/>
      <c r="AIO26" s="5"/>
      <c r="AIP26" s="5"/>
      <c r="AIQ26" s="5"/>
      <c r="AIR26" s="5"/>
      <c r="AIS26" s="5"/>
      <c r="AIT26" s="5"/>
      <c r="AIU26" s="5"/>
      <c r="AIV26" s="5"/>
      <c r="AIW26" s="5"/>
      <c r="AIX26" s="5"/>
      <c r="AIY26" s="5"/>
      <c r="AIZ26" s="5"/>
      <c r="AJA26" s="5"/>
      <c r="AJB26" s="5"/>
      <c r="AJC26" s="5"/>
      <c r="AJD26" s="5"/>
      <c r="AJE26" s="5"/>
      <c r="AJF26" s="5"/>
      <c r="AJG26" s="5"/>
      <c r="AJH26" s="5"/>
      <c r="AJI26" s="5"/>
      <c r="AJJ26" s="5"/>
    </row>
    <row r="27" spans="1:946" ht="47" customHeight="1" x14ac:dyDescent="0.2">
      <c r="A27" s="332"/>
      <c r="B27" s="354" t="s">
        <v>162</v>
      </c>
      <c r="C27" s="355" t="s">
        <v>372</v>
      </c>
      <c r="D27" s="375">
        <v>25760</v>
      </c>
      <c r="E27" s="358" t="s">
        <v>387</v>
      </c>
      <c r="F27" s="355" t="s">
        <v>397</v>
      </c>
      <c r="G27" s="375">
        <v>25760</v>
      </c>
      <c r="H27" s="358" t="s">
        <v>391</v>
      </c>
      <c r="I27" s="358" t="s">
        <v>396</v>
      </c>
      <c r="J27" s="375">
        <v>25760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  <c r="NK27" s="5"/>
      <c r="NL27" s="5"/>
      <c r="NM27" s="5"/>
      <c r="NN27" s="5"/>
      <c r="NO27" s="5"/>
      <c r="NP27" s="5"/>
      <c r="NQ27" s="5"/>
      <c r="NR27" s="5"/>
      <c r="NS27" s="5"/>
      <c r="NT27" s="5"/>
      <c r="NU27" s="5"/>
      <c r="NV27" s="5"/>
      <c r="NW27" s="5"/>
      <c r="NX27" s="5"/>
      <c r="NY27" s="5"/>
      <c r="NZ27" s="5"/>
      <c r="OA27" s="5"/>
      <c r="OB27" s="5"/>
      <c r="OC27" s="5"/>
      <c r="OD27" s="5"/>
      <c r="OE27" s="5"/>
      <c r="OF27" s="5"/>
      <c r="OG27" s="5"/>
      <c r="OH27" s="5"/>
      <c r="OI27" s="5"/>
      <c r="OJ27" s="5"/>
      <c r="OK27" s="5"/>
      <c r="OL27" s="5"/>
      <c r="OM27" s="5"/>
      <c r="ON27" s="5"/>
      <c r="OO27" s="5"/>
      <c r="OP27" s="5"/>
      <c r="OQ27" s="5"/>
      <c r="OR27" s="5"/>
      <c r="OS27" s="5"/>
      <c r="OT27" s="5"/>
      <c r="OU27" s="5"/>
      <c r="OV27" s="5"/>
      <c r="OW27" s="5"/>
      <c r="OX27" s="5"/>
      <c r="OY27" s="5"/>
      <c r="OZ27" s="5"/>
      <c r="PA27" s="5"/>
      <c r="PB27" s="5"/>
      <c r="PC27" s="5"/>
      <c r="PD27" s="5"/>
      <c r="PE27" s="5"/>
      <c r="PF27" s="5"/>
      <c r="PG27" s="5"/>
      <c r="PH27" s="5"/>
      <c r="PI27" s="5"/>
      <c r="PJ27" s="5"/>
      <c r="PK27" s="5"/>
      <c r="PL27" s="5"/>
      <c r="PM27" s="5"/>
      <c r="PN27" s="5"/>
      <c r="PO27" s="5"/>
      <c r="PP27" s="5"/>
      <c r="PQ27" s="5"/>
      <c r="PR27" s="5"/>
      <c r="PS27" s="5"/>
      <c r="PT27" s="5"/>
      <c r="PU27" s="5"/>
      <c r="PV27" s="5"/>
      <c r="PW27" s="5"/>
      <c r="PX27" s="5"/>
      <c r="PY27" s="5"/>
      <c r="PZ27" s="5"/>
      <c r="QA27" s="5"/>
      <c r="QB27" s="5"/>
      <c r="QC27" s="5"/>
      <c r="QD27" s="5"/>
      <c r="QE27" s="5"/>
      <c r="QF27" s="5"/>
      <c r="QG27" s="5"/>
      <c r="QH27" s="5"/>
      <c r="QI27" s="5"/>
      <c r="QJ27" s="5"/>
      <c r="QK27" s="5"/>
      <c r="QL27" s="5"/>
      <c r="QM27" s="5"/>
      <c r="QN27" s="5"/>
      <c r="QO27" s="5"/>
      <c r="QP27" s="5"/>
      <c r="QQ27" s="5"/>
      <c r="QR27" s="5"/>
      <c r="QS27" s="5"/>
      <c r="QT27" s="5"/>
      <c r="QU27" s="5"/>
      <c r="QV27" s="5"/>
      <c r="QW27" s="5"/>
      <c r="QX27" s="5"/>
      <c r="QY27" s="5"/>
      <c r="QZ27" s="5"/>
      <c r="RA27" s="5"/>
      <c r="RB27" s="5"/>
      <c r="RC27" s="5"/>
      <c r="RD27" s="5"/>
      <c r="RE27" s="5"/>
      <c r="RF27" s="5"/>
      <c r="RG27" s="5"/>
      <c r="RH27" s="5"/>
      <c r="RI27" s="5"/>
      <c r="RJ27" s="5"/>
      <c r="RK27" s="5"/>
      <c r="RL27" s="5"/>
      <c r="RM27" s="5"/>
      <c r="RN27" s="5"/>
      <c r="RO27" s="5"/>
      <c r="RP27" s="5"/>
      <c r="RQ27" s="5"/>
      <c r="RR27" s="5"/>
      <c r="RS27" s="5"/>
      <c r="RT27" s="5"/>
      <c r="RU27" s="5"/>
      <c r="RV27" s="5"/>
      <c r="RW27" s="5"/>
      <c r="RX27" s="5"/>
      <c r="RY27" s="5"/>
      <c r="RZ27" s="5"/>
      <c r="SA27" s="5"/>
      <c r="SB27" s="5"/>
      <c r="SC27" s="5"/>
      <c r="SD27" s="5"/>
      <c r="SE27" s="5"/>
      <c r="SF27" s="5"/>
      <c r="SG27" s="5"/>
      <c r="SH27" s="5"/>
      <c r="SI27" s="5"/>
      <c r="SJ27" s="5"/>
      <c r="SK27" s="5"/>
      <c r="SL27" s="5"/>
      <c r="SM27" s="5"/>
      <c r="SN27" s="5"/>
      <c r="SO27" s="5"/>
      <c r="SP27" s="5"/>
      <c r="SQ27" s="5"/>
      <c r="SR27" s="5"/>
      <c r="SS27" s="5"/>
      <c r="ST27" s="5"/>
      <c r="SU27" s="5"/>
      <c r="SV27" s="5"/>
      <c r="SW27" s="5"/>
      <c r="SX27" s="5"/>
      <c r="SY27" s="5"/>
      <c r="SZ27" s="5"/>
      <c r="TA27" s="5"/>
      <c r="TB27" s="5"/>
      <c r="TC27" s="5"/>
      <c r="TD27" s="5"/>
      <c r="TE27" s="5"/>
      <c r="TF27" s="5"/>
      <c r="TG27" s="5"/>
      <c r="TH27" s="5"/>
      <c r="TI27" s="5"/>
      <c r="TJ27" s="5"/>
      <c r="TK27" s="5"/>
      <c r="TL27" s="5"/>
      <c r="TM27" s="5"/>
      <c r="TN27" s="5"/>
      <c r="TO27" s="5"/>
      <c r="TP27" s="5"/>
      <c r="TQ27" s="5"/>
      <c r="TR27" s="5"/>
      <c r="TS27" s="5"/>
      <c r="TT27" s="5"/>
      <c r="TU27" s="5"/>
      <c r="TV27" s="5"/>
      <c r="TW27" s="5"/>
      <c r="TX27" s="5"/>
      <c r="TY27" s="5"/>
      <c r="TZ27" s="5"/>
      <c r="UA27" s="5"/>
      <c r="UB27" s="5"/>
      <c r="UC27" s="5"/>
      <c r="UD27" s="5"/>
      <c r="UE27" s="5"/>
      <c r="UF27" s="5"/>
      <c r="UG27" s="5"/>
      <c r="UH27" s="5"/>
      <c r="UI27" s="5"/>
      <c r="UJ27" s="5"/>
      <c r="UK27" s="5"/>
      <c r="UL27" s="5"/>
      <c r="UM27" s="5"/>
      <c r="UN27" s="5"/>
      <c r="UO27" s="5"/>
      <c r="UP27" s="5"/>
      <c r="UQ27" s="5"/>
      <c r="UR27" s="5"/>
      <c r="US27" s="5"/>
      <c r="UT27" s="5"/>
      <c r="UU27" s="5"/>
      <c r="UV27" s="5"/>
      <c r="UW27" s="5"/>
      <c r="UX27" s="5"/>
      <c r="UY27" s="5"/>
      <c r="UZ27" s="5"/>
      <c r="VA27" s="5"/>
      <c r="VB27" s="5"/>
      <c r="VC27" s="5"/>
      <c r="VD27" s="5"/>
      <c r="VE27" s="5"/>
      <c r="VF27" s="5"/>
      <c r="VG27" s="5"/>
      <c r="VH27" s="5"/>
      <c r="VI27" s="5"/>
      <c r="VJ27" s="5"/>
      <c r="VK27" s="5"/>
      <c r="VL27" s="5"/>
      <c r="VM27" s="5"/>
      <c r="VN27" s="5"/>
      <c r="VO27" s="5"/>
      <c r="VP27" s="5"/>
      <c r="VQ27" s="5"/>
      <c r="VR27" s="5"/>
      <c r="VS27" s="5"/>
      <c r="VT27" s="5"/>
      <c r="VU27" s="5"/>
      <c r="VV27" s="5"/>
      <c r="VW27" s="5"/>
      <c r="VX27" s="5"/>
      <c r="VY27" s="5"/>
      <c r="VZ27" s="5"/>
      <c r="WA27" s="5"/>
      <c r="WB27" s="5"/>
      <c r="WC27" s="5"/>
      <c r="WD27" s="5"/>
      <c r="WE27" s="5"/>
      <c r="WF27" s="5"/>
      <c r="WG27" s="5"/>
      <c r="WH27" s="5"/>
      <c r="WI27" s="5"/>
      <c r="WJ27" s="5"/>
      <c r="WK27" s="5"/>
      <c r="WL27" s="5"/>
      <c r="WM27" s="5"/>
      <c r="WN27" s="5"/>
      <c r="WO27" s="5"/>
      <c r="WP27" s="5"/>
      <c r="WQ27" s="5"/>
      <c r="WR27" s="5"/>
      <c r="WS27" s="5"/>
      <c r="WT27" s="5"/>
      <c r="WU27" s="5"/>
      <c r="WV27" s="5"/>
      <c r="WW27" s="5"/>
      <c r="WX27" s="5"/>
      <c r="WY27" s="5"/>
      <c r="WZ27" s="5"/>
      <c r="XA27" s="5"/>
      <c r="XB27" s="5"/>
      <c r="XC27" s="5"/>
      <c r="XD27" s="5"/>
      <c r="XE27" s="5"/>
      <c r="XF27" s="5"/>
      <c r="XG27" s="5"/>
      <c r="XH27" s="5"/>
      <c r="XI27" s="5"/>
      <c r="XJ27" s="5"/>
      <c r="XK27" s="5"/>
      <c r="XL27" s="5"/>
      <c r="XM27" s="5"/>
      <c r="XN27" s="5"/>
      <c r="XO27" s="5"/>
      <c r="XP27" s="5"/>
      <c r="XQ27" s="5"/>
      <c r="XR27" s="5"/>
      <c r="XS27" s="5"/>
      <c r="XT27" s="5"/>
      <c r="XU27" s="5"/>
      <c r="XV27" s="5"/>
      <c r="XW27" s="5"/>
      <c r="XX27" s="5"/>
      <c r="XY27" s="5"/>
      <c r="XZ27" s="5"/>
      <c r="YA27" s="5"/>
      <c r="YB27" s="5"/>
      <c r="YC27" s="5"/>
      <c r="YD27" s="5"/>
      <c r="YE27" s="5"/>
      <c r="YF27" s="5"/>
      <c r="YG27" s="5"/>
      <c r="YH27" s="5"/>
      <c r="YI27" s="5"/>
      <c r="YJ27" s="5"/>
      <c r="YK27" s="5"/>
      <c r="YL27" s="5"/>
      <c r="YM27" s="5"/>
      <c r="YN27" s="5"/>
      <c r="YO27" s="5"/>
      <c r="YP27" s="5"/>
      <c r="YQ27" s="5"/>
      <c r="YR27" s="5"/>
      <c r="YS27" s="5"/>
      <c r="YT27" s="5"/>
      <c r="YU27" s="5"/>
      <c r="YV27" s="5"/>
      <c r="YW27" s="5"/>
      <c r="YX27" s="5"/>
      <c r="YY27" s="5"/>
      <c r="YZ27" s="5"/>
      <c r="ZA27" s="5"/>
      <c r="ZB27" s="5"/>
      <c r="ZC27" s="5"/>
      <c r="ZD27" s="5"/>
      <c r="ZE27" s="5"/>
      <c r="ZF27" s="5"/>
      <c r="ZG27" s="5"/>
      <c r="ZH27" s="5"/>
      <c r="ZI27" s="5"/>
      <c r="ZJ27" s="5"/>
      <c r="ZK27" s="5"/>
      <c r="ZL27" s="5"/>
      <c r="ZM27" s="5"/>
      <c r="ZN27" s="5"/>
      <c r="ZO27" s="5"/>
      <c r="ZP27" s="5"/>
      <c r="ZQ27" s="5"/>
      <c r="ZR27" s="5"/>
      <c r="ZS27" s="5"/>
      <c r="ZT27" s="5"/>
      <c r="ZU27" s="5"/>
      <c r="ZV27" s="5"/>
      <c r="ZW27" s="5"/>
      <c r="ZX27" s="5"/>
      <c r="ZY27" s="5"/>
      <c r="ZZ27" s="5"/>
      <c r="AAA27" s="5"/>
      <c r="AAB27" s="5"/>
      <c r="AAC27" s="5"/>
      <c r="AAD27" s="5"/>
      <c r="AAE27" s="5"/>
      <c r="AAF27" s="5"/>
      <c r="AAG27" s="5"/>
      <c r="AAH27" s="5"/>
      <c r="AAI27" s="5"/>
      <c r="AAJ27" s="5"/>
      <c r="AAK27" s="5"/>
      <c r="AAL27" s="5"/>
      <c r="AAM27" s="5"/>
      <c r="AAN27" s="5"/>
      <c r="AAO27" s="5"/>
      <c r="AAP27" s="5"/>
      <c r="AAQ27" s="5"/>
      <c r="AAR27" s="5"/>
      <c r="AAS27" s="5"/>
      <c r="AAT27" s="5"/>
      <c r="AAU27" s="5"/>
      <c r="AAV27" s="5"/>
      <c r="AAW27" s="5"/>
      <c r="AAX27" s="5"/>
      <c r="AAY27" s="5"/>
      <c r="AAZ27" s="5"/>
      <c r="ABA27" s="5"/>
      <c r="ABB27" s="5"/>
      <c r="ABC27" s="5"/>
      <c r="ABD27" s="5"/>
      <c r="ABE27" s="5"/>
      <c r="ABF27" s="5"/>
      <c r="ABG27" s="5"/>
      <c r="ABH27" s="5"/>
      <c r="ABI27" s="5"/>
      <c r="ABJ27" s="5"/>
      <c r="ABK27" s="5"/>
      <c r="ABL27" s="5"/>
      <c r="ABM27" s="5"/>
      <c r="ABN27" s="5"/>
      <c r="ABO27" s="5"/>
      <c r="ABP27" s="5"/>
      <c r="ABQ27" s="5"/>
      <c r="ABR27" s="5"/>
      <c r="ABS27" s="5"/>
      <c r="ABT27" s="5"/>
      <c r="ABU27" s="5"/>
      <c r="ABV27" s="5"/>
      <c r="ABW27" s="5"/>
      <c r="ABX27" s="5"/>
      <c r="ABY27" s="5"/>
      <c r="ABZ27" s="5"/>
      <c r="ACA27" s="5"/>
      <c r="ACB27" s="5"/>
      <c r="ACC27" s="5"/>
      <c r="ACD27" s="5"/>
      <c r="ACE27" s="5"/>
      <c r="ACF27" s="5"/>
      <c r="ACG27" s="5"/>
      <c r="ACH27" s="5"/>
      <c r="ACI27" s="5"/>
      <c r="ACJ27" s="5"/>
      <c r="ACK27" s="5"/>
      <c r="ACL27" s="5"/>
      <c r="ACM27" s="5"/>
      <c r="ACN27" s="5"/>
      <c r="ACO27" s="5"/>
      <c r="ACP27" s="5"/>
      <c r="ACQ27" s="5"/>
      <c r="ACR27" s="5"/>
      <c r="ACS27" s="5"/>
      <c r="ACT27" s="5"/>
      <c r="ACU27" s="5"/>
      <c r="ACV27" s="5"/>
      <c r="ACW27" s="5"/>
      <c r="ACX27" s="5"/>
      <c r="ACY27" s="5"/>
      <c r="ACZ27" s="5"/>
      <c r="ADA27" s="5"/>
      <c r="ADB27" s="5"/>
      <c r="ADC27" s="5"/>
      <c r="ADD27" s="5"/>
      <c r="ADE27" s="5"/>
      <c r="ADF27" s="5"/>
      <c r="ADG27" s="5"/>
      <c r="ADH27" s="5"/>
      <c r="ADI27" s="5"/>
      <c r="ADJ27" s="5"/>
      <c r="ADK27" s="5"/>
      <c r="ADL27" s="5"/>
      <c r="ADM27" s="5"/>
      <c r="ADN27" s="5"/>
      <c r="ADO27" s="5"/>
      <c r="ADP27" s="5"/>
      <c r="ADQ27" s="5"/>
      <c r="ADR27" s="5"/>
      <c r="ADS27" s="5"/>
      <c r="ADT27" s="5"/>
      <c r="ADU27" s="5"/>
      <c r="ADV27" s="5"/>
      <c r="ADW27" s="5"/>
      <c r="ADX27" s="5"/>
      <c r="ADY27" s="5"/>
      <c r="ADZ27" s="5"/>
      <c r="AEA27" s="5"/>
      <c r="AEB27" s="5"/>
      <c r="AEC27" s="5"/>
      <c r="AED27" s="5"/>
      <c r="AEE27" s="5"/>
      <c r="AEF27" s="5"/>
      <c r="AEG27" s="5"/>
      <c r="AEH27" s="5"/>
      <c r="AEI27" s="5"/>
      <c r="AEJ27" s="5"/>
      <c r="AEK27" s="5"/>
      <c r="AEL27" s="5"/>
      <c r="AEM27" s="5"/>
      <c r="AEN27" s="5"/>
      <c r="AEO27" s="5"/>
      <c r="AEP27" s="5"/>
      <c r="AEQ27" s="5"/>
      <c r="AER27" s="5"/>
      <c r="AES27" s="5"/>
      <c r="AET27" s="5"/>
      <c r="AEU27" s="5"/>
      <c r="AEV27" s="5"/>
      <c r="AEW27" s="5"/>
      <c r="AEX27" s="5"/>
      <c r="AEY27" s="5"/>
      <c r="AEZ27" s="5"/>
      <c r="AFA27" s="5"/>
      <c r="AFB27" s="5"/>
      <c r="AFC27" s="5"/>
      <c r="AFD27" s="5"/>
      <c r="AFE27" s="5"/>
      <c r="AFF27" s="5"/>
      <c r="AFG27" s="5"/>
      <c r="AFH27" s="5"/>
      <c r="AFI27" s="5"/>
      <c r="AFJ27" s="5"/>
      <c r="AFK27" s="5"/>
      <c r="AFL27" s="5"/>
      <c r="AFM27" s="5"/>
      <c r="AFN27" s="5"/>
      <c r="AFO27" s="5"/>
      <c r="AFP27" s="5"/>
      <c r="AFQ27" s="5"/>
      <c r="AFR27" s="5"/>
      <c r="AFS27" s="5"/>
      <c r="AFT27" s="5"/>
      <c r="AFU27" s="5"/>
      <c r="AFV27" s="5"/>
      <c r="AFW27" s="5"/>
      <c r="AFX27" s="5"/>
      <c r="AFY27" s="5"/>
      <c r="AFZ27" s="5"/>
      <c r="AGA27" s="5"/>
      <c r="AGB27" s="5"/>
      <c r="AGC27" s="5"/>
      <c r="AGD27" s="5"/>
      <c r="AGE27" s="5"/>
      <c r="AGF27" s="5"/>
      <c r="AGG27" s="5"/>
      <c r="AGH27" s="5"/>
      <c r="AGI27" s="5"/>
      <c r="AGJ27" s="5"/>
      <c r="AGK27" s="5"/>
      <c r="AGL27" s="5"/>
      <c r="AGM27" s="5"/>
      <c r="AGN27" s="5"/>
      <c r="AGO27" s="5"/>
      <c r="AGP27" s="5"/>
      <c r="AGQ27" s="5"/>
      <c r="AGR27" s="5"/>
      <c r="AGS27" s="5"/>
      <c r="AGT27" s="5"/>
      <c r="AGU27" s="5"/>
      <c r="AGV27" s="5"/>
      <c r="AGW27" s="5"/>
      <c r="AGX27" s="5"/>
      <c r="AGY27" s="5"/>
      <c r="AGZ27" s="5"/>
      <c r="AHA27" s="5"/>
      <c r="AHB27" s="5"/>
      <c r="AHC27" s="5"/>
      <c r="AHD27" s="5"/>
      <c r="AHE27" s="5"/>
      <c r="AHF27" s="5"/>
      <c r="AHG27" s="5"/>
      <c r="AHH27" s="5"/>
      <c r="AHI27" s="5"/>
      <c r="AHJ27" s="5"/>
      <c r="AHK27" s="5"/>
      <c r="AHL27" s="5"/>
      <c r="AHM27" s="5"/>
      <c r="AHN27" s="5"/>
      <c r="AHO27" s="5"/>
      <c r="AHP27" s="5"/>
      <c r="AHQ27" s="5"/>
      <c r="AHR27" s="5"/>
      <c r="AHS27" s="5"/>
      <c r="AHT27" s="5"/>
      <c r="AHU27" s="5"/>
      <c r="AHV27" s="5"/>
      <c r="AHW27" s="5"/>
      <c r="AHX27" s="5"/>
      <c r="AHY27" s="5"/>
      <c r="AHZ27" s="5"/>
      <c r="AIA27" s="5"/>
      <c r="AIB27" s="5"/>
      <c r="AIC27" s="5"/>
      <c r="AID27" s="5"/>
      <c r="AIE27" s="5"/>
      <c r="AIF27" s="5"/>
      <c r="AIG27" s="5"/>
      <c r="AIH27" s="5"/>
      <c r="AII27" s="5"/>
      <c r="AIJ27" s="5"/>
      <c r="AIK27" s="5"/>
      <c r="AIL27" s="5"/>
      <c r="AIM27" s="5"/>
      <c r="AIN27" s="5"/>
      <c r="AIO27" s="5"/>
      <c r="AIP27" s="5"/>
      <c r="AIQ27" s="5"/>
      <c r="AIR27" s="5"/>
      <c r="AIS27" s="5"/>
      <c r="AIT27" s="5"/>
      <c r="AIU27" s="5"/>
      <c r="AIV27" s="5"/>
      <c r="AIW27" s="5"/>
      <c r="AIX27" s="5"/>
      <c r="AIY27" s="5"/>
      <c r="AIZ27" s="5"/>
      <c r="AJA27" s="5"/>
      <c r="AJB27" s="5"/>
      <c r="AJC27" s="5"/>
      <c r="AJD27" s="5"/>
      <c r="AJE27" s="5"/>
      <c r="AJF27" s="5"/>
      <c r="AJG27" s="5"/>
      <c r="AJH27" s="5"/>
      <c r="AJI27" s="5"/>
      <c r="AJJ27" s="5"/>
    </row>
    <row r="28" spans="1:946" ht="42" customHeight="1" x14ac:dyDescent="0.2">
      <c r="A28" s="332"/>
      <c r="B28" s="354" t="s">
        <v>373</v>
      </c>
      <c r="C28" s="355" t="s">
        <v>374</v>
      </c>
      <c r="D28" s="375">
        <v>26680</v>
      </c>
      <c r="E28" s="358" t="s">
        <v>388</v>
      </c>
      <c r="F28" s="355" t="s">
        <v>394</v>
      </c>
      <c r="G28" s="375">
        <v>26680</v>
      </c>
      <c r="H28" s="358" t="s">
        <v>391</v>
      </c>
      <c r="I28" s="358" t="s">
        <v>395</v>
      </c>
      <c r="J28" s="375">
        <v>26680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  <c r="NK28" s="5"/>
      <c r="NL28" s="5"/>
      <c r="NM28" s="5"/>
      <c r="NN28" s="5"/>
      <c r="NO28" s="5"/>
      <c r="NP28" s="5"/>
      <c r="NQ28" s="5"/>
      <c r="NR28" s="5"/>
      <c r="NS28" s="5"/>
      <c r="NT28" s="5"/>
      <c r="NU28" s="5"/>
      <c r="NV28" s="5"/>
      <c r="NW28" s="5"/>
      <c r="NX28" s="5"/>
      <c r="NY28" s="5"/>
      <c r="NZ28" s="5"/>
      <c r="OA28" s="5"/>
      <c r="OB28" s="5"/>
      <c r="OC28" s="5"/>
      <c r="OD28" s="5"/>
      <c r="OE28" s="5"/>
      <c r="OF28" s="5"/>
      <c r="OG28" s="5"/>
      <c r="OH28" s="5"/>
      <c r="OI28" s="5"/>
      <c r="OJ28" s="5"/>
      <c r="OK28" s="5"/>
      <c r="OL28" s="5"/>
      <c r="OM28" s="5"/>
      <c r="ON28" s="5"/>
      <c r="OO28" s="5"/>
      <c r="OP28" s="5"/>
      <c r="OQ28" s="5"/>
      <c r="OR28" s="5"/>
      <c r="OS28" s="5"/>
      <c r="OT28" s="5"/>
      <c r="OU28" s="5"/>
      <c r="OV28" s="5"/>
      <c r="OW28" s="5"/>
      <c r="OX28" s="5"/>
      <c r="OY28" s="5"/>
      <c r="OZ28" s="5"/>
      <c r="PA28" s="5"/>
      <c r="PB28" s="5"/>
      <c r="PC28" s="5"/>
      <c r="PD28" s="5"/>
      <c r="PE28" s="5"/>
      <c r="PF28" s="5"/>
      <c r="PG28" s="5"/>
      <c r="PH28" s="5"/>
      <c r="PI28" s="5"/>
      <c r="PJ28" s="5"/>
      <c r="PK28" s="5"/>
      <c r="PL28" s="5"/>
      <c r="PM28" s="5"/>
      <c r="PN28" s="5"/>
      <c r="PO28" s="5"/>
      <c r="PP28" s="5"/>
      <c r="PQ28" s="5"/>
      <c r="PR28" s="5"/>
      <c r="PS28" s="5"/>
      <c r="PT28" s="5"/>
      <c r="PU28" s="5"/>
      <c r="PV28" s="5"/>
      <c r="PW28" s="5"/>
      <c r="PX28" s="5"/>
      <c r="PY28" s="5"/>
      <c r="PZ28" s="5"/>
      <c r="QA28" s="5"/>
      <c r="QB28" s="5"/>
      <c r="QC28" s="5"/>
      <c r="QD28" s="5"/>
      <c r="QE28" s="5"/>
      <c r="QF28" s="5"/>
      <c r="QG28" s="5"/>
      <c r="QH28" s="5"/>
      <c r="QI28" s="5"/>
      <c r="QJ28" s="5"/>
      <c r="QK28" s="5"/>
      <c r="QL28" s="5"/>
      <c r="QM28" s="5"/>
      <c r="QN28" s="5"/>
      <c r="QO28" s="5"/>
      <c r="QP28" s="5"/>
      <c r="QQ28" s="5"/>
      <c r="QR28" s="5"/>
      <c r="QS28" s="5"/>
      <c r="QT28" s="5"/>
      <c r="QU28" s="5"/>
      <c r="QV28" s="5"/>
      <c r="QW28" s="5"/>
      <c r="QX28" s="5"/>
      <c r="QY28" s="5"/>
      <c r="QZ28" s="5"/>
      <c r="RA28" s="5"/>
      <c r="RB28" s="5"/>
      <c r="RC28" s="5"/>
      <c r="RD28" s="5"/>
      <c r="RE28" s="5"/>
      <c r="RF28" s="5"/>
      <c r="RG28" s="5"/>
      <c r="RH28" s="5"/>
      <c r="RI28" s="5"/>
      <c r="RJ28" s="5"/>
      <c r="RK28" s="5"/>
      <c r="RL28" s="5"/>
      <c r="RM28" s="5"/>
      <c r="RN28" s="5"/>
      <c r="RO28" s="5"/>
      <c r="RP28" s="5"/>
      <c r="RQ28" s="5"/>
      <c r="RR28" s="5"/>
      <c r="RS28" s="5"/>
      <c r="RT28" s="5"/>
      <c r="RU28" s="5"/>
      <c r="RV28" s="5"/>
      <c r="RW28" s="5"/>
      <c r="RX28" s="5"/>
      <c r="RY28" s="5"/>
      <c r="RZ28" s="5"/>
      <c r="SA28" s="5"/>
      <c r="SB28" s="5"/>
      <c r="SC28" s="5"/>
      <c r="SD28" s="5"/>
      <c r="SE28" s="5"/>
      <c r="SF28" s="5"/>
      <c r="SG28" s="5"/>
      <c r="SH28" s="5"/>
      <c r="SI28" s="5"/>
      <c r="SJ28" s="5"/>
      <c r="SK28" s="5"/>
      <c r="SL28" s="5"/>
      <c r="SM28" s="5"/>
      <c r="SN28" s="5"/>
      <c r="SO28" s="5"/>
      <c r="SP28" s="5"/>
      <c r="SQ28" s="5"/>
      <c r="SR28" s="5"/>
      <c r="SS28" s="5"/>
      <c r="ST28" s="5"/>
      <c r="SU28" s="5"/>
      <c r="SV28" s="5"/>
      <c r="SW28" s="5"/>
      <c r="SX28" s="5"/>
      <c r="SY28" s="5"/>
      <c r="SZ28" s="5"/>
      <c r="TA28" s="5"/>
      <c r="TB28" s="5"/>
      <c r="TC28" s="5"/>
      <c r="TD28" s="5"/>
      <c r="TE28" s="5"/>
      <c r="TF28" s="5"/>
      <c r="TG28" s="5"/>
      <c r="TH28" s="5"/>
      <c r="TI28" s="5"/>
      <c r="TJ28" s="5"/>
      <c r="TK28" s="5"/>
      <c r="TL28" s="5"/>
      <c r="TM28" s="5"/>
      <c r="TN28" s="5"/>
      <c r="TO28" s="5"/>
      <c r="TP28" s="5"/>
      <c r="TQ28" s="5"/>
      <c r="TR28" s="5"/>
      <c r="TS28" s="5"/>
      <c r="TT28" s="5"/>
      <c r="TU28" s="5"/>
      <c r="TV28" s="5"/>
      <c r="TW28" s="5"/>
      <c r="TX28" s="5"/>
      <c r="TY28" s="5"/>
      <c r="TZ28" s="5"/>
      <c r="UA28" s="5"/>
      <c r="UB28" s="5"/>
      <c r="UC28" s="5"/>
      <c r="UD28" s="5"/>
      <c r="UE28" s="5"/>
      <c r="UF28" s="5"/>
      <c r="UG28" s="5"/>
      <c r="UH28" s="5"/>
      <c r="UI28" s="5"/>
      <c r="UJ28" s="5"/>
      <c r="UK28" s="5"/>
      <c r="UL28" s="5"/>
      <c r="UM28" s="5"/>
      <c r="UN28" s="5"/>
      <c r="UO28" s="5"/>
      <c r="UP28" s="5"/>
      <c r="UQ28" s="5"/>
      <c r="UR28" s="5"/>
      <c r="US28" s="5"/>
      <c r="UT28" s="5"/>
      <c r="UU28" s="5"/>
      <c r="UV28" s="5"/>
      <c r="UW28" s="5"/>
      <c r="UX28" s="5"/>
      <c r="UY28" s="5"/>
      <c r="UZ28" s="5"/>
      <c r="VA28" s="5"/>
      <c r="VB28" s="5"/>
      <c r="VC28" s="5"/>
      <c r="VD28" s="5"/>
      <c r="VE28" s="5"/>
      <c r="VF28" s="5"/>
      <c r="VG28" s="5"/>
      <c r="VH28" s="5"/>
      <c r="VI28" s="5"/>
      <c r="VJ28" s="5"/>
      <c r="VK28" s="5"/>
      <c r="VL28" s="5"/>
      <c r="VM28" s="5"/>
      <c r="VN28" s="5"/>
      <c r="VO28" s="5"/>
      <c r="VP28" s="5"/>
      <c r="VQ28" s="5"/>
      <c r="VR28" s="5"/>
      <c r="VS28" s="5"/>
      <c r="VT28" s="5"/>
      <c r="VU28" s="5"/>
      <c r="VV28" s="5"/>
      <c r="VW28" s="5"/>
      <c r="VX28" s="5"/>
      <c r="VY28" s="5"/>
      <c r="VZ28" s="5"/>
      <c r="WA28" s="5"/>
      <c r="WB28" s="5"/>
      <c r="WC28" s="5"/>
      <c r="WD28" s="5"/>
      <c r="WE28" s="5"/>
      <c r="WF28" s="5"/>
      <c r="WG28" s="5"/>
      <c r="WH28" s="5"/>
      <c r="WI28" s="5"/>
      <c r="WJ28" s="5"/>
      <c r="WK28" s="5"/>
      <c r="WL28" s="5"/>
      <c r="WM28" s="5"/>
      <c r="WN28" s="5"/>
      <c r="WO28" s="5"/>
      <c r="WP28" s="5"/>
      <c r="WQ28" s="5"/>
      <c r="WR28" s="5"/>
      <c r="WS28" s="5"/>
      <c r="WT28" s="5"/>
      <c r="WU28" s="5"/>
      <c r="WV28" s="5"/>
      <c r="WW28" s="5"/>
      <c r="WX28" s="5"/>
      <c r="WY28" s="5"/>
      <c r="WZ28" s="5"/>
      <c r="XA28" s="5"/>
      <c r="XB28" s="5"/>
      <c r="XC28" s="5"/>
      <c r="XD28" s="5"/>
      <c r="XE28" s="5"/>
      <c r="XF28" s="5"/>
      <c r="XG28" s="5"/>
      <c r="XH28" s="5"/>
      <c r="XI28" s="5"/>
      <c r="XJ28" s="5"/>
      <c r="XK28" s="5"/>
      <c r="XL28" s="5"/>
      <c r="XM28" s="5"/>
      <c r="XN28" s="5"/>
      <c r="XO28" s="5"/>
      <c r="XP28" s="5"/>
      <c r="XQ28" s="5"/>
      <c r="XR28" s="5"/>
      <c r="XS28" s="5"/>
      <c r="XT28" s="5"/>
      <c r="XU28" s="5"/>
      <c r="XV28" s="5"/>
      <c r="XW28" s="5"/>
      <c r="XX28" s="5"/>
      <c r="XY28" s="5"/>
      <c r="XZ28" s="5"/>
      <c r="YA28" s="5"/>
      <c r="YB28" s="5"/>
      <c r="YC28" s="5"/>
      <c r="YD28" s="5"/>
      <c r="YE28" s="5"/>
      <c r="YF28" s="5"/>
      <c r="YG28" s="5"/>
      <c r="YH28" s="5"/>
      <c r="YI28" s="5"/>
      <c r="YJ28" s="5"/>
      <c r="YK28" s="5"/>
      <c r="YL28" s="5"/>
      <c r="YM28" s="5"/>
      <c r="YN28" s="5"/>
      <c r="YO28" s="5"/>
      <c r="YP28" s="5"/>
      <c r="YQ28" s="5"/>
      <c r="YR28" s="5"/>
      <c r="YS28" s="5"/>
      <c r="YT28" s="5"/>
      <c r="YU28" s="5"/>
      <c r="YV28" s="5"/>
      <c r="YW28" s="5"/>
      <c r="YX28" s="5"/>
      <c r="YY28" s="5"/>
      <c r="YZ28" s="5"/>
      <c r="ZA28" s="5"/>
      <c r="ZB28" s="5"/>
      <c r="ZC28" s="5"/>
      <c r="ZD28" s="5"/>
      <c r="ZE28" s="5"/>
      <c r="ZF28" s="5"/>
      <c r="ZG28" s="5"/>
      <c r="ZH28" s="5"/>
      <c r="ZI28" s="5"/>
      <c r="ZJ28" s="5"/>
      <c r="ZK28" s="5"/>
      <c r="ZL28" s="5"/>
      <c r="ZM28" s="5"/>
      <c r="ZN28" s="5"/>
      <c r="ZO28" s="5"/>
      <c r="ZP28" s="5"/>
      <c r="ZQ28" s="5"/>
      <c r="ZR28" s="5"/>
      <c r="ZS28" s="5"/>
      <c r="ZT28" s="5"/>
      <c r="ZU28" s="5"/>
      <c r="ZV28" s="5"/>
      <c r="ZW28" s="5"/>
      <c r="ZX28" s="5"/>
      <c r="ZY28" s="5"/>
      <c r="ZZ28" s="5"/>
      <c r="AAA28" s="5"/>
      <c r="AAB28" s="5"/>
      <c r="AAC28" s="5"/>
      <c r="AAD28" s="5"/>
      <c r="AAE28" s="5"/>
      <c r="AAF28" s="5"/>
      <c r="AAG28" s="5"/>
      <c r="AAH28" s="5"/>
      <c r="AAI28" s="5"/>
      <c r="AAJ28" s="5"/>
      <c r="AAK28" s="5"/>
      <c r="AAL28" s="5"/>
      <c r="AAM28" s="5"/>
      <c r="AAN28" s="5"/>
      <c r="AAO28" s="5"/>
      <c r="AAP28" s="5"/>
      <c r="AAQ28" s="5"/>
      <c r="AAR28" s="5"/>
      <c r="AAS28" s="5"/>
      <c r="AAT28" s="5"/>
      <c r="AAU28" s="5"/>
      <c r="AAV28" s="5"/>
      <c r="AAW28" s="5"/>
      <c r="AAX28" s="5"/>
      <c r="AAY28" s="5"/>
      <c r="AAZ28" s="5"/>
      <c r="ABA28" s="5"/>
      <c r="ABB28" s="5"/>
      <c r="ABC28" s="5"/>
      <c r="ABD28" s="5"/>
      <c r="ABE28" s="5"/>
      <c r="ABF28" s="5"/>
      <c r="ABG28" s="5"/>
      <c r="ABH28" s="5"/>
      <c r="ABI28" s="5"/>
      <c r="ABJ28" s="5"/>
      <c r="ABK28" s="5"/>
      <c r="ABL28" s="5"/>
      <c r="ABM28" s="5"/>
      <c r="ABN28" s="5"/>
      <c r="ABO28" s="5"/>
      <c r="ABP28" s="5"/>
      <c r="ABQ28" s="5"/>
      <c r="ABR28" s="5"/>
      <c r="ABS28" s="5"/>
      <c r="ABT28" s="5"/>
      <c r="ABU28" s="5"/>
      <c r="ABV28" s="5"/>
      <c r="ABW28" s="5"/>
      <c r="ABX28" s="5"/>
      <c r="ABY28" s="5"/>
      <c r="ABZ28" s="5"/>
      <c r="ACA28" s="5"/>
      <c r="ACB28" s="5"/>
      <c r="ACC28" s="5"/>
      <c r="ACD28" s="5"/>
      <c r="ACE28" s="5"/>
      <c r="ACF28" s="5"/>
      <c r="ACG28" s="5"/>
      <c r="ACH28" s="5"/>
      <c r="ACI28" s="5"/>
      <c r="ACJ28" s="5"/>
      <c r="ACK28" s="5"/>
      <c r="ACL28" s="5"/>
      <c r="ACM28" s="5"/>
      <c r="ACN28" s="5"/>
      <c r="ACO28" s="5"/>
      <c r="ACP28" s="5"/>
      <c r="ACQ28" s="5"/>
      <c r="ACR28" s="5"/>
      <c r="ACS28" s="5"/>
      <c r="ACT28" s="5"/>
      <c r="ACU28" s="5"/>
      <c r="ACV28" s="5"/>
      <c r="ACW28" s="5"/>
      <c r="ACX28" s="5"/>
      <c r="ACY28" s="5"/>
      <c r="ACZ28" s="5"/>
      <c r="ADA28" s="5"/>
      <c r="ADB28" s="5"/>
      <c r="ADC28" s="5"/>
      <c r="ADD28" s="5"/>
      <c r="ADE28" s="5"/>
      <c r="ADF28" s="5"/>
      <c r="ADG28" s="5"/>
      <c r="ADH28" s="5"/>
      <c r="ADI28" s="5"/>
      <c r="ADJ28" s="5"/>
      <c r="ADK28" s="5"/>
      <c r="ADL28" s="5"/>
      <c r="ADM28" s="5"/>
      <c r="ADN28" s="5"/>
      <c r="ADO28" s="5"/>
      <c r="ADP28" s="5"/>
      <c r="ADQ28" s="5"/>
      <c r="ADR28" s="5"/>
      <c r="ADS28" s="5"/>
      <c r="ADT28" s="5"/>
      <c r="ADU28" s="5"/>
      <c r="ADV28" s="5"/>
      <c r="ADW28" s="5"/>
      <c r="ADX28" s="5"/>
      <c r="ADY28" s="5"/>
      <c r="ADZ28" s="5"/>
      <c r="AEA28" s="5"/>
      <c r="AEB28" s="5"/>
      <c r="AEC28" s="5"/>
      <c r="AED28" s="5"/>
      <c r="AEE28" s="5"/>
      <c r="AEF28" s="5"/>
      <c r="AEG28" s="5"/>
      <c r="AEH28" s="5"/>
      <c r="AEI28" s="5"/>
      <c r="AEJ28" s="5"/>
      <c r="AEK28" s="5"/>
      <c r="AEL28" s="5"/>
      <c r="AEM28" s="5"/>
      <c r="AEN28" s="5"/>
      <c r="AEO28" s="5"/>
      <c r="AEP28" s="5"/>
      <c r="AEQ28" s="5"/>
      <c r="AER28" s="5"/>
      <c r="AES28" s="5"/>
      <c r="AET28" s="5"/>
      <c r="AEU28" s="5"/>
      <c r="AEV28" s="5"/>
      <c r="AEW28" s="5"/>
      <c r="AEX28" s="5"/>
      <c r="AEY28" s="5"/>
      <c r="AEZ28" s="5"/>
      <c r="AFA28" s="5"/>
      <c r="AFB28" s="5"/>
      <c r="AFC28" s="5"/>
      <c r="AFD28" s="5"/>
      <c r="AFE28" s="5"/>
      <c r="AFF28" s="5"/>
      <c r="AFG28" s="5"/>
      <c r="AFH28" s="5"/>
      <c r="AFI28" s="5"/>
      <c r="AFJ28" s="5"/>
      <c r="AFK28" s="5"/>
      <c r="AFL28" s="5"/>
      <c r="AFM28" s="5"/>
      <c r="AFN28" s="5"/>
      <c r="AFO28" s="5"/>
      <c r="AFP28" s="5"/>
      <c r="AFQ28" s="5"/>
      <c r="AFR28" s="5"/>
      <c r="AFS28" s="5"/>
      <c r="AFT28" s="5"/>
      <c r="AFU28" s="5"/>
      <c r="AFV28" s="5"/>
      <c r="AFW28" s="5"/>
      <c r="AFX28" s="5"/>
      <c r="AFY28" s="5"/>
      <c r="AFZ28" s="5"/>
      <c r="AGA28" s="5"/>
      <c r="AGB28" s="5"/>
      <c r="AGC28" s="5"/>
      <c r="AGD28" s="5"/>
      <c r="AGE28" s="5"/>
      <c r="AGF28" s="5"/>
      <c r="AGG28" s="5"/>
      <c r="AGH28" s="5"/>
      <c r="AGI28" s="5"/>
      <c r="AGJ28" s="5"/>
      <c r="AGK28" s="5"/>
      <c r="AGL28" s="5"/>
      <c r="AGM28" s="5"/>
      <c r="AGN28" s="5"/>
      <c r="AGO28" s="5"/>
      <c r="AGP28" s="5"/>
      <c r="AGQ28" s="5"/>
      <c r="AGR28" s="5"/>
      <c r="AGS28" s="5"/>
      <c r="AGT28" s="5"/>
      <c r="AGU28" s="5"/>
      <c r="AGV28" s="5"/>
      <c r="AGW28" s="5"/>
      <c r="AGX28" s="5"/>
      <c r="AGY28" s="5"/>
      <c r="AGZ28" s="5"/>
      <c r="AHA28" s="5"/>
      <c r="AHB28" s="5"/>
      <c r="AHC28" s="5"/>
      <c r="AHD28" s="5"/>
      <c r="AHE28" s="5"/>
      <c r="AHF28" s="5"/>
      <c r="AHG28" s="5"/>
      <c r="AHH28" s="5"/>
      <c r="AHI28" s="5"/>
      <c r="AHJ28" s="5"/>
      <c r="AHK28" s="5"/>
      <c r="AHL28" s="5"/>
      <c r="AHM28" s="5"/>
      <c r="AHN28" s="5"/>
      <c r="AHO28" s="5"/>
      <c r="AHP28" s="5"/>
      <c r="AHQ28" s="5"/>
      <c r="AHR28" s="5"/>
      <c r="AHS28" s="5"/>
      <c r="AHT28" s="5"/>
      <c r="AHU28" s="5"/>
      <c r="AHV28" s="5"/>
      <c r="AHW28" s="5"/>
      <c r="AHX28" s="5"/>
      <c r="AHY28" s="5"/>
      <c r="AHZ28" s="5"/>
      <c r="AIA28" s="5"/>
      <c r="AIB28" s="5"/>
      <c r="AIC28" s="5"/>
      <c r="AID28" s="5"/>
      <c r="AIE28" s="5"/>
      <c r="AIF28" s="5"/>
      <c r="AIG28" s="5"/>
      <c r="AIH28" s="5"/>
      <c r="AII28" s="5"/>
      <c r="AIJ28" s="5"/>
      <c r="AIK28" s="5"/>
      <c r="AIL28" s="5"/>
      <c r="AIM28" s="5"/>
      <c r="AIN28" s="5"/>
      <c r="AIO28" s="5"/>
      <c r="AIP28" s="5"/>
      <c r="AIQ28" s="5"/>
      <c r="AIR28" s="5"/>
      <c r="AIS28" s="5"/>
      <c r="AIT28" s="5"/>
      <c r="AIU28" s="5"/>
      <c r="AIV28" s="5"/>
      <c r="AIW28" s="5"/>
      <c r="AIX28" s="5"/>
      <c r="AIY28" s="5"/>
      <c r="AIZ28" s="5"/>
      <c r="AJA28" s="5"/>
      <c r="AJB28" s="5"/>
      <c r="AJC28" s="5"/>
      <c r="AJD28" s="5"/>
      <c r="AJE28" s="5"/>
      <c r="AJF28" s="5"/>
      <c r="AJG28" s="5"/>
      <c r="AJH28" s="5"/>
      <c r="AJI28" s="5"/>
      <c r="AJJ28" s="5"/>
    </row>
    <row r="29" spans="1:946" ht="41" customHeight="1" x14ac:dyDescent="0.2">
      <c r="A29" s="345"/>
      <c r="B29" s="354" t="s">
        <v>375</v>
      </c>
      <c r="C29" s="355" t="s">
        <v>376</v>
      </c>
      <c r="D29" s="375">
        <v>27600</v>
      </c>
      <c r="E29" s="358" t="s">
        <v>388</v>
      </c>
      <c r="F29" s="355" t="s">
        <v>394</v>
      </c>
      <c r="G29" s="375">
        <v>27600</v>
      </c>
      <c r="H29" s="358" t="s">
        <v>391</v>
      </c>
      <c r="I29" s="358" t="s">
        <v>395</v>
      </c>
      <c r="J29" s="375">
        <v>27600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5"/>
      <c r="QC29" s="5"/>
      <c r="QD29" s="5"/>
      <c r="QE29" s="5"/>
      <c r="QF29" s="5"/>
      <c r="QG29" s="5"/>
      <c r="QH29" s="5"/>
      <c r="QI29" s="5"/>
      <c r="QJ29" s="5"/>
      <c r="QK29" s="5"/>
      <c r="QL29" s="5"/>
      <c r="QM29" s="5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5"/>
      <c r="RE29" s="5"/>
      <c r="RF29" s="5"/>
      <c r="RG29" s="5"/>
      <c r="RH29" s="5"/>
      <c r="RI29" s="5"/>
      <c r="RJ29" s="5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5"/>
      <c r="RW29" s="5"/>
      <c r="RX29" s="5"/>
      <c r="RY29" s="5"/>
      <c r="RZ29" s="5"/>
      <c r="SA29" s="5"/>
      <c r="SB29" s="5"/>
      <c r="SC29" s="5"/>
      <c r="SD29" s="5"/>
      <c r="SE29" s="5"/>
      <c r="SF29" s="5"/>
      <c r="SG29" s="5"/>
      <c r="SH29" s="5"/>
      <c r="SI29" s="5"/>
      <c r="SJ29" s="5"/>
      <c r="SK29" s="5"/>
      <c r="SL29" s="5"/>
      <c r="SM29" s="5"/>
      <c r="SN29" s="5"/>
      <c r="SO29" s="5"/>
      <c r="SP29" s="5"/>
      <c r="SQ29" s="5"/>
      <c r="SR29" s="5"/>
      <c r="SS29" s="5"/>
      <c r="ST29" s="5"/>
      <c r="SU29" s="5"/>
      <c r="SV29" s="5"/>
      <c r="SW29" s="5"/>
      <c r="SX29" s="5"/>
      <c r="SY29" s="5"/>
      <c r="SZ29" s="5"/>
      <c r="TA29" s="5"/>
      <c r="TB29" s="5"/>
      <c r="TC29" s="5"/>
      <c r="TD29" s="5"/>
      <c r="TE29" s="5"/>
      <c r="TF29" s="5"/>
      <c r="TG29" s="5"/>
      <c r="TH29" s="5"/>
      <c r="TI29" s="5"/>
      <c r="TJ29" s="5"/>
      <c r="TK29" s="5"/>
      <c r="TL29" s="5"/>
      <c r="TM29" s="5"/>
      <c r="TN29" s="5"/>
      <c r="TO29" s="5"/>
      <c r="TP29" s="5"/>
      <c r="TQ29" s="5"/>
      <c r="TR29" s="5"/>
      <c r="TS29" s="5"/>
      <c r="TT29" s="5"/>
      <c r="TU29" s="5"/>
      <c r="TV29" s="5"/>
      <c r="TW29" s="5"/>
      <c r="TX29" s="5"/>
      <c r="TY29" s="5"/>
      <c r="TZ29" s="5"/>
      <c r="UA29" s="5"/>
      <c r="UB29" s="5"/>
      <c r="UC29" s="5"/>
      <c r="UD29" s="5"/>
      <c r="UE29" s="5"/>
      <c r="UF29" s="5"/>
      <c r="UG29" s="5"/>
      <c r="UH29" s="5"/>
      <c r="UI29" s="5"/>
      <c r="UJ29" s="5"/>
      <c r="UK29" s="5"/>
      <c r="UL29" s="5"/>
      <c r="UM29" s="5"/>
      <c r="UN29" s="5"/>
      <c r="UO29" s="5"/>
      <c r="UP29" s="5"/>
      <c r="UQ29" s="5"/>
      <c r="UR29" s="5"/>
      <c r="US29" s="5"/>
      <c r="UT29" s="5"/>
      <c r="UU29" s="5"/>
      <c r="UV29" s="5"/>
      <c r="UW29" s="5"/>
      <c r="UX29" s="5"/>
      <c r="UY29" s="5"/>
      <c r="UZ29" s="5"/>
      <c r="VA29" s="5"/>
      <c r="VB29" s="5"/>
      <c r="VC29" s="5"/>
      <c r="VD29" s="5"/>
      <c r="VE29" s="5"/>
      <c r="VF29" s="5"/>
      <c r="VG29" s="5"/>
      <c r="VH29" s="5"/>
      <c r="VI29" s="5"/>
      <c r="VJ29" s="5"/>
      <c r="VK29" s="5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  <c r="ABM29" s="5"/>
      <c r="ABN29" s="5"/>
      <c r="ABO29" s="5"/>
      <c r="ABP29" s="5"/>
      <c r="ABQ29" s="5"/>
      <c r="ABR29" s="5"/>
      <c r="ABS29" s="5"/>
      <c r="ABT29" s="5"/>
      <c r="ABU29" s="5"/>
      <c r="ABV29" s="5"/>
      <c r="ABW29" s="5"/>
      <c r="ABX29" s="5"/>
      <c r="ABY29" s="5"/>
      <c r="ABZ29" s="5"/>
      <c r="ACA29" s="5"/>
      <c r="ACB29" s="5"/>
      <c r="ACC29" s="5"/>
      <c r="ACD29" s="5"/>
      <c r="ACE29" s="5"/>
      <c r="ACF29" s="5"/>
      <c r="ACG29" s="5"/>
      <c r="ACH29" s="5"/>
      <c r="ACI29" s="5"/>
      <c r="ACJ29" s="5"/>
      <c r="ACK29" s="5"/>
      <c r="ACL29" s="5"/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5"/>
      <c r="ADZ29" s="5"/>
      <c r="AEA29" s="5"/>
      <c r="AEB29" s="5"/>
      <c r="AEC29" s="5"/>
      <c r="AED29" s="5"/>
      <c r="AEE29" s="5"/>
      <c r="AEF29" s="5"/>
      <c r="AEG29" s="5"/>
      <c r="AEH29" s="5"/>
      <c r="AEI29" s="5"/>
      <c r="AEJ29" s="5"/>
      <c r="AEK29" s="5"/>
      <c r="AEL29" s="5"/>
      <c r="AEM29" s="5"/>
      <c r="AEN29" s="5"/>
      <c r="AEO29" s="5"/>
      <c r="AEP29" s="5"/>
      <c r="AEQ29" s="5"/>
      <c r="AER29" s="5"/>
      <c r="AES29" s="5"/>
      <c r="AET29" s="5"/>
      <c r="AEU29" s="5"/>
      <c r="AEV29" s="5"/>
      <c r="AEW29" s="5"/>
      <c r="AEX29" s="5"/>
      <c r="AEY29" s="5"/>
      <c r="AEZ29" s="5"/>
      <c r="AFA29" s="5"/>
      <c r="AFB29" s="5"/>
      <c r="AFC29" s="5"/>
      <c r="AFD29" s="5"/>
      <c r="AFE29" s="5"/>
      <c r="AFF29" s="5"/>
      <c r="AFG29" s="5"/>
      <c r="AFH29" s="5"/>
      <c r="AFI29" s="5"/>
      <c r="AFJ29" s="5"/>
      <c r="AFK29" s="5"/>
      <c r="AFL29" s="5"/>
      <c r="AFM29" s="5"/>
      <c r="AFN29" s="5"/>
      <c r="AFO29" s="5"/>
      <c r="AFP29" s="5"/>
      <c r="AFQ29" s="5"/>
      <c r="AFR29" s="5"/>
      <c r="AFS29" s="5"/>
      <c r="AFT29" s="5"/>
      <c r="AFU29" s="5"/>
      <c r="AFV29" s="5"/>
      <c r="AFW29" s="5"/>
      <c r="AFX29" s="5"/>
      <c r="AFY29" s="5"/>
      <c r="AFZ29" s="5"/>
      <c r="AGA29" s="5"/>
      <c r="AGB29" s="5"/>
      <c r="AGC29" s="5"/>
      <c r="AGD29" s="5"/>
      <c r="AGE29" s="5"/>
      <c r="AGF29" s="5"/>
      <c r="AGG29" s="5"/>
      <c r="AGH29" s="5"/>
      <c r="AGI29" s="5"/>
      <c r="AGJ29" s="5"/>
      <c r="AGK29" s="5"/>
      <c r="AGL29" s="5"/>
      <c r="AGM29" s="5"/>
      <c r="AGN29" s="5"/>
      <c r="AGO29" s="5"/>
      <c r="AGP29" s="5"/>
      <c r="AGQ29" s="5"/>
      <c r="AGR29" s="5"/>
      <c r="AGS29" s="5"/>
      <c r="AGT29" s="5"/>
      <c r="AGU29" s="5"/>
      <c r="AGV29" s="5"/>
      <c r="AGW29" s="5"/>
      <c r="AGX29" s="5"/>
      <c r="AGY29" s="5"/>
      <c r="AGZ29" s="5"/>
      <c r="AHA29" s="5"/>
      <c r="AHB29" s="5"/>
      <c r="AHC29" s="5"/>
      <c r="AHD29" s="5"/>
      <c r="AHE29" s="5"/>
      <c r="AHF29" s="5"/>
      <c r="AHG29" s="5"/>
      <c r="AHH29" s="5"/>
      <c r="AHI29" s="5"/>
      <c r="AHJ29" s="5"/>
      <c r="AHK29" s="5"/>
      <c r="AHL29" s="5"/>
      <c r="AHM29" s="5"/>
      <c r="AHN29" s="5"/>
      <c r="AHO29" s="5"/>
      <c r="AHP29" s="5"/>
      <c r="AHQ29" s="5"/>
      <c r="AHR29" s="5"/>
      <c r="AHS29" s="5"/>
      <c r="AHT29" s="5"/>
      <c r="AHU29" s="5"/>
      <c r="AHV29" s="5"/>
      <c r="AHW29" s="5"/>
      <c r="AHX29" s="5"/>
      <c r="AHY29" s="5"/>
      <c r="AHZ29" s="5"/>
      <c r="AIA29" s="5"/>
      <c r="AIB29" s="5"/>
      <c r="AIC29" s="5"/>
      <c r="AID29" s="5"/>
      <c r="AIE29" s="5"/>
      <c r="AIF29" s="5"/>
      <c r="AIG29" s="5"/>
      <c r="AIH29" s="5"/>
      <c r="AII29" s="5"/>
      <c r="AIJ29" s="5"/>
      <c r="AIK29" s="5"/>
      <c r="AIL29" s="5"/>
      <c r="AIM29" s="5"/>
      <c r="AIN29" s="5"/>
      <c r="AIO29" s="5"/>
      <c r="AIP29" s="5"/>
      <c r="AIQ29" s="5"/>
      <c r="AIR29" s="5"/>
      <c r="AIS29" s="5"/>
      <c r="AIT29" s="5"/>
      <c r="AIU29" s="5"/>
      <c r="AIV29" s="5"/>
      <c r="AIW29" s="5"/>
      <c r="AIX29" s="5"/>
      <c r="AIY29" s="5"/>
      <c r="AIZ29" s="5"/>
      <c r="AJA29" s="5"/>
      <c r="AJB29" s="5"/>
      <c r="AJC29" s="5"/>
      <c r="AJD29" s="5"/>
      <c r="AJE29" s="5"/>
      <c r="AJF29" s="5"/>
      <c r="AJG29" s="5"/>
      <c r="AJH29" s="5"/>
      <c r="AJI29" s="5"/>
      <c r="AJJ29" s="5"/>
    </row>
    <row r="30" spans="1:946" ht="40" customHeight="1" x14ac:dyDescent="0.2">
      <c r="A30" s="345"/>
      <c r="B30" s="354" t="s">
        <v>377</v>
      </c>
      <c r="C30" s="355" t="s">
        <v>378</v>
      </c>
      <c r="D30" s="375">
        <v>15180</v>
      </c>
      <c r="E30" s="358" t="s">
        <v>385</v>
      </c>
      <c r="F30" s="355" t="s">
        <v>389</v>
      </c>
      <c r="G30" s="375">
        <v>15180</v>
      </c>
      <c r="H30" s="358" t="s">
        <v>391</v>
      </c>
      <c r="I30" s="358" t="s">
        <v>390</v>
      </c>
      <c r="J30" s="375">
        <v>15180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  <c r="NK30" s="5"/>
      <c r="NL30" s="5"/>
      <c r="NM30" s="5"/>
      <c r="NN30" s="5"/>
      <c r="NO30" s="5"/>
      <c r="NP30" s="5"/>
      <c r="NQ30" s="5"/>
      <c r="NR30" s="5"/>
      <c r="NS30" s="5"/>
      <c r="NT30" s="5"/>
      <c r="NU30" s="5"/>
      <c r="NV30" s="5"/>
      <c r="NW30" s="5"/>
      <c r="NX30" s="5"/>
      <c r="NY30" s="5"/>
      <c r="NZ30" s="5"/>
      <c r="OA30" s="5"/>
      <c r="OB30" s="5"/>
      <c r="OC30" s="5"/>
      <c r="OD30" s="5"/>
      <c r="OE30" s="5"/>
      <c r="OF30" s="5"/>
      <c r="OG30" s="5"/>
      <c r="OH30" s="5"/>
      <c r="OI30" s="5"/>
      <c r="OJ30" s="5"/>
      <c r="OK30" s="5"/>
      <c r="OL30" s="5"/>
      <c r="OM30" s="5"/>
      <c r="ON30" s="5"/>
      <c r="OO30" s="5"/>
      <c r="OP30" s="5"/>
      <c r="OQ30" s="5"/>
      <c r="OR30" s="5"/>
      <c r="OS30" s="5"/>
      <c r="OT30" s="5"/>
      <c r="OU30" s="5"/>
      <c r="OV30" s="5"/>
      <c r="OW30" s="5"/>
      <c r="OX30" s="5"/>
      <c r="OY30" s="5"/>
      <c r="OZ30" s="5"/>
      <c r="PA30" s="5"/>
      <c r="PB30" s="5"/>
      <c r="PC30" s="5"/>
      <c r="PD30" s="5"/>
      <c r="PE30" s="5"/>
      <c r="PF30" s="5"/>
      <c r="PG30" s="5"/>
      <c r="PH30" s="5"/>
      <c r="PI30" s="5"/>
      <c r="PJ30" s="5"/>
      <c r="PK30" s="5"/>
      <c r="PL30" s="5"/>
      <c r="PM30" s="5"/>
      <c r="PN30" s="5"/>
      <c r="PO30" s="5"/>
      <c r="PP30" s="5"/>
      <c r="PQ30" s="5"/>
      <c r="PR30" s="5"/>
      <c r="PS30" s="5"/>
      <c r="PT30" s="5"/>
      <c r="PU30" s="5"/>
      <c r="PV30" s="5"/>
      <c r="PW30" s="5"/>
      <c r="PX30" s="5"/>
      <c r="PY30" s="5"/>
      <c r="PZ30" s="5"/>
      <c r="QA30" s="5"/>
      <c r="QB30" s="5"/>
      <c r="QC30" s="5"/>
      <c r="QD30" s="5"/>
      <c r="QE30" s="5"/>
      <c r="QF30" s="5"/>
      <c r="QG30" s="5"/>
      <c r="QH30" s="5"/>
      <c r="QI30" s="5"/>
      <c r="QJ30" s="5"/>
      <c r="QK30" s="5"/>
      <c r="QL30" s="5"/>
      <c r="QM30" s="5"/>
      <c r="QN30" s="5"/>
      <c r="QO30" s="5"/>
      <c r="QP30" s="5"/>
      <c r="QQ30" s="5"/>
      <c r="QR30" s="5"/>
      <c r="QS30" s="5"/>
      <c r="QT30" s="5"/>
      <c r="QU30" s="5"/>
      <c r="QV30" s="5"/>
      <c r="QW30" s="5"/>
      <c r="QX30" s="5"/>
      <c r="QY30" s="5"/>
      <c r="QZ30" s="5"/>
      <c r="RA30" s="5"/>
      <c r="RB30" s="5"/>
      <c r="RC30" s="5"/>
      <c r="RD30" s="5"/>
      <c r="RE30" s="5"/>
      <c r="RF30" s="5"/>
      <c r="RG30" s="5"/>
      <c r="RH30" s="5"/>
      <c r="RI30" s="5"/>
      <c r="RJ30" s="5"/>
      <c r="RK30" s="5"/>
      <c r="RL30" s="5"/>
      <c r="RM30" s="5"/>
      <c r="RN30" s="5"/>
      <c r="RO30" s="5"/>
      <c r="RP30" s="5"/>
      <c r="RQ30" s="5"/>
      <c r="RR30" s="5"/>
      <c r="RS30" s="5"/>
      <c r="RT30" s="5"/>
      <c r="RU30" s="5"/>
      <c r="RV30" s="5"/>
      <c r="RW30" s="5"/>
      <c r="RX30" s="5"/>
      <c r="RY30" s="5"/>
      <c r="RZ30" s="5"/>
      <c r="SA30" s="5"/>
      <c r="SB30" s="5"/>
      <c r="SC30" s="5"/>
      <c r="SD30" s="5"/>
      <c r="SE30" s="5"/>
      <c r="SF30" s="5"/>
      <c r="SG30" s="5"/>
      <c r="SH30" s="5"/>
      <c r="SI30" s="5"/>
      <c r="SJ30" s="5"/>
      <c r="SK30" s="5"/>
      <c r="SL30" s="5"/>
      <c r="SM30" s="5"/>
      <c r="SN30" s="5"/>
      <c r="SO30" s="5"/>
      <c r="SP30" s="5"/>
      <c r="SQ30" s="5"/>
      <c r="SR30" s="5"/>
      <c r="SS30" s="5"/>
      <c r="ST30" s="5"/>
      <c r="SU30" s="5"/>
      <c r="SV30" s="5"/>
      <c r="SW30" s="5"/>
      <c r="SX30" s="5"/>
      <c r="SY30" s="5"/>
      <c r="SZ30" s="5"/>
      <c r="TA30" s="5"/>
      <c r="TB30" s="5"/>
      <c r="TC30" s="5"/>
      <c r="TD30" s="5"/>
      <c r="TE30" s="5"/>
      <c r="TF30" s="5"/>
      <c r="TG30" s="5"/>
      <c r="TH30" s="5"/>
      <c r="TI30" s="5"/>
      <c r="TJ30" s="5"/>
      <c r="TK30" s="5"/>
      <c r="TL30" s="5"/>
      <c r="TM30" s="5"/>
      <c r="TN30" s="5"/>
      <c r="TO30" s="5"/>
      <c r="TP30" s="5"/>
      <c r="TQ30" s="5"/>
      <c r="TR30" s="5"/>
      <c r="TS30" s="5"/>
      <c r="TT30" s="5"/>
      <c r="TU30" s="5"/>
      <c r="TV30" s="5"/>
      <c r="TW30" s="5"/>
      <c r="TX30" s="5"/>
      <c r="TY30" s="5"/>
      <c r="TZ30" s="5"/>
      <c r="UA30" s="5"/>
      <c r="UB30" s="5"/>
      <c r="UC30" s="5"/>
      <c r="UD30" s="5"/>
      <c r="UE30" s="5"/>
      <c r="UF30" s="5"/>
      <c r="UG30" s="5"/>
      <c r="UH30" s="5"/>
      <c r="UI30" s="5"/>
      <c r="UJ30" s="5"/>
      <c r="UK30" s="5"/>
      <c r="UL30" s="5"/>
      <c r="UM30" s="5"/>
      <c r="UN30" s="5"/>
      <c r="UO30" s="5"/>
      <c r="UP30" s="5"/>
      <c r="UQ30" s="5"/>
      <c r="UR30" s="5"/>
      <c r="US30" s="5"/>
      <c r="UT30" s="5"/>
      <c r="UU30" s="5"/>
      <c r="UV30" s="5"/>
      <c r="UW30" s="5"/>
      <c r="UX30" s="5"/>
      <c r="UY30" s="5"/>
      <c r="UZ30" s="5"/>
      <c r="VA30" s="5"/>
      <c r="VB30" s="5"/>
      <c r="VC30" s="5"/>
      <c r="VD30" s="5"/>
      <c r="VE30" s="5"/>
      <c r="VF30" s="5"/>
      <c r="VG30" s="5"/>
      <c r="VH30" s="5"/>
      <c r="VI30" s="5"/>
      <c r="VJ30" s="5"/>
      <c r="VK30" s="5"/>
      <c r="VL30" s="5"/>
      <c r="VM30" s="5"/>
      <c r="VN30" s="5"/>
      <c r="VO30" s="5"/>
      <c r="VP30" s="5"/>
      <c r="VQ30" s="5"/>
      <c r="VR30" s="5"/>
      <c r="VS30" s="5"/>
      <c r="VT30" s="5"/>
      <c r="VU30" s="5"/>
      <c r="VV30" s="5"/>
      <c r="VW30" s="5"/>
      <c r="VX30" s="5"/>
      <c r="VY30" s="5"/>
      <c r="VZ30" s="5"/>
      <c r="WA30" s="5"/>
      <c r="WB30" s="5"/>
      <c r="WC30" s="5"/>
      <c r="WD30" s="5"/>
      <c r="WE30" s="5"/>
      <c r="WF30" s="5"/>
      <c r="WG30" s="5"/>
      <c r="WH30" s="5"/>
      <c r="WI30" s="5"/>
      <c r="WJ30" s="5"/>
      <c r="WK30" s="5"/>
      <c r="WL30" s="5"/>
      <c r="WM30" s="5"/>
      <c r="WN30" s="5"/>
      <c r="WO30" s="5"/>
      <c r="WP30" s="5"/>
      <c r="WQ30" s="5"/>
      <c r="WR30" s="5"/>
      <c r="WS30" s="5"/>
      <c r="WT30" s="5"/>
      <c r="WU30" s="5"/>
      <c r="WV30" s="5"/>
      <c r="WW30" s="5"/>
      <c r="WX30" s="5"/>
      <c r="WY30" s="5"/>
      <c r="WZ30" s="5"/>
      <c r="XA30" s="5"/>
      <c r="XB30" s="5"/>
      <c r="XC30" s="5"/>
      <c r="XD30" s="5"/>
      <c r="XE30" s="5"/>
      <c r="XF30" s="5"/>
      <c r="XG30" s="5"/>
      <c r="XH30" s="5"/>
      <c r="XI30" s="5"/>
      <c r="XJ30" s="5"/>
      <c r="XK30" s="5"/>
      <c r="XL30" s="5"/>
      <c r="XM30" s="5"/>
      <c r="XN30" s="5"/>
      <c r="XO30" s="5"/>
      <c r="XP30" s="5"/>
      <c r="XQ30" s="5"/>
      <c r="XR30" s="5"/>
      <c r="XS30" s="5"/>
      <c r="XT30" s="5"/>
      <c r="XU30" s="5"/>
      <c r="XV30" s="5"/>
      <c r="XW30" s="5"/>
      <c r="XX30" s="5"/>
      <c r="XY30" s="5"/>
      <c r="XZ30" s="5"/>
      <c r="YA30" s="5"/>
      <c r="YB30" s="5"/>
      <c r="YC30" s="5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  <c r="YU30" s="5"/>
      <c r="YV30" s="5"/>
      <c r="YW30" s="5"/>
      <c r="YX30" s="5"/>
      <c r="YY30" s="5"/>
      <c r="YZ30" s="5"/>
      <c r="ZA30" s="5"/>
      <c r="ZB30" s="5"/>
      <c r="ZC30" s="5"/>
      <c r="ZD30" s="5"/>
      <c r="ZE30" s="5"/>
      <c r="ZF30" s="5"/>
      <c r="ZG30" s="5"/>
      <c r="ZH30" s="5"/>
      <c r="ZI30" s="5"/>
      <c r="ZJ30" s="5"/>
      <c r="ZK30" s="5"/>
      <c r="ZL30" s="5"/>
      <c r="ZM30" s="5"/>
      <c r="ZN30" s="5"/>
      <c r="ZO30" s="5"/>
      <c r="ZP30" s="5"/>
      <c r="ZQ30" s="5"/>
      <c r="ZR30" s="5"/>
      <c r="ZS30" s="5"/>
      <c r="ZT30" s="5"/>
      <c r="ZU30" s="5"/>
      <c r="ZV30" s="5"/>
      <c r="ZW30" s="5"/>
      <c r="ZX30" s="5"/>
      <c r="ZY30" s="5"/>
      <c r="ZZ30" s="5"/>
      <c r="AAA30" s="5"/>
      <c r="AAB30" s="5"/>
      <c r="AAC30" s="5"/>
      <c r="AAD30" s="5"/>
      <c r="AAE30" s="5"/>
      <c r="AAF30" s="5"/>
      <c r="AAG30" s="5"/>
      <c r="AAH30" s="5"/>
      <c r="AAI30" s="5"/>
      <c r="AAJ30" s="5"/>
      <c r="AAK30" s="5"/>
      <c r="AAL30" s="5"/>
      <c r="AAM30" s="5"/>
      <c r="AAN30" s="5"/>
      <c r="AAO30" s="5"/>
      <c r="AAP30" s="5"/>
      <c r="AAQ30" s="5"/>
      <c r="AAR30" s="5"/>
      <c r="AAS30" s="5"/>
      <c r="AAT30" s="5"/>
      <c r="AAU30" s="5"/>
      <c r="AAV30" s="5"/>
      <c r="AAW30" s="5"/>
      <c r="AAX30" s="5"/>
      <c r="AAY30" s="5"/>
      <c r="AAZ30" s="5"/>
      <c r="ABA30" s="5"/>
      <c r="ABB30" s="5"/>
      <c r="ABC30" s="5"/>
      <c r="ABD30" s="5"/>
      <c r="ABE30" s="5"/>
      <c r="ABF30" s="5"/>
      <c r="ABG30" s="5"/>
      <c r="ABH30" s="5"/>
      <c r="ABI30" s="5"/>
      <c r="ABJ30" s="5"/>
      <c r="ABK30" s="5"/>
      <c r="ABL30" s="5"/>
      <c r="ABM30" s="5"/>
      <c r="ABN30" s="5"/>
      <c r="ABO30" s="5"/>
      <c r="ABP30" s="5"/>
      <c r="ABQ30" s="5"/>
      <c r="ABR30" s="5"/>
      <c r="ABS30" s="5"/>
      <c r="ABT30" s="5"/>
      <c r="ABU30" s="5"/>
      <c r="ABV30" s="5"/>
      <c r="ABW30" s="5"/>
      <c r="ABX30" s="5"/>
      <c r="ABY30" s="5"/>
      <c r="ABZ30" s="5"/>
      <c r="ACA30" s="5"/>
      <c r="ACB30" s="5"/>
      <c r="ACC30" s="5"/>
      <c r="ACD30" s="5"/>
      <c r="ACE30" s="5"/>
      <c r="ACF30" s="5"/>
      <c r="ACG30" s="5"/>
      <c r="ACH30" s="5"/>
      <c r="ACI30" s="5"/>
      <c r="ACJ30" s="5"/>
      <c r="ACK30" s="5"/>
      <c r="ACL30" s="5"/>
      <c r="ACM30" s="5"/>
      <c r="ACN30" s="5"/>
      <c r="ACO30" s="5"/>
      <c r="ACP30" s="5"/>
      <c r="ACQ30" s="5"/>
      <c r="ACR30" s="5"/>
      <c r="ACS30" s="5"/>
      <c r="ACT30" s="5"/>
      <c r="ACU30" s="5"/>
      <c r="ACV30" s="5"/>
      <c r="ACW30" s="5"/>
      <c r="ACX30" s="5"/>
      <c r="ACY30" s="5"/>
      <c r="ACZ30" s="5"/>
      <c r="ADA30" s="5"/>
      <c r="ADB30" s="5"/>
      <c r="ADC30" s="5"/>
      <c r="ADD30" s="5"/>
      <c r="ADE30" s="5"/>
      <c r="ADF30" s="5"/>
      <c r="ADG30" s="5"/>
      <c r="ADH30" s="5"/>
      <c r="ADI30" s="5"/>
      <c r="ADJ30" s="5"/>
      <c r="ADK30" s="5"/>
      <c r="ADL30" s="5"/>
      <c r="ADM30" s="5"/>
      <c r="ADN30" s="5"/>
      <c r="ADO30" s="5"/>
      <c r="ADP30" s="5"/>
      <c r="ADQ30" s="5"/>
      <c r="ADR30" s="5"/>
      <c r="ADS30" s="5"/>
      <c r="ADT30" s="5"/>
      <c r="ADU30" s="5"/>
      <c r="ADV30" s="5"/>
      <c r="ADW30" s="5"/>
      <c r="ADX30" s="5"/>
      <c r="ADY30" s="5"/>
      <c r="ADZ30" s="5"/>
      <c r="AEA30" s="5"/>
      <c r="AEB30" s="5"/>
      <c r="AEC30" s="5"/>
      <c r="AED30" s="5"/>
      <c r="AEE30" s="5"/>
      <c r="AEF30" s="5"/>
      <c r="AEG30" s="5"/>
      <c r="AEH30" s="5"/>
      <c r="AEI30" s="5"/>
      <c r="AEJ30" s="5"/>
      <c r="AEK30" s="5"/>
      <c r="AEL30" s="5"/>
      <c r="AEM30" s="5"/>
      <c r="AEN30" s="5"/>
      <c r="AEO30" s="5"/>
      <c r="AEP30" s="5"/>
      <c r="AEQ30" s="5"/>
      <c r="AER30" s="5"/>
      <c r="AES30" s="5"/>
      <c r="AET30" s="5"/>
      <c r="AEU30" s="5"/>
      <c r="AEV30" s="5"/>
      <c r="AEW30" s="5"/>
      <c r="AEX30" s="5"/>
      <c r="AEY30" s="5"/>
      <c r="AEZ30" s="5"/>
      <c r="AFA30" s="5"/>
      <c r="AFB30" s="5"/>
      <c r="AFC30" s="5"/>
      <c r="AFD30" s="5"/>
      <c r="AFE30" s="5"/>
      <c r="AFF30" s="5"/>
      <c r="AFG30" s="5"/>
      <c r="AFH30" s="5"/>
      <c r="AFI30" s="5"/>
      <c r="AFJ30" s="5"/>
      <c r="AFK30" s="5"/>
      <c r="AFL30" s="5"/>
      <c r="AFM30" s="5"/>
      <c r="AFN30" s="5"/>
      <c r="AFO30" s="5"/>
      <c r="AFP30" s="5"/>
      <c r="AFQ30" s="5"/>
      <c r="AFR30" s="5"/>
      <c r="AFS30" s="5"/>
      <c r="AFT30" s="5"/>
      <c r="AFU30" s="5"/>
      <c r="AFV30" s="5"/>
      <c r="AFW30" s="5"/>
      <c r="AFX30" s="5"/>
      <c r="AFY30" s="5"/>
      <c r="AFZ30" s="5"/>
      <c r="AGA30" s="5"/>
      <c r="AGB30" s="5"/>
      <c r="AGC30" s="5"/>
      <c r="AGD30" s="5"/>
      <c r="AGE30" s="5"/>
      <c r="AGF30" s="5"/>
      <c r="AGG30" s="5"/>
      <c r="AGH30" s="5"/>
      <c r="AGI30" s="5"/>
      <c r="AGJ30" s="5"/>
      <c r="AGK30" s="5"/>
      <c r="AGL30" s="5"/>
      <c r="AGM30" s="5"/>
      <c r="AGN30" s="5"/>
      <c r="AGO30" s="5"/>
      <c r="AGP30" s="5"/>
      <c r="AGQ30" s="5"/>
      <c r="AGR30" s="5"/>
      <c r="AGS30" s="5"/>
      <c r="AGT30" s="5"/>
      <c r="AGU30" s="5"/>
      <c r="AGV30" s="5"/>
      <c r="AGW30" s="5"/>
      <c r="AGX30" s="5"/>
      <c r="AGY30" s="5"/>
      <c r="AGZ30" s="5"/>
      <c r="AHA30" s="5"/>
      <c r="AHB30" s="5"/>
      <c r="AHC30" s="5"/>
      <c r="AHD30" s="5"/>
      <c r="AHE30" s="5"/>
      <c r="AHF30" s="5"/>
      <c r="AHG30" s="5"/>
      <c r="AHH30" s="5"/>
      <c r="AHI30" s="5"/>
      <c r="AHJ30" s="5"/>
      <c r="AHK30" s="5"/>
      <c r="AHL30" s="5"/>
      <c r="AHM30" s="5"/>
      <c r="AHN30" s="5"/>
      <c r="AHO30" s="5"/>
      <c r="AHP30" s="5"/>
      <c r="AHQ30" s="5"/>
      <c r="AHR30" s="5"/>
      <c r="AHS30" s="5"/>
      <c r="AHT30" s="5"/>
      <c r="AHU30" s="5"/>
      <c r="AHV30" s="5"/>
      <c r="AHW30" s="5"/>
      <c r="AHX30" s="5"/>
      <c r="AHY30" s="5"/>
      <c r="AHZ30" s="5"/>
      <c r="AIA30" s="5"/>
      <c r="AIB30" s="5"/>
      <c r="AIC30" s="5"/>
      <c r="AID30" s="5"/>
      <c r="AIE30" s="5"/>
      <c r="AIF30" s="5"/>
      <c r="AIG30" s="5"/>
      <c r="AIH30" s="5"/>
      <c r="AII30" s="5"/>
      <c r="AIJ30" s="5"/>
      <c r="AIK30" s="5"/>
      <c r="AIL30" s="5"/>
      <c r="AIM30" s="5"/>
      <c r="AIN30" s="5"/>
      <c r="AIO30" s="5"/>
      <c r="AIP30" s="5"/>
      <c r="AIQ30" s="5"/>
      <c r="AIR30" s="5"/>
      <c r="AIS30" s="5"/>
      <c r="AIT30" s="5"/>
      <c r="AIU30" s="5"/>
      <c r="AIV30" s="5"/>
      <c r="AIW30" s="5"/>
      <c r="AIX30" s="5"/>
      <c r="AIY30" s="5"/>
      <c r="AIZ30" s="5"/>
      <c r="AJA30" s="5"/>
      <c r="AJB30" s="5"/>
      <c r="AJC30" s="5"/>
      <c r="AJD30" s="5"/>
      <c r="AJE30" s="5"/>
      <c r="AJF30" s="5"/>
      <c r="AJG30" s="5"/>
      <c r="AJH30" s="5"/>
      <c r="AJI30" s="5"/>
      <c r="AJJ30" s="5"/>
    </row>
    <row r="31" spans="1:946" ht="41" customHeight="1" x14ac:dyDescent="0.2">
      <c r="A31" s="345"/>
      <c r="B31" s="354" t="s">
        <v>379</v>
      </c>
      <c r="C31" s="355" t="s">
        <v>380</v>
      </c>
      <c r="D31" s="375">
        <v>24840</v>
      </c>
      <c r="E31" s="358" t="s">
        <v>387</v>
      </c>
      <c r="F31" s="355" t="s">
        <v>397</v>
      </c>
      <c r="G31" s="375">
        <v>24840</v>
      </c>
      <c r="H31" s="358" t="s">
        <v>391</v>
      </c>
      <c r="I31" s="358" t="s">
        <v>396</v>
      </c>
      <c r="J31" s="375">
        <v>24840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5"/>
      <c r="NI31" s="5"/>
      <c r="NJ31" s="5"/>
      <c r="NK31" s="5"/>
      <c r="NL31" s="5"/>
      <c r="NM31" s="5"/>
      <c r="NN31" s="5"/>
      <c r="NO31" s="5"/>
      <c r="NP31" s="5"/>
      <c r="NQ31" s="5"/>
      <c r="NR31" s="5"/>
      <c r="NS31" s="5"/>
      <c r="NT31" s="5"/>
      <c r="NU31" s="5"/>
      <c r="NV31" s="5"/>
      <c r="NW31" s="5"/>
      <c r="NX31" s="5"/>
      <c r="NY31" s="5"/>
      <c r="NZ31" s="5"/>
      <c r="OA31" s="5"/>
      <c r="OB31" s="5"/>
      <c r="OC31" s="5"/>
      <c r="OD31" s="5"/>
      <c r="OE31" s="5"/>
      <c r="OF31" s="5"/>
      <c r="OG31" s="5"/>
      <c r="OH31" s="5"/>
      <c r="OI31" s="5"/>
      <c r="OJ31" s="5"/>
      <c r="OK31" s="5"/>
      <c r="OL31" s="5"/>
      <c r="OM31" s="5"/>
      <c r="ON31" s="5"/>
      <c r="OO31" s="5"/>
      <c r="OP31" s="5"/>
      <c r="OQ31" s="5"/>
      <c r="OR31" s="5"/>
      <c r="OS31" s="5"/>
      <c r="OT31" s="5"/>
      <c r="OU31" s="5"/>
      <c r="OV31" s="5"/>
      <c r="OW31" s="5"/>
      <c r="OX31" s="5"/>
      <c r="OY31" s="5"/>
      <c r="OZ31" s="5"/>
      <c r="PA31" s="5"/>
      <c r="PB31" s="5"/>
      <c r="PC31" s="5"/>
      <c r="PD31" s="5"/>
      <c r="PE31" s="5"/>
      <c r="PF31" s="5"/>
      <c r="PG31" s="5"/>
      <c r="PH31" s="5"/>
      <c r="PI31" s="5"/>
      <c r="PJ31" s="5"/>
      <c r="PK31" s="5"/>
      <c r="PL31" s="5"/>
      <c r="PM31" s="5"/>
      <c r="PN31" s="5"/>
      <c r="PO31" s="5"/>
      <c r="PP31" s="5"/>
      <c r="PQ31" s="5"/>
      <c r="PR31" s="5"/>
      <c r="PS31" s="5"/>
      <c r="PT31" s="5"/>
      <c r="PU31" s="5"/>
      <c r="PV31" s="5"/>
      <c r="PW31" s="5"/>
      <c r="PX31" s="5"/>
      <c r="PY31" s="5"/>
      <c r="PZ31" s="5"/>
      <c r="QA31" s="5"/>
      <c r="QB31" s="5"/>
      <c r="QC31" s="5"/>
      <c r="QD31" s="5"/>
      <c r="QE31" s="5"/>
      <c r="QF31" s="5"/>
      <c r="QG31" s="5"/>
      <c r="QH31" s="5"/>
      <c r="QI31" s="5"/>
      <c r="QJ31" s="5"/>
      <c r="QK31" s="5"/>
      <c r="QL31" s="5"/>
      <c r="QM31" s="5"/>
      <c r="QN31" s="5"/>
      <c r="QO31" s="5"/>
      <c r="QP31" s="5"/>
      <c r="QQ31" s="5"/>
      <c r="QR31" s="5"/>
      <c r="QS31" s="5"/>
      <c r="QT31" s="5"/>
      <c r="QU31" s="5"/>
      <c r="QV31" s="5"/>
      <c r="QW31" s="5"/>
      <c r="QX31" s="5"/>
      <c r="QY31" s="5"/>
      <c r="QZ31" s="5"/>
      <c r="RA31" s="5"/>
      <c r="RB31" s="5"/>
      <c r="RC31" s="5"/>
      <c r="RD31" s="5"/>
      <c r="RE31" s="5"/>
      <c r="RF31" s="5"/>
      <c r="RG31" s="5"/>
      <c r="RH31" s="5"/>
      <c r="RI31" s="5"/>
      <c r="RJ31" s="5"/>
      <c r="RK31" s="5"/>
      <c r="RL31" s="5"/>
      <c r="RM31" s="5"/>
      <c r="RN31" s="5"/>
      <c r="RO31" s="5"/>
      <c r="RP31" s="5"/>
      <c r="RQ31" s="5"/>
      <c r="RR31" s="5"/>
      <c r="RS31" s="5"/>
      <c r="RT31" s="5"/>
      <c r="RU31" s="5"/>
      <c r="RV31" s="5"/>
      <c r="RW31" s="5"/>
      <c r="RX31" s="5"/>
      <c r="RY31" s="5"/>
      <c r="RZ31" s="5"/>
      <c r="SA31" s="5"/>
      <c r="SB31" s="5"/>
      <c r="SC31" s="5"/>
      <c r="SD31" s="5"/>
      <c r="SE31" s="5"/>
      <c r="SF31" s="5"/>
      <c r="SG31" s="5"/>
      <c r="SH31" s="5"/>
      <c r="SI31" s="5"/>
      <c r="SJ31" s="5"/>
      <c r="SK31" s="5"/>
      <c r="SL31" s="5"/>
      <c r="SM31" s="5"/>
      <c r="SN31" s="5"/>
      <c r="SO31" s="5"/>
      <c r="SP31" s="5"/>
      <c r="SQ31" s="5"/>
      <c r="SR31" s="5"/>
      <c r="SS31" s="5"/>
      <c r="ST31" s="5"/>
      <c r="SU31" s="5"/>
      <c r="SV31" s="5"/>
      <c r="SW31" s="5"/>
      <c r="SX31" s="5"/>
      <c r="SY31" s="5"/>
      <c r="SZ31" s="5"/>
      <c r="TA31" s="5"/>
      <c r="TB31" s="5"/>
      <c r="TC31" s="5"/>
      <c r="TD31" s="5"/>
      <c r="TE31" s="5"/>
      <c r="TF31" s="5"/>
      <c r="TG31" s="5"/>
      <c r="TH31" s="5"/>
      <c r="TI31" s="5"/>
      <c r="TJ31" s="5"/>
      <c r="TK31" s="5"/>
      <c r="TL31" s="5"/>
      <c r="TM31" s="5"/>
      <c r="TN31" s="5"/>
      <c r="TO31" s="5"/>
      <c r="TP31" s="5"/>
      <c r="TQ31" s="5"/>
      <c r="TR31" s="5"/>
      <c r="TS31" s="5"/>
      <c r="TT31" s="5"/>
      <c r="TU31" s="5"/>
      <c r="TV31" s="5"/>
      <c r="TW31" s="5"/>
      <c r="TX31" s="5"/>
      <c r="TY31" s="5"/>
      <c r="TZ31" s="5"/>
      <c r="UA31" s="5"/>
      <c r="UB31" s="5"/>
      <c r="UC31" s="5"/>
      <c r="UD31" s="5"/>
      <c r="UE31" s="5"/>
      <c r="UF31" s="5"/>
      <c r="UG31" s="5"/>
      <c r="UH31" s="5"/>
      <c r="UI31" s="5"/>
      <c r="UJ31" s="5"/>
      <c r="UK31" s="5"/>
      <c r="UL31" s="5"/>
      <c r="UM31" s="5"/>
      <c r="UN31" s="5"/>
      <c r="UO31" s="5"/>
      <c r="UP31" s="5"/>
      <c r="UQ31" s="5"/>
      <c r="UR31" s="5"/>
      <c r="US31" s="5"/>
      <c r="UT31" s="5"/>
      <c r="UU31" s="5"/>
      <c r="UV31" s="5"/>
      <c r="UW31" s="5"/>
      <c r="UX31" s="5"/>
      <c r="UY31" s="5"/>
      <c r="UZ31" s="5"/>
      <c r="VA31" s="5"/>
      <c r="VB31" s="5"/>
      <c r="VC31" s="5"/>
      <c r="VD31" s="5"/>
      <c r="VE31" s="5"/>
      <c r="VF31" s="5"/>
      <c r="VG31" s="5"/>
      <c r="VH31" s="5"/>
      <c r="VI31" s="5"/>
      <c r="VJ31" s="5"/>
      <c r="VK31" s="5"/>
      <c r="VL31" s="5"/>
      <c r="VM31" s="5"/>
      <c r="VN31" s="5"/>
      <c r="VO31" s="5"/>
      <c r="VP31" s="5"/>
      <c r="VQ31" s="5"/>
      <c r="VR31" s="5"/>
      <c r="VS31" s="5"/>
      <c r="VT31" s="5"/>
      <c r="VU31" s="5"/>
      <c r="VV31" s="5"/>
      <c r="VW31" s="5"/>
      <c r="VX31" s="5"/>
      <c r="VY31" s="5"/>
      <c r="VZ31" s="5"/>
      <c r="WA31" s="5"/>
      <c r="WB31" s="5"/>
      <c r="WC31" s="5"/>
      <c r="WD31" s="5"/>
      <c r="WE31" s="5"/>
      <c r="WF31" s="5"/>
      <c r="WG31" s="5"/>
      <c r="WH31" s="5"/>
      <c r="WI31" s="5"/>
      <c r="WJ31" s="5"/>
      <c r="WK31" s="5"/>
      <c r="WL31" s="5"/>
      <c r="WM31" s="5"/>
      <c r="WN31" s="5"/>
      <c r="WO31" s="5"/>
      <c r="WP31" s="5"/>
      <c r="WQ31" s="5"/>
      <c r="WR31" s="5"/>
      <c r="WS31" s="5"/>
      <c r="WT31" s="5"/>
      <c r="WU31" s="5"/>
      <c r="WV31" s="5"/>
      <c r="WW31" s="5"/>
      <c r="WX31" s="5"/>
      <c r="WY31" s="5"/>
      <c r="WZ31" s="5"/>
      <c r="XA31" s="5"/>
      <c r="XB31" s="5"/>
      <c r="XC31" s="5"/>
      <c r="XD31" s="5"/>
      <c r="XE31" s="5"/>
      <c r="XF31" s="5"/>
      <c r="XG31" s="5"/>
      <c r="XH31" s="5"/>
      <c r="XI31" s="5"/>
      <c r="XJ31" s="5"/>
      <c r="XK31" s="5"/>
      <c r="XL31" s="5"/>
      <c r="XM31" s="5"/>
      <c r="XN31" s="5"/>
      <c r="XO31" s="5"/>
      <c r="XP31" s="5"/>
      <c r="XQ31" s="5"/>
      <c r="XR31" s="5"/>
      <c r="XS31" s="5"/>
      <c r="XT31" s="5"/>
      <c r="XU31" s="5"/>
      <c r="XV31" s="5"/>
      <c r="XW31" s="5"/>
      <c r="XX31" s="5"/>
      <c r="XY31" s="5"/>
      <c r="XZ31" s="5"/>
      <c r="YA31" s="5"/>
      <c r="YB31" s="5"/>
      <c r="YC31" s="5"/>
      <c r="YD31" s="5"/>
      <c r="YE31" s="5"/>
      <c r="YF31" s="5"/>
      <c r="YG31" s="5"/>
      <c r="YH31" s="5"/>
      <c r="YI31" s="5"/>
      <c r="YJ31" s="5"/>
      <c r="YK31" s="5"/>
      <c r="YL31" s="5"/>
      <c r="YM31" s="5"/>
      <c r="YN31" s="5"/>
      <c r="YO31" s="5"/>
      <c r="YP31" s="5"/>
      <c r="YQ31" s="5"/>
      <c r="YR31" s="5"/>
      <c r="YS31" s="5"/>
      <c r="YT31" s="5"/>
      <c r="YU31" s="5"/>
      <c r="YV31" s="5"/>
      <c r="YW31" s="5"/>
      <c r="YX31" s="5"/>
      <c r="YY31" s="5"/>
      <c r="YZ31" s="5"/>
      <c r="ZA31" s="5"/>
      <c r="ZB31" s="5"/>
      <c r="ZC31" s="5"/>
      <c r="ZD31" s="5"/>
      <c r="ZE31" s="5"/>
      <c r="ZF31" s="5"/>
      <c r="ZG31" s="5"/>
      <c r="ZH31" s="5"/>
      <c r="ZI31" s="5"/>
      <c r="ZJ31" s="5"/>
      <c r="ZK31" s="5"/>
      <c r="ZL31" s="5"/>
      <c r="ZM31" s="5"/>
      <c r="ZN31" s="5"/>
      <c r="ZO31" s="5"/>
      <c r="ZP31" s="5"/>
      <c r="ZQ31" s="5"/>
      <c r="ZR31" s="5"/>
      <c r="ZS31" s="5"/>
      <c r="ZT31" s="5"/>
      <c r="ZU31" s="5"/>
      <c r="ZV31" s="5"/>
      <c r="ZW31" s="5"/>
      <c r="ZX31" s="5"/>
      <c r="ZY31" s="5"/>
      <c r="ZZ31" s="5"/>
      <c r="AAA31" s="5"/>
      <c r="AAB31" s="5"/>
      <c r="AAC31" s="5"/>
      <c r="AAD31" s="5"/>
      <c r="AAE31" s="5"/>
      <c r="AAF31" s="5"/>
      <c r="AAG31" s="5"/>
      <c r="AAH31" s="5"/>
      <c r="AAI31" s="5"/>
      <c r="AAJ31" s="5"/>
      <c r="AAK31" s="5"/>
      <c r="AAL31" s="5"/>
      <c r="AAM31" s="5"/>
      <c r="AAN31" s="5"/>
      <c r="AAO31" s="5"/>
      <c r="AAP31" s="5"/>
      <c r="AAQ31" s="5"/>
      <c r="AAR31" s="5"/>
      <c r="AAS31" s="5"/>
      <c r="AAT31" s="5"/>
      <c r="AAU31" s="5"/>
      <c r="AAV31" s="5"/>
      <c r="AAW31" s="5"/>
      <c r="AAX31" s="5"/>
      <c r="AAY31" s="5"/>
      <c r="AAZ31" s="5"/>
      <c r="ABA31" s="5"/>
      <c r="ABB31" s="5"/>
      <c r="ABC31" s="5"/>
      <c r="ABD31" s="5"/>
      <c r="ABE31" s="5"/>
      <c r="ABF31" s="5"/>
      <c r="ABG31" s="5"/>
      <c r="ABH31" s="5"/>
      <c r="ABI31" s="5"/>
      <c r="ABJ31" s="5"/>
      <c r="ABK31" s="5"/>
      <c r="ABL31" s="5"/>
      <c r="ABM31" s="5"/>
      <c r="ABN31" s="5"/>
      <c r="ABO31" s="5"/>
      <c r="ABP31" s="5"/>
      <c r="ABQ31" s="5"/>
      <c r="ABR31" s="5"/>
      <c r="ABS31" s="5"/>
      <c r="ABT31" s="5"/>
      <c r="ABU31" s="5"/>
      <c r="ABV31" s="5"/>
      <c r="ABW31" s="5"/>
      <c r="ABX31" s="5"/>
      <c r="ABY31" s="5"/>
      <c r="ABZ31" s="5"/>
      <c r="ACA31" s="5"/>
      <c r="ACB31" s="5"/>
      <c r="ACC31" s="5"/>
      <c r="ACD31" s="5"/>
      <c r="ACE31" s="5"/>
      <c r="ACF31" s="5"/>
      <c r="ACG31" s="5"/>
      <c r="ACH31" s="5"/>
      <c r="ACI31" s="5"/>
      <c r="ACJ31" s="5"/>
      <c r="ACK31" s="5"/>
      <c r="ACL31" s="5"/>
      <c r="ACM31" s="5"/>
      <c r="ACN31" s="5"/>
      <c r="ACO31" s="5"/>
      <c r="ACP31" s="5"/>
      <c r="ACQ31" s="5"/>
      <c r="ACR31" s="5"/>
      <c r="ACS31" s="5"/>
      <c r="ACT31" s="5"/>
      <c r="ACU31" s="5"/>
      <c r="ACV31" s="5"/>
      <c r="ACW31" s="5"/>
      <c r="ACX31" s="5"/>
      <c r="ACY31" s="5"/>
      <c r="ACZ31" s="5"/>
      <c r="ADA31" s="5"/>
      <c r="ADB31" s="5"/>
      <c r="ADC31" s="5"/>
      <c r="ADD31" s="5"/>
      <c r="ADE31" s="5"/>
      <c r="ADF31" s="5"/>
      <c r="ADG31" s="5"/>
      <c r="ADH31" s="5"/>
      <c r="ADI31" s="5"/>
      <c r="ADJ31" s="5"/>
      <c r="ADK31" s="5"/>
      <c r="ADL31" s="5"/>
      <c r="ADM31" s="5"/>
      <c r="ADN31" s="5"/>
      <c r="ADO31" s="5"/>
      <c r="ADP31" s="5"/>
      <c r="ADQ31" s="5"/>
      <c r="ADR31" s="5"/>
      <c r="ADS31" s="5"/>
      <c r="ADT31" s="5"/>
      <c r="ADU31" s="5"/>
      <c r="ADV31" s="5"/>
      <c r="ADW31" s="5"/>
      <c r="ADX31" s="5"/>
      <c r="ADY31" s="5"/>
      <c r="ADZ31" s="5"/>
      <c r="AEA31" s="5"/>
      <c r="AEB31" s="5"/>
      <c r="AEC31" s="5"/>
      <c r="AED31" s="5"/>
      <c r="AEE31" s="5"/>
      <c r="AEF31" s="5"/>
      <c r="AEG31" s="5"/>
      <c r="AEH31" s="5"/>
      <c r="AEI31" s="5"/>
      <c r="AEJ31" s="5"/>
      <c r="AEK31" s="5"/>
      <c r="AEL31" s="5"/>
      <c r="AEM31" s="5"/>
      <c r="AEN31" s="5"/>
      <c r="AEO31" s="5"/>
      <c r="AEP31" s="5"/>
      <c r="AEQ31" s="5"/>
      <c r="AER31" s="5"/>
      <c r="AES31" s="5"/>
      <c r="AET31" s="5"/>
      <c r="AEU31" s="5"/>
      <c r="AEV31" s="5"/>
      <c r="AEW31" s="5"/>
      <c r="AEX31" s="5"/>
      <c r="AEY31" s="5"/>
      <c r="AEZ31" s="5"/>
      <c r="AFA31" s="5"/>
      <c r="AFB31" s="5"/>
      <c r="AFC31" s="5"/>
      <c r="AFD31" s="5"/>
      <c r="AFE31" s="5"/>
      <c r="AFF31" s="5"/>
      <c r="AFG31" s="5"/>
      <c r="AFH31" s="5"/>
      <c r="AFI31" s="5"/>
      <c r="AFJ31" s="5"/>
      <c r="AFK31" s="5"/>
      <c r="AFL31" s="5"/>
      <c r="AFM31" s="5"/>
      <c r="AFN31" s="5"/>
      <c r="AFO31" s="5"/>
      <c r="AFP31" s="5"/>
      <c r="AFQ31" s="5"/>
      <c r="AFR31" s="5"/>
      <c r="AFS31" s="5"/>
      <c r="AFT31" s="5"/>
      <c r="AFU31" s="5"/>
      <c r="AFV31" s="5"/>
      <c r="AFW31" s="5"/>
      <c r="AFX31" s="5"/>
      <c r="AFY31" s="5"/>
      <c r="AFZ31" s="5"/>
      <c r="AGA31" s="5"/>
      <c r="AGB31" s="5"/>
      <c r="AGC31" s="5"/>
      <c r="AGD31" s="5"/>
      <c r="AGE31" s="5"/>
      <c r="AGF31" s="5"/>
      <c r="AGG31" s="5"/>
      <c r="AGH31" s="5"/>
      <c r="AGI31" s="5"/>
      <c r="AGJ31" s="5"/>
      <c r="AGK31" s="5"/>
      <c r="AGL31" s="5"/>
      <c r="AGM31" s="5"/>
      <c r="AGN31" s="5"/>
      <c r="AGO31" s="5"/>
      <c r="AGP31" s="5"/>
      <c r="AGQ31" s="5"/>
      <c r="AGR31" s="5"/>
      <c r="AGS31" s="5"/>
      <c r="AGT31" s="5"/>
      <c r="AGU31" s="5"/>
      <c r="AGV31" s="5"/>
      <c r="AGW31" s="5"/>
      <c r="AGX31" s="5"/>
      <c r="AGY31" s="5"/>
      <c r="AGZ31" s="5"/>
      <c r="AHA31" s="5"/>
      <c r="AHB31" s="5"/>
      <c r="AHC31" s="5"/>
      <c r="AHD31" s="5"/>
      <c r="AHE31" s="5"/>
      <c r="AHF31" s="5"/>
      <c r="AHG31" s="5"/>
      <c r="AHH31" s="5"/>
      <c r="AHI31" s="5"/>
      <c r="AHJ31" s="5"/>
      <c r="AHK31" s="5"/>
      <c r="AHL31" s="5"/>
      <c r="AHM31" s="5"/>
      <c r="AHN31" s="5"/>
      <c r="AHO31" s="5"/>
      <c r="AHP31" s="5"/>
      <c r="AHQ31" s="5"/>
      <c r="AHR31" s="5"/>
      <c r="AHS31" s="5"/>
      <c r="AHT31" s="5"/>
      <c r="AHU31" s="5"/>
      <c r="AHV31" s="5"/>
      <c r="AHW31" s="5"/>
      <c r="AHX31" s="5"/>
      <c r="AHY31" s="5"/>
      <c r="AHZ31" s="5"/>
      <c r="AIA31" s="5"/>
      <c r="AIB31" s="5"/>
      <c r="AIC31" s="5"/>
      <c r="AID31" s="5"/>
      <c r="AIE31" s="5"/>
      <c r="AIF31" s="5"/>
      <c r="AIG31" s="5"/>
      <c r="AIH31" s="5"/>
      <c r="AII31" s="5"/>
      <c r="AIJ31" s="5"/>
      <c r="AIK31" s="5"/>
      <c r="AIL31" s="5"/>
      <c r="AIM31" s="5"/>
      <c r="AIN31" s="5"/>
      <c r="AIO31" s="5"/>
      <c r="AIP31" s="5"/>
      <c r="AIQ31" s="5"/>
      <c r="AIR31" s="5"/>
      <c r="AIS31" s="5"/>
      <c r="AIT31" s="5"/>
      <c r="AIU31" s="5"/>
      <c r="AIV31" s="5"/>
      <c r="AIW31" s="5"/>
      <c r="AIX31" s="5"/>
      <c r="AIY31" s="5"/>
      <c r="AIZ31" s="5"/>
      <c r="AJA31" s="5"/>
      <c r="AJB31" s="5"/>
      <c r="AJC31" s="5"/>
      <c r="AJD31" s="5"/>
      <c r="AJE31" s="5"/>
      <c r="AJF31" s="5"/>
      <c r="AJG31" s="5"/>
      <c r="AJH31" s="5"/>
      <c r="AJI31" s="5"/>
      <c r="AJJ31" s="5"/>
    </row>
    <row r="32" spans="1:946" ht="42" customHeight="1" x14ac:dyDescent="0.2">
      <c r="A32" s="345"/>
      <c r="B32" s="354" t="s">
        <v>381</v>
      </c>
      <c r="C32" s="355" t="s">
        <v>382</v>
      </c>
      <c r="D32" s="375">
        <v>23920</v>
      </c>
      <c r="E32" s="358" t="s">
        <v>387</v>
      </c>
      <c r="F32" s="355" t="s">
        <v>397</v>
      </c>
      <c r="G32" s="375">
        <v>23920</v>
      </c>
      <c r="H32" s="358" t="s">
        <v>391</v>
      </c>
      <c r="I32" s="358" t="s">
        <v>396</v>
      </c>
      <c r="J32" s="375">
        <v>23920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5"/>
      <c r="NH32" s="5"/>
      <c r="NI32" s="5"/>
      <c r="NJ32" s="5"/>
      <c r="NK32" s="5"/>
      <c r="NL32" s="5"/>
      <c r="NM32" s="5"/>
      <c r="NN32" s="5"/>
      <c r="NO32" s="5"/>
      <c r="NP32" s="5"/>
      <c r="NQ32" s="5"/>
      <c r="NR32" s="5"/>
      <c r="NS32" s="5"/>
      <c r="NT32" s="5"/>
      <c r="NU32" s="5"/>
      <c r="NV32" s="5"/>
      <c r="NW32" s="5"/>
      <c r="NX32" s="5"/>
      <c r="NY32" s="5"/>
      <c r="NZ32" s="5"/>
      <c r="OA32" s="5"/>
      <c r="OB32" s="5"/>
      <c r="OC32" s="5"/>
      <c r="OD32" s="5"/>
      <c r="OE32" s="5"/>
      <c r="OF32" s="5"/>
      <c r="OG32" s="5"/>
      <c r="OH32" s="5"/>
      <c r="OI32" s="5"/>
      <c r="OJ32" s="5"/>
      <c r="OK32" s="5"/>
      <c r="OL32" s="5"/>
      <c r="OM32" s="5"/>
      <c r="ON32" s="5"/>
      <c r="OO32" s="5"/>
      <c r="OP32" s="5"/>
      <c r="OQ32" s="5"/>
      <c r="OR32" s="5"/>
      <c r="OS32" s="5"/>
      <c r="OT32" s="5"/>
      <c r="OU32" s="5"/>
      <c r="OV32" s="5"/>
      <c r="OW32" s="5"/>
      <c r="OX32" s="5"/>
      <c r="OY32" s="5"/>
      <c r="OZ32" s="5"/>
      <c r="PA32" s="5"/>
      <c r="PB32" s="5"/>
      <c r="PC32" s="5"/>
      <c r="PD32" s="5"/>
      <c r="PE32" s="5"/>
      <c r="PF32" s="5"/>
      <c r="PG32" s="5"/>
      <c r="PH32" s="5"/>
      <c r="PI32" s="5"/>
      <c r="PJ32" s="5"/>
      <c r="PK32" s="5"/>
      <c r="PL32" s="5"/>
      <c r="PM32" s="5"/>
      <c r="PN32" s="5"/>
      <c r="PO32" s="5"/>
      <c r="PP32" s="5"/>
      <c r="PQ32" s="5"/>
      <c r="PR32" s="5"/>
      <c r="PS32" s="5"/>
      <c r="PT32" s="5"/>
      <c r="PU32" s="5"/>
      <c r="PV32" s="5"/>
      <c r="PW32" s="5"/>
      <c r="PX32" s="5"/>
      <c r="PY32" s="5"/>
      <c r="PZ32" s="5"/>
      <c r="QA32" s="5"/>
      <c r="QB32" s="5"/>
      <c r="QC32" s="5"/>
      <c r="QD32" s="5"/>
      <c r="QE32" s="5"/>
      <c r="QF32" s="5"/>
      <c r="QG32" s="5"/>
      <c r="QH32" s="5"/>
      <c r="QI32" s="5"/>
      <c r="QJ32" s="5"/>
      <c r="QK32" s="5"/>
      <c r="QL32" s="5"/>
      <c r="QM32" s="5"/>
      <c r="QN32" s="5"/>
      <c r="QO32" s="5"/>
      <c r="QP32" s="5"/>
      <c r="QQ32" s="5"/>
      <c r="QR32" s="5"/>
      <c r="QS32" s="5"/>
      <c r="QT32" s="5"/>
      <c r="QU32" s="5"/>
      <c r="QV32" s="5"/>
      <c r="QW32" s="5"/>
      <c r="QX32" s="5"/>
      <c r="QY32" s="5"/>
      <c r="QZ32" s="5"/>
      <c r="RA32" s="5"/>
      <c r="RB32" s="5"/>
      <c r="RC32" s="5"/>
      <c r="RD32" s="5"/>
      <c r="RE32" s="5"/>
      <c r="RF32" s="5"/>
      <c r="RG32" s="5"/>
      <c r="RH32" s="5"/>
      <c r="RI32" s="5"/>
      <c r="RJ32" s="5"/>
      <c r="RK32" s="5"/>
      <c r="RL32" s="5"/>
      <c r="RM32" s="5"/>
      <c r="RN32" s="5"/>
      <c r="RO32" s="5"/>
      <c r="RP32" s="5"/>
      <c r="RQ32" s="5"/>
      <c r="RR32" s="5"/>
      <c r="RS32" s="5"/>
      <c r="RT32" s="5"/>
      <c r="RU32" s="5"/>
      <c r="RV32" s="5"/>
      <c r="RW32" s="5"/>
      <c r="RX32" s="5"/>
      <c r="RY32" s="5"/>
      <c r="RZ32" s="5"/>
      <c r="SA32" s="5"/>
      <c r="SB32" s="5"/>
      <c r="SC32" s="5"/>
      <c r="SD32" s="5"/>
      <c r="SE32" s="5"/>
      <c r="SF32" s="5"/>
      <c r="SG32" s="5"/>
      <c r="SH32" s="5"/>
      <c r="SI32" s="5"/>
      <c r="SJ32" s="5"/>
      <c r="SK32" s="5"/>
      <c r="SL32" s="5"/>
      <c r="SM32" s="5"/>
      <c r="SN32" s="5"/>
      <c r="SO32" s="5"/>
      <c r="SP32" s="5"/>
      <c r="SQ32" s="5"/>
      <c r="SR32" s="5"/>
      <c r="SS32" s="5"/>
      <c r="ST32" s="5"/>
      <c r="SU32" s="5"/>
      <c r="SV32" s="5"/>
      <c r="SW32" s="5"/>
      <c r="SX32" s="5"/>
      <c r="SY32" s="5"/>
      <c r="SZ32" s="5"/>
      <c r="TA32" s="5"/>
      <c r="TB32" s="5"/>
      <c r="TC32" s="5"/>
      <c r="TD32" s="5"/>
      <c r="TE32" s="5"/>
      <c r="TF32" s="5"/>
      <c r="TG32" s="5"/>
      <c r="TH32" s="5"/>
      <c r="TI32" s="5"/>
      <c r="TJ32" s="5"/>
      <c r="TK32" s="5"/>
      <c r="TL32" s="5"/>
      <c r="TM32" s="5"/>
      <c r="TN32" s="5"/>
      <c r="TO32" s="5"/>
      <c r="TP32" s="5"/>
      <c r="TQ32" s="5"/>
      <c r="TR32" s="5"/>
      <c r="TS32" s="5"/>
      <c r="TT32" s="5"/>
      <c r="TU32" s="5"/>
      <c r="TV32" s="5"/>
      <c r="TW32" s="5"/>
      <c r="TX32" s="5"/>
      <c r="TY32" s="5"/>
      <c r="TZ32" s="5"/>
      <c r="UA32" s="5"/>
      <c r="UB32" s="5"/>
      <c r="UC32" s="5"/>
      <c r="UD32" s="5"/>
      <c r="UE32" s="5"/>
      <c r="UF32" s="5"/>
      <c r="UG32" s="5"/>
      <c r="UH32" s="5"/>
      <c r="UI32" s="5"/>
      <c r="UJ32" s="5"/>
      <c r="UK32" s="5"/>
      <c r="UL32" s="5"/>
      <c r="UM32" s="5"/>
      <c r="UN32" s="5"/>
      <c r="UO32" s="5"/>
      <c r="UP32" s="5"/>
      <c r="UQ32" s="5"/>
      <c r="UR32" s="5"/>
      <c r="US32" s="5"/>
      <c r="UT32" s="5"/>
      <c r="UU32" s="5"/>
      <c r="UV32" s="5"/>
      <c r="UW32" s="5"/>
      <c r="UX32" s="5"/>
      <c r="UY32" s="5"/>
      <c r="UZ32" s="5"/>
      <c r="VA32" s="5"/>
      <c r="VB32" s="5"/>
      <c r="VC32" s="5"/>
      <c r="VD32" s="5"/>
      <c r="VE32" s="5"/>
      <c r="VF32" s="5"/>
      <c r="VG32" s="5"/>
      <c r="VH32" s="5"/>
      <c r="VI32" s="5"/>
      <c r="VJ32" s="5"/>
      <c r="VK32" s="5"/>
      <c r="VL32" s="5"/>
      <c r="VM32" s="5"/>
      <c r="VN32" s="5"/>
      <c r="VO32" s="5"/>
      <c r="VP32" s="5"/>
      <c r="VQ32" s="5"/>
      <c r="VR32" s="5"/>
      <c r="VS32" s="5"/>
      <c r="VT32" s="5"/>
      <c r="VU32" s="5"/>
      <c r="VV32" s="5"/>
      <c r="VW32" s="5"/>
      <c r="VX32" s="5"/>
      <c r="VY32" s="5"/>
      <c r="VZ32" s="5"/>
      <c r="WA32" s="5"/>
      <c r="WB32" s="5"/>
      <c r="WC32" s="5"/>
      <c r="WD32" s="5"/>
      <c r="WE32" s="5"/>
      <c r="WF32" s="5"/>
      <c r="WG32" s="5"/>
      <c r="WH32" s="5"/>
      <c r="WI32" s="5"/>
      <c r="WJ32" s="5"/>
      <c r="WK32" s="5"/>
      <c r="WL32" s="5"/>
      <c r="WM32" s="5"/>
      <c r="WN32" s="5"/>
      <c r="WO32" s="5"/>
      <c r="WP32" s="5"/>
      <c r="WQ32" s="5"/>
      <c r="WR32" s="5"/>
      <c r="WS32" s="5"/>
      <c r="WT32" s="5"/>
      <c r="WU32" s="5"/>
      <c r="WV32" s="5"/>
      <c r="WW32" s="5"/>
      <c r="WX32" s="5"/>
      <c r="WY32" s="5"/>
      <c r="WZ32" s="5"/>
      <c r="XA32" s="5"/>
      <c r="XB32" s="5"/>
      <c r="XC32" s="5"/>
      <c r="XD32" s="5"/>
      <c r="XE32" s="5"/>
      <c r="XF32" s="5"/>
      <c r="XG32" s="5"/>
      <c r="XH32" s="5"/>
      <c r="XI32" s="5"/>
      <c r="XJ32" s="5"/>
      <c r="XK32" s="5"/>
      <c r="XL32" s="5"/>
      <c r="XM32" s="5"/>
      <c r="XN32" s="5"/>
      <c r="XO32" s="5"/>
      <c r="XP32" s="5"/>
      <c r="XQ32" s="5"/>
      <c r="XR32" s="5"/>
      <c r="XS32" s="5"/>
      <c r="XT32" s="5"/>
      <c r="XU32" s="5"/>
      <c r="XV32" s="5"/>
      <c r="XW32" s="5"/>
      <c r="XX32" s="5"/>
      <c r="XY32" s="5"/>
      <c r="XZ32" s="5"/>
      <c r="YA32" s="5"/>
      <c r="YB32" s="5"/>
      <c r="YC32" s="5"/>
      <c r="YD32" s="5"/>
      <c r="YE32" s="5"/>
      <c r="YF32" s="5"/>
      <c r="YG32" s="5"/>
      <c r="YH32" s="5"/>
      <c r="YI32" s="5"/>
      <c r="YJ32" s="5"/>
      <c r="YK32" s="5"/>
      <c r="YL32" s="5"/>
      <c r="YM32" s="5"/>
      <c r="YN32" s="5"/>
      <c r="YO32" s="5"/>
      <c r="YP32" s="5"/>
      <c r="YQ32" s="5"/>
      <c r="YR32" s="5"/>
      <c r="YS32" s="5"/>
      <c r="YT32" s="5"/>
      <c r="YU32" s="5"/>
      <c r="YV32" s="5"/>
      <c r="YW32" s="5"/>
      <c r="YX32" s="5"/>
      <c r="YY32" s="5"/>
      <c r="YZ32" s="5"/>
      <c r="ZA32" s="5"/>
      <c r="ZB32" s="5"/>
      <c r="ZC32" s="5"/>
      <c r="ZD32" s="5"/>
      <c r="ZE32" s="5"/>
      <c r="ZF32" s="5"/>
      <c r="ZG32" s="5"/>
      <c r="ZH32" s="5"/>
      <c r="ZI32" s="5"/>
      <c r="ZJ32" s="5"/>
      <c r="ZK32" s="5"/>
      <c r="ZL32" s="5"/>
      <c r="ZM32" s="5"/>
      <c r="ZN32" s="5"/>
      <c r="ZO32" s="5"/>
      <c r="ZP32" s="5"/>
      <c r="ZQ32" s="5"/>
      <c r="ZR32" s="5"/>
      <c r="ZS32" s="5"/>
      <c r="ZT32" s="5"/>
      <c r="ZU32" s="5"/>
      <c r="ZV32" s="5"/>
      <c r="ZW32" s="5"/>
      <c r="ZX32" s="5"/>
      <c r="ZY32" s="5"/>
      <c r="ZZ32" s="5"/>
      <c r="AAA32" s="5"/>
      <c r="AAB32" s="5"/>
      <c r="AAC32" s="5"/>
      <c r="AAD32" s="5"/>
      <c r="AAE32" s="5"/>
      <c r="AAF32" s="5"/>
      <c r="AAG32" s="5"/>
      <c r="AAH32" s="5"/>
      <c r="AAI32" s="5"/>
      <c r="AAJ32" s="5"/>
      <c r="AAK32" s="5"/>
      <c r="AAL32" s="5"/>
      <c r="AAM32" s="5"/>
      <c r="AAN32" s="5"/>
      <c r="AAO32" s="5"/>
      <c r="AAP32" s="5"/>
      <c r="AAQ32" s="5"/>
      <c r="AAR32" s="5"/>
      <c r="AAS32" s="5"/>
      <c r="AAT32" s="5"/>
      <c r="AAU32" s="5"/>
      <c r="AAV32" s="5"/>
      <c r="AAW32" s="5"/>
      <c r="AAX32" s="5"/>
      <c r="AAY32" s="5"/>
      <c r="AAZ32" s="5"/>
      <c r="ABA32" s="5"/>
      <c r="ABB32" s="5"/>
      <c r="ABC32" s="5"/>
      <c r="ABD32" s="5"/>
      <c r="ABE32" s="5"/>
      <c r="ABF32" s="5"/>
      <c r="ABG32" s="5"/>
      <c r="ABH32" s="5"/>
      <c r="ABI32" s="5"/>
      <c r="ABJ32" s="5"/>
      <c r="ABK32" s="5"/>
      <c r="ABL32" s="5"/>
      <c r="ABM32" s="5"/>
      <c r="ABN32" s="5"/>
      <c r="ABO32" s="5"/>
      <c r="ABP32" s="5"/>
      <c r="ABQ32" s="5"/>
      <c r="ABR32" s="5"/>
      <c r="ABS32" s="5"/>
      <c r="ABT32" s="5"/>
      <c r="ABU32" s="5"/>
      <c r="ABV32" s="5"/>
      <c r="ABW32" s="5"/>
      <c r="ABX32" s="5"/>
      <c r="ABY32" s="5"/>
      <c r="ABZ32" s="5"/>
      <c r="ACA32" s="5"/>
      <c r="ACB32" s="5"/>
      <c r="ACC32" s="5"/>
      <c r="ACD32" s="5"/>
      <c r="ACE32" s="5"/>
      <c r="ACF32" s="5"/>
      <c r="ACG32" s="5"/>
      <c r="ACH32" s="5"/>
      <c r="ACI32" s="5"/>
      <c r="ACJ32" s="5"/>
      <c r="ACK32" s="5"/>
      <c r="ACL32" s="5"/>
      <c r="ACM32" s="5"/>
      <c r="ACN32" s="5"/>
      <c r="ACO32" s="5"/>
      <c r="ACP32" s="5"/>
      <c r="ACQ32" s="5"/>
      <c r="ACR32" s="5"/>
      <c r="ACS32" s="5"/>
      <c r="ACT32" s="5"/>
      <c r="ACU32" s="5"/>
      <c r="ACV32" s="5"/>
      <c r="ACW32" s="5"/>
      <c r="ACX32" s="5"/>
      <c r="ACY32" s="5"/>
      <c r="ACZ32" s="5"/>
      <c r="ADA32" s="5"/>
      <c r="ADB32" s="5"/>
      <c r="ADC32" s="5"/>
      <c r="ADD32" s="5"/>
      <c r="ADE32" s="5"/>
      <c r="ADF32" s="5"/>
      <c r="ADG32" s="5"/>
      <c r="ADH32" s="5"/>
      <c r="ADI32" s="5"/>
      <c r="ADJ32" s="5"/>
      <c r="ADK32" s="5"/>
      <c r="ADL32" s="5"/>
      <c r="ADM32" s="5"/>
      <c r="ADN32" s="5"/>
      <c r="ADO32" s="5"/>
      <c r="ADP32" s="5"/>
      <c r="ADQ32" s="5"/>
      <c r="ADR32" s="5"/>
      <c r="ADS32" s="5"/>
      <c r="ADT32" s="5"/>
      <c r="ADU32" s="5"/>
      <c r="ADV32" s="5"/>
      <c r="ADW32" s="5"/>
      <c r="ADX32" s="5"/>
      <c r="ADY32" s="5"/>
      <c r="ADZ32" s="5"/>
      <c r="AEA32" s="5"/>
      <c r="AEB32" s="5"/>
      <c r="AEC32" s="5"/>
      <c r="AED32" s="5"/>
      <c r="AEE32" s="5"/>
      <c r="AEF32" s="5"/>
      <c r="AEG32" s="5"/>
      <c r="AEH32" s="5"/>
      <c r="AEI32" s="5"/>
      <c r="AEJ32" s="5"/>
      <c r="AEK32" s="5"/>
      <c r="AEL32" s="5"/>
      <c r="AEM32" s="5"/>
      <c r="AEN32" s="5"/>
      <c r="AEO32" s="5"/>
      <c r="AEP32" s="5"/>
      <c r="AEQ32" s="5"/>
      <c r="AER32" s="5"/>
      <c r="AES32" s="5"/>
      <c r="AET32" s="5"/>
      <c r="AEU32" s="5"/>
      <c r="AEV32" s="5"/>
      <c r="AEW32" s="5"/>
      <c r="AEX32" s="5"/>
      <c r="AEY32" s="5"/>
      <c r="AEZ32" s="5"/>
      <c r="AFA32" s="5"/>
      <c r="AFB32" s="5"/>
      <c r="AFC32" s="5"/>
      <c r="AFD32" s="5"/>
      <c r="AFE32" s="5"/>
      <c r="AFF32" s="5"/>
      <c r="AFG32" s="5"/>
      <c r="AFH32" s="5"/>
      <c r="AFI32" s="5"/>
      <c r="AFJ32" s="5"/>
      <c r="AFK32" s="5"/>
      <c r="AFL32" s="5"/>
      <c r="AFM32" s="5"/>
      <c r="AFN32" s="5"/>
      <c r="AFO32" s="5"/>
      <c r="AFP32" s="5"/>
      <c r="AFQ32" s="5"/>
      <c r="AFR32" s="5"/>
      <c r="AFS32" s="5"/>
      <c r="AFT32" s="5"/>
      <c r="AFU32" s="5"/>
      <c r="AFV32" s="5"/>
      <c r="AFW32" s="5"/>
      <c r="AFX32" s="5"/>
      <c r="AFY32" s="5"/>
      <c r="AFZ32" s="5"/>
      <c r="AGA32" s="5"/>
      <c r="AGB32" s="5"/>
      <c r="AGC32" s="5"/>
      <c r="AGD32" s="5"/>
      <c r="AGE32" s="5"/>
      <c r="AGF32" s="5"/>
      <c r="AGG32" s="5"/>
      <c r="AGH32" s="5"/>
      <c r="AGI32" s="5"/>
      <c r="AGJ32" s="5"/>
      <c r="AGK32" s="5"/>
      <c r="AGL32" s="5"/>
      <c r="AGM32" s="5"/>
      <c r="AGN32" s="5"/>
      <c r="AGO32" s="5"/>
      <c r="AGP32" s="5"/>
      <c r="AGQ32" s="5"/>
      <c r="AGR32" s="5"/>
      <c r="AGS32" s="5"/>
      <c r="AGT32" s="5"/>
      <c r="AGU32" s="5"/>
      <c r="AGV32" s="5"/>
      <c r="AGW32" s="5"/>
      <c r="AGX32" s="5"/>
      <c r="AGY32" s="5"/>
      <c r="AGZ32" s="5"/>
      <c r="AHA32" s="5"/>
      <c r="AHB32" s="5"/>
      <c r="AHC32" s="5"/>
      <c r="AHD32" s="5"/>
      <c r="AHE32" s="5"/>
      <c r="AHF32" s="5"/>
      <c r="AHG32" s="5"/>
      <c r="AHH32" s="5"/>
      <c r="AHI32" s="5"/>
      <c r="AHJ32" s="5"/>
      <c r="AHK32" s="5"/>
      <c r="AHL32" s="5"/>
      <c r="AHM32" s="5"/>
      <c r="AHN32" s="5"/>
      <c r="AHO32" s="5"/>
      <c r="AHP32" s="5"/>
      <c r="AHQ32" s="5"/>
      <c r="AHR32" s="5"/>
      <c r="AHS32" s="5"/>
      <c r="AHT32" s="5"/>
      <c r="AHU32" s="5"/>
      <c r="AHV32" s="5"/>
      <c r="AHW32" s="5"/>
      <c r="AHX32" s="5"/>
      <c r="AHY32" s="5"/>
      <c r="AHZ32" s="5"/>
      <c r="AIA32" s="5"/>
      <c r="AIB32" s="5"/>
      <c r="AIC32" s="5"/>
      <c r="AID32" s="5"/>
      <c r="AIE32" s="5"/>
      <c r="AIF32" s="5"/>
      <c r="AIG32" s="5"/>
      <c r="AIH32" s="5"/>
      <c r="AII32" s="5"/>
      <c r="AIJ32" s="5"/>
      <c r="AIK32" s="5"/>
      <c r="AIL32" s="5"/>
      <c r="AIM32" s="5"/>
      <c r="AIN32" s="5"/>
      <c r="AIO32" s="5"/>
      <c r="AIP32" s="5"/>
      <c r="AIQ32" s="5"/>
      <c r="AIR32" s="5"/>
      <c r="AIS32" s="5"/>
      <c r="AIT32" s="5"/>
      <c r="AIU32" s="5"/>
      <c r="AIV32" s="5"/>
      <c r="AIW32" s="5"/>
      <c r="AIX32" s="5"/>
      <c r="AIY32" s="5"/>
      <c r="AIZ32" s="5"/>
      <c r="AJA32" s="5"/>
      <c r="AJB32" s="5"/>
      <c r="AJC32" s="5"/>
      <c r="AJD32" s="5"/>
      <c r="AJE32" s="5"/>
      <c r="AJF32" s="5"/>
      <c r="AJG32" s="5"/>
      <c r="AJH32" s="5"/>
      <c r="AJI32" s="5"/>
      <c r="AJJ32" s="5"/>
    </row>
    <row r="33" spans="1:946" ht="44" customHeight="1" x14ac:dyDescent="0.2">
      <c r="A33" s="345"/>
      <c r="B33" s="354" t="s">
        <v>383</v>
      </c>
      <c r="C33" s="355" t="s">
        <v>384</v>
      </c>
      <c r="D33" s="375">
        <v>23000</v>
      </c>
      <c r="E33" s="358" t="s">
        <v>386</v>
      </c>
      <c r="F33" s="355" t="s">
        <v>393</v>
      </c>
      <c r="G33" s="375">
        <v>23000</v>
      </c>
      <c r="H33" s="358" t="s">
        <v>391</v>
      </c>
      <c r="I33" s="358" t="s">
        <v>392</v>
      </c>
      <c r="J33" s="375">
        <v>23000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  <c r="NK33" s="5"/>
      <c r="NL33" s="5"/>
      <c r="NM33" s="5"/>
      <c r="NN33" s="5"/>
      <c r="NO33" s="5"/>
      <c r="NP33" s="5"/>
      <c r="NQ33" s="5"/>
      <c r="NR33" s="5"/>
      <c r="NS33" s="5"/>
      <c r="NT33" s="5"/>
      <c r="NU33" s="5"/>
      <c r="NV33" s="5"/>
      <c r="NW33" s="5"/>
      <c r="NX33" s="5"/>
      <c r="NY33" s="5"/>
      <c r="NZ33" s="5"/>
      <c r="OA33" s="5"/>
      <c r="OB33" s="5"/>
      <c r="OC33" s="5"/>
      <c r="OD33" s="5"/>
      <c r="OE33" s="5"/>
      <c r="OF33" s="5"/>
      <c r="OG33" s="5"/>
      <c r="OH33" s="5"/>
      <c r="OI33" s="5"/>
      <c r="OJ33" s="5"/>
      <c r="OK33" s="5"/>
      <c r="OL33" s="5"/>
      <c r="OM33" s="5"/>
      <c r="ON33" s="5"/>
      <c r="OO33" s="5"/>
      <c r="OP33" s="5"/>
      <c r="OQ33" s="5"/>
      <c r="OR33" s="5"/>
      <c r="OS33" s="5"/>
      <c r="OT33" s="5"/>
      <c r="OU33" s="5"/>
      <c r="OV33" s="5"/>
      <c r="OW33" s="5"/>
      <c r="OX33" s="5"/>
      <c r="OY33" s="5"/>
      <c r="OZ33" s="5"/>
      <c r="PA33" s="5"/>
      <c r="PB33" s="5"/>
      <c r="PC33" s="5"/>
      <c r="PD33" s="5"/>
      <c r="PE33" s="5"/>
      <c r="PF33" s="5"/>
      <c r="PG33" s="5"/>
      <c r="PH33" s="5"/>
      <c r="PI33" s="5"/>
      <c r="PJ33" s="5"/>
      <c r="PK33" s="5"/>
      <c r="PL33" s="5"/>
      <c r="PM33" s="5"/>
      <c r="PN33" s="5"/>
      <c r="PO33" s="5"/>
      <c r="PP33" s="5"/>
      <c r="PQ33" s="5"/>
      <c r="PR33" s="5"/>
      <c r="PS33" s="5"/>
      <c r="PT33" s="5"/>
      <c r="PU33" s="5"/>
      <c r="PV33" s="5"/>
      <c r="PW33" s="5"/>
      <c r="PX33" s="5"/>
      <c r="PY33" s="5"/>
      <c r="PZ33" s="5"/>
      <c r="QA33" s="5"/>
      <c r="QB33" s="5"/>
      <c r="QC33" s="5"/>
      <c r="QD33" s="5"/>
      <c r="QE33" s="5"/>
      <c r="QF33" s="5"/>
      <c r="QG33" s="5"/>
      <c r="QH33" s="5"/>
      <c r="QI33" s="5"/>
      <c r="QJ33" s="5"/>
      <c r="QK33" s="5"/>
      <c r="QL33" s="5"/>
      <c r="QM33" s="5"/>
      <c r="QN33" s="5"/>
      <c r="QO33" s="5"/>
      <c r="QP33" s="5"/>
      <c r="QQ33" s="5"/>
      <c r="QR33" s="5"/>
      <c r="QS33" s="5"/>
      <c r="QT33" s="5"/>
      <c r="QU33" s="5"/>
      <c r="QV33" s="5"/>
      <c r="QW33" s="5"/>
      <c r="QX33" s="5"/>
      <c r="QY33" s="5"/>
      <c r="QZ33" s="5"/>
      <c r="RA33" s="5"/>
      <c r="RB33" s="5"/>
      <c r="RC33" s="5"/>
      <c r="RD33" s="5"/>
      <c r="RE33" s="5"/>
      <c r="RF33" s="5"/>
      <c r="RG33" s="5"/>
      <c r="RH33" s="5"/>
      <c r="RI33" s="5"/>
      <c r="RJ33" s="5"/>
      <c r="RK33" s="5"/>
      <c r="RL33" s="5"/>
      <c r="RM33" s="5"/>
      <c r="RN33" s="5"/>
      <c r="RO33" s="5"/>
      <c r="RP33" s="5"/>
      <c r="RQ33" s="5"/>
      <c r="RR33" s="5"/>
      <c r="RS33" s="5"/>
      <c r="RT33" s="5"/>
      <c r="RU33" s="5"/>
      <c r="RV33" s="5"/>
      <c r="RW33" s="5"/>
      <c r="RX33" s="5"/>
      <c r="RY33" s="5"/>
      <c r="RZ33" s="5"/>
      <c r="SA33" s="5"/>
      <c r="SB33" s="5"/>
      <c r="SC33" s="5"/>
      <c r="SD33" s="5"/>
      <c r="SE33" s="5"/>
      <c r="SF33" s="5"/>
      <c r="SG33" s="5"/>
      <c r="SH33" s="5"/>
      <c r="SI33" s="5"/>
      <c r="SJ33" s="5"/>
      <c r="SK33" s="5"/>
      <c r="SL33" s="5"/>
      <c r="SM33" s="5"/>
      <c r="SN33" s="5"/>
      <c r="SO33" s="5"/>
      <c r="SP33" s="5"/>
      <c r="SQ33" s="5"/>
      <c r="SR33" s="5"/>
      <c r="SS33" s="5"/>
      <c r="ST33" s="5"/>
      <c r="SU33" s="5"/>
      <c r="SV33" s="5"/>
      <c r="SW33" s="5"/>
      <c r="SX33" s="5"/>
      <c r="SY33" s="5"/>
      <c r="SZ33" s="5"/>
      <c r="TA33" s="5"/>
      <c r="TB33" s="5"/>
      <c r="TC33" s="5"/>
      <c r="TD33" s="5"/>
      <c r="TE33" s="5"/>
      <c r="TF33" s="5"/>
      <c r="TG33" s="5"/>
      <c r="TH33" s="5"/>
      <c r="TI33" s="5"/>
      <c r="TJ33" s="5"/>
      <c r="TK33" s="5"/>
      <c r="TL33" s="5"/>
      <c r="TM33" s="5"/>
      <c r="TN33" s="5"/>
      <c r="TO33" s="5"/>
      <c r="TP33" s="5"/>
      <c r="TQ33" s="5"/>
      <c r="TR33" s="5"/>
      <c r="TS33" s="5"/>
      <c r="TT33" s="5"/>
      <c r="TU33" s="5"/>
      <c r="TV33" s="5"/>
      <c r="TW33" s="5"/>
      <c r="TX33" s="5"/>
      <c r="TY33" s="5"/>
      <c r="TZ33" s="5"/>
      <c r="UA33" s="5"/>
      <c r="UB33" s="5"/>
      <c r="UC33" s="5"/>
      <c r="UD33" s="5"/>
      <c r="UE33" s="5"/>
      <c r="UF33" s="5"/>
      <c r="UG33" s="5"/>
      <c r="UH33" s="5"/>
      <c r="UI33" s="5"/>
      <c r="UJ33" s="5"/>
      <c r="UK33" s="5"/>
      <c r="UL33" s="5"/>
      <c r="UM33" s="5"/>
      <c r="UN33" s="5"/>
      <c r="UO33" s="5"/>
      <c r="UP33" s="5"/>
      <c r="UQ33" s="5"/>
      <c r="UR33" s="5"/>
      <c r="US33" s="5"/>
      <c r="UT33" s="5"/>
      <c r="UU33" s="5"/>
      <c r="UV33" s="5"/>
      <c r="UW33" s="5"/>
      <c r="UX33" s="5"/>
      <c r="UY33" s="5"/>
      <c r="UZ33" s="5"/>
      <c r="VA33" s="5"/>
      <c r="VB33" s="5"/>
      <c r="VC33" s="5"/>
      <c r="VD33" s="5"/>
      <c r="VE33" s="5"/>
      <c r="VF33" s="5"/>
      <c r="VG33" s="5"/>
      <c r="VH33" s="5"/>
      <c r="VI33" s="5"/>
      <c r="VJ33" s="5"/>
      <c r="VK33" s="5"/>
      <c r="VL33" s="5"/>
      <c r="VM33" s="5"/>
      <c r="VN33" s="5"/>
      <c r="VO33" s="5"/>
      <c r="VP33" s="5"/>
      <c r="VQ33" s="5"/>
      <c r="VR33" s="5"/>
      <c r="VS33" s="5"/>
      <c r="VT33" s="5"/>
      <c r="VU33" s="5"/>
      <c r="VV33" s="5"/>
      <c r="VW33" s="5"/>
      <c r="VX33" s="5"/>
      <c r="VY33" s="5"/>
      <c r="VZ33" s="5"/>
      <c r="WA33" s="5"/>
      <c r="WB33" s="5"/>
      <c r="WC33" s="5"/>
      <c r="WD33" s="5"/>
      <c r="WE33" s="5"/>
      <c r="WF33" s="5"/>
      <c r="WG33" s="5"/>
      <c r="WH33" s="5"/>
      <c r="WI33" s="5"/>
      <c r="WJ33" s="5"/>
      <c r="WK33" s="5"/>
      <c r="WL33" s="5"/>
      <c r="WM33" s="5"/>
      <c r="WN33" s="5"/>
      <c r="WO33" s="5"/>
      <c r="WP33" s="5"/>
      <c r="WQ33" s="5"/>
      <c r="WR33" s="5"/>
      <c r="WS33" s="5"/>
      <c r="WT33" s="5"/>
      <c r="WU33" s="5"/>
      <c r="WV33" s="5"/>
      <c r="WW33" s="5"/>
      <c r="WX33" s="5"/>
      <c r="WY33" s="5"/>
      <c r="WZ33" s="5"/>
      <c r="XA33" s="5"/>
      <c r="XB33" s="5"/>
      <c r="XC33" s="5"/>
      <c r="XD33" s="5"/>
      <c r="XE33" s="5"/>
      <c r="XF33" s="5"/>
      <c r="XG33" s="5"/>
      <c r="XH33" s="5"/>
      <c r="XI33" s="5"/>
      <c r="XJ33" s="5"/>
      <c r="XK33" s="5"/>
      <c r="XL33" s="5"/>
      <c r="XM33" s="5"/>
      <c r="XN33" s="5"/>
      <c r="XO33" s="5"/>
      <c r="XP33" s="5"/>
      <c r="XQ33" s="5"/>
      <c r="XR33" s="5"/>
      <c r="XS33" s="5"/>
      <c r="XT33" s="5"/>
      <c r="XU33" s="5"/>
      <c r="XV33" s="5"/>
      <c r="XW33" s="5"/>
      <c r="XX33" s="5"/>
      <c r="XY33" s="5"/>
      <c r="XZ33" s="5"/>
      <c r="YA33" s="5"/>
      <c r="YB33" s="5"/>
      <c r="YC33" s="5"/>
      <c r="YD33" s="5"/>
      <c r="YE33" s="5"/>
      <c r="YF33" s="5"/>
      <c r="YG33" s="5"/>
      <c r="YH33" s="5"/>
      <c r="YI33" s="5"/>
      <c r="YJ33" s="5"/>
      <c r="YK33" s="5"/>
      <c r="YL33" s="5"/>
      <c r="YM33" s="5"/>
      <c r="YN33" s="5"/>
      <c r="YO33" s="5"/>
      <c r="YP33" s="5"/>
      <c r="YQ33" s="5"/>
      <c r="YR33" s="5"/>
      <c r="YS33" s="5"/>
      <c r="YT33" s="5"/>
      <c r="YU33" s="5"/>
      <c r="YV33" s="5"/>
      <c r="YW33" s="5"/>
      <c r="YX33" s="5"/>
      <c r="YY33" s="5"/>
      <c r="YZ33" s="5"/>
      <c r="ZA33" s="5"/>
      <c r="ZB33" s="5"/>
      <c r="ZC33" s="5"/>
      <c r="ZD33" s="5"/>
      <c r="ZE33" s="5"/>
      <c r="ZF33" s="5"/>
      <c r="ZG33" s="5"/>
      <c r="ZH33" s="5"/>
      <c r="ZI33" s="5"/>
      <c r="ZJ33" s="5"/>
      <c r="ZK33" s="5"/>
      <c r="ZL33" s="5"/>
      <c r="ZM33" s="5"/>
      <c r="ZN33" s="5"/>
      <c r="ZO33" s="5"/>
      <c r="ZP33" s="5"/>
      <c r="ZQ33" s="5"/>
      <c r="ZR33" s="5"/>
      <c r="ZS33" s="5"/>
      <c r="ZT33" s="5"/>
      <c r="ZU33" s="5"/>
      <c r="ZV33" s="5"/>
      <c r="ZW33" s="5"/>
      <c r="ZX33" s="5"/>
      <c r="ZY33" s="5"/>
      <c r="ZZ33" s="5"/>
      <c r="AAA33" s="5"/>
      <c r="AAB33" s="5"/>
      <c r="AAC33" s="5"/>
      <c r="AAD33" s="5"/>
      <c r="AAE33" s="5"/>
      <c r="AAF33" s="5"/>
      <c r="AAG33" s="5"/>
      <c r="AAH33" s="5"/>
      <c r="AAI33" s="5"/>
      <c r="AAJ33" s="5"/>
      <c r="AAK33" s="5"/>
      <c r="AAL33" s="5"/>
      <c r="AAM33" s="5"/>
      <c r="AAN33" s="5"/>
      <c r="AAO33" s="5"/>
      <c r="AAP33" s="5"/>
      <c r="AAQ33" s="5"/>
      <c r="AAR33" s="5"/>
      <c r="AAS33" s="5"/>
      <c r="AAT33" s="5"/>
      <c r="AAU33" s="5"/>
      <c r="AAV33" s="5"/>
      <c r="AAW33" s="5"/>
      <c r="AAX33" s="5"/>
      <c r="AAY33" s="5"/>
      <c r="AAZ33" s="5"/>
      <c r="ABA33" s="5"/>
      <c r="ABB33" s="5"/>
      <c r="ABC33" s="5"/>
      <c r="ABD33" s="5"/>
      <c r="ABE33" s="5"/>
      <c r="ABF33" s="5"/>
      <c r="ABG33" s="5"/>
      <c r="ABH33" s="5"/>
      <c r="ABI33" s="5"/>
      <c r="ABJ33" s="5"/>
      <c r="ABK33" s="5"/>
      <c r="ABL33" s="5"/>
      <c r="ABM33" s="5"/>
      <c r="ABN33" s="5"/>
      <c r="ABO33" s="5"/>
      <c r="ABP33" s="5"/>
      <c r="ABQ33" s="5"/>
      <c r="ABR33" s="5"/>
      <c r="ABS33" s="5"/>
      <c r="ABT33" s="5"/>
      <c r="ABU33" s="5"/>
      <c r="ABV33" s="5"/>
      <c r="ABW33" s="5"/>
      <c r="ABX33" s="5"/>
      <c r="ABY33" s="5"/>
      <c r="ABZ33" s="5"/>
      <c r="ACA33" s="5"/>
      <c r="ACB33" s="5"/>
      <c r="ACC33" s="5"/>
      <c r="ACD33" s="5"/>
      <c r="ACE33" s="5"/>
      <c r="ACF33" s="5"/>
      <c r="ACG33" s="5"/>
      <c r="ACH33" s="5"/>
      <c r="ACI33" s="5"/>
      <c r="ACJ33" s="5"/>
      <c r="ACK33" s="5"/>
      <c r="ACL33" s="5"/>
      <c r="ACM33" s="5"/>
      <c r="ACN33" s="5"/>
      <c r="ACO33" s="5"/>
      <c r="ACP33" s="5"/>
      <c r="ACQ33" s="5"/>
      <c r="ACR33" s="5"/>
      <c r="ACS33" s="5"/>
      <c r="ACT33" s="5"/>
      <c r="ACU33" s="5"/>
      <c r="ACV33" s="5"/>
      <c r="ACW33" s="5"/>
      <c r="ACX33" s="5"/>
      <c r="ACY33" s="5"/>
      <c r="ACZ33" s="5"/>
      <c r="ADA33" s="5"/>
      <c r="ADB33" s="5"/>
      <c r="ADC33" s="5"/>
      <c r="ADD33" s="5"/>
      <c r="ADE33" s="5"/>
      <c r="ADF33" s="5"/>
      <c r="ADG33" s="5"/>
      <c r="ADH33" s="5"/>
      <c r="ADI33" s="5"/>
      <c r="ADJ33" s="5"/>
      <c r="ADK33" s="5"/>
      <c r="ADL33" s="5"/>
      <c r="ADM33" s="5"/>
      <c r="ADN33" s="5"/>
      <c r="ADO33" s="5"/>
      <c r="ADP33" s="5"/>
      <c r="ADQ33" s="5"/>
      <c r="ADR33" s="5"/>
      <c r="ADS33" s="5"/>
      <c r="ADT33" s="5"/>
      <c r="ADU33" s="5"/>
      <c r="ADV33" s="5"/>
      <c r="ADW33" s="5"/>
      <c r="ADX33" s="5"/>
      <c r="ADY33" s="5"/>
      <c r="ADZ33" s="5"/>
      <c r="AEA33" s="5"/>
      <c r="AEB33" s="5"/>
      <c r="AEC33" s="5"/>
      <c r="AED33" s="5"/>
      <c r="AEE33" s="5"/>
      <c r="AEF33" s="5"/>
      <c r="AEG33" s="5"/>
      <c r="AEH33" s="5"/>
      <c r="AEI33" s="5"/>
      <c r="AEJ33" s="5"/>
      <c r="AEK33" s="5"/>
      <c r="AEL33" s="5"/>
      <c r="AEM33" s="5"/>
      <c r="AEN33" s="5"/>
      <c r="AEO33" s="5"/>
      <c r="AEP33" s="5"/>
      <c r="AEQ33" s="5"/>
      <c r="AER33" s="5"/>
      <c r="AES33" s="5"/>
      <c r="AET33" s="5"/>
      <c r="AEU33" s="5"/>
      <c r="AEV33" s="5"/>
      <c r="AEW33" s="5"/>
      <c r="AEX33" s="5"/>
      <c r="AEY33" s="5"/>
      <c r="AEZ33" s="5"/>
      <c r="AFA33" s="5"/>
      <c r="AFB33" s="5"/>
      <c r="AFC33" s="5"/>
      <c r="AFD33" s="5"/>
      <c r="AFE33" s="5"/>
      <c r="AFF33" s="5"/>
      <c r="AFG33" s="5"/>
      <c r="AFH33" s="5"/>
      <c r="AFI33" s="5"/>
      <c r="AFJ33" s="5"/>
      <c r="AFK33" s="5"/>
      <c r="AFL33" s="5"/>
      <c r="AFM33" s="5"/>
      <c r="AFN33" s="5"/>
      <c r="AFO33" s="5"/>
      <c r="AFP33" s="5"/>
      <c r="AFQ33" s="5"/>
      <c r="AFR33" s="5"/>
      <c r="AFS33" s="5"/>
      <c r="AFT33" s="5"/>
      <c r="AFU33" s="5"/>
      <c r="AFV33" s="5"/>
      <c r="AFW33" s="5"/>
      <c r="AFX33" s="5"/>
      <c r="AFY33" s="5"/>
      <c r="AFZ33" s="5"/>
      <c r="AGA33" s="5"/>
      <c r="AGB33" s="5"/>
      <c r="AGC33" s="5"/>
      <c r="AGD33" s="5"/>
      <c r="AGE33" s="5"/>
      <c r="AGF33" s="5"/>
      <c r="AGG33" s="5"/>
      <c r="AGH33" s="5"/>
      <c r="AGI33" s="5"/>
      <c r="AGJ33" s="5"/>
      <c r="AGK33" s="5"/>
      <c r="AGL33" s="5"/>
      <c r="AGM33" s="5"/>
      <c r="AGN33" s="5"/>
      <c r="AGO33" s="5"/>
      <c r="AGP33" s="5"/>
      <c r="AGQ33" s="5"/>
      <c r="AGR33" s="5"/>
      <c r="AGS33" s="5"/>
      <c r="AGT33" s="5"/>
      <c r="AGU33" s="5"/>
      <c r="AGV33" s="5"/>
      <c r="AGW33" s="5"/>
      <c r="AGX33" s="5"/>
      <c r="AGY33" s="5"/>
      <c r="AGZ33" s="5"/>
      <c r="AHA33" s="5"/>
      <c r="AHB33" s="5"/>
      <c r="AHC33" s="5"/>
      <c r="AHD33" s="5"/>
      <c r="AHE33" s="5"/>
      <c r="AHF33" s="5"/>
      <c r="AHG33" s="5"/>
      <c r="AHH33" s="5"/>
      <c r="AHI33" s="5"/>
      <c r="AHJ33" s="5"/>
      <c r="AHK33" s="5"/>
      <c r="AHL33" s="5"/>
      <c r="AHM33" s="5"/>
      <c r="AHN33" s="5"/>
      <c r="AHO33" s="5"/>
      <c r="AHP33" s="5"/>
      <c r="AHQ33" s="5"/>
      <c r="AHR33" s="5"/>
      <c r="AHS33" s="5"/>
      <c r="AHT33" s="5"/>
      <c r="AHU33" s="5"/>
      <c r="AHV33" s="5"/>
      <c r="AHW33" s="5"/>
      <c r="AHX33" s="5"/>
      <c r="AHY33" s="5"/>
      <c r="AHZ33" s="5"/>
      <c r="AIA33" s="5"/>
      <c r="AIB33" s="5"/>
      <c r="AIC33" s="5"/>
      <c r="AID33" s="5"/>
      <c r="AIE33" s="5"/>
      <c r="AIF33" s="5"/>
      <c r="AIG33" s="5"/>
      <c r="AIH33" s="5"/>
      <c r="AII33" s="5"/>
      <c r="AIJ33" s="5"/>
      <c r="AIK33" s="5"/>
      <c r="AIL33" s="5"/>
      <c r="AIM33" s="5"/>
      <c r="AIN33" s="5"/>
      <c r="AIO33" s="5"/>
      <c r="AIP33" s="5"/>
      <c r="AIQ33" s="5"/>
      <c r="AIR33" s="5"/>
      <c r="AIS33" s="5"/>
      <c r="AIT33" s="5"/>
      <c r="AIU33" s="5"/>
      <c r="AIV33" s="5"/>
      <c r="AIW33" s="5"/>
      <c r="AIX33" s="5"/>
      <c r="AIY33" s="5"/>
      <c r="AIZ33" s="5"/>
      <c r="AJA33" s="5"/>
      <c r="AJB33" s="5"/>
      <c r="AJC33" s="5"/>
      <c r="AJD33" s="5"/>
      <c r="AJE33" s="5"/>
      <c r="AJF33" s="5"/>
      <c r="AJG33" s="5"/>
      <c r="AJH33" s="5"/>
      <c r="AJI33" s="5"/>
      <c r="AJJ33" s="5"/>
    </row>
    <row r="34" spans="1:946" ht="14.25" customHeight="1" x14ac:dyDescent="0.2">
      <c r="A34" s="345"/>
      <c r="B34" s="370">
        <v>12</v>
      </c>
      <c r="C34" s="371" t="s">
        <v>458</v>
      </c>
      <c r="D34" s="378"/>
      <c r="E34" s="364"/>
      <c r="F34" s="364"/>
      <c r="G34" s="364"/>
      <c r="H34" s="364"/>
      <c r="I34" s="364"/>
      <c r="J34" s="36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  <c r="NK34" s="5"/>
      <c r="NL34" s="5"/>
      <c r="NM34" s="5"/>
      <c r="NN34" s="5"/>
      <c r="NO34" s="5"/>
      <c r="NP34" s="5"/>
      <c r="NQ34" s="5"/>
      <c r="NR34" s="5"/>
      <c r="NS34" s="5"/>
      <c r="NT34" s="5"/>
      <c r="NU34" s="5"/>
      <c r="NV34" s="5"/>
      <c r="NW34" s="5"/>
      <c r="NX34" s="5"/>
      <c r="NY34" s="5"/>
      <c r="NZ34" s="5"/>
      <c r="OA34" s="5"/>
      <c r="OB34" s="5"/>
      <c r="OC34" s="5"/>
      <c r="OD34" s="5"/>
      <c r="OE34" s="5"/>
      <c r="OF34" s="5"/>
      <c r="OG34" s="5"/>
      <c r="OH34" s="5"/>
      <c r="OI34" s="5"/>
      <c r="OJ34" s="5"/>
      <c r="OK34" s="5"/>
      <c r="OL34" s="5"/>
      <c r="OM34" s="5"/>
      <c r="ON34" s="5"/>
      <c r="OO34" s="5"/>
      <c r="OP34" s="5"/>
      <c r="OQ34" s="5"/>
      <c r="OR34" s="5"/>
      <c r="OS34" s="5"/>
      <c r="OT34" s="5"/>
      <c r="OU34" s="5"/>
      <c r="OV34" s="5"/>
      <c r="OW34" s="5"/>
      <c r="OX34" s="5"/>
      <c r="OY34" s="5"/>
      <c r="OZ34" s="5"/>
      <c r="PA34" s="5"/>
      <c r="PB34" s="5"/>
      <c r="PC34" s="5"/>
      <c r="PD34" s="5"/>
      <c r="PE34" s="5"/>
      <c r="PF34" s="5"/>
      <c r="PG34" s="5"/>
      <c r="PH34" s="5"/>
      <c r="PI34" s="5"/>
      <c r="PJ34" s="5"/>
      <c r="PK34" s="5"/>
      <c r="PL34" s="5"/>
      <c r="PM34" s="5"/>
      <c r="PN34" s="5"/>
      <c r="PO34" s="5"/>
      <c r="PP34" s="5"/>
      <c r="PQ34" s="5"/>
      <c r="PR34" s="5"/>
      <c r="PS34" s="5"/>
      <c r="PT34" s="5"/>
      <c r="PU34" s="5"/>
      <c r="PV34" s="5"/>
      <c r="PW34" s="5"/>
      <c r="PX34" s="5"/>
      <c r="PY34" s="5"/>
      <c r="PZ34" s="5"/>
      <c r="QA34" s="5"/>
      <c r="QB34" s="5"/>
      <c r="QC34" s="5"/>
      <c r="QD34" s="5"/>
      <c r="QE34" s="5"/>
      <c r="QF34" s="5"/>
      <c r="QG34" s="5"/>
      <c r="QH34" s="5"/>
      <c r="QI34" s="5"/>
      <c r="QJ34" s="5"/>
      <c r="QK34" s="5"/>
      <c r="QL34" s="5"/>
      <c r="QM34" s="5"/>
      <c r="QN34" s="5"/>
      <c r="QO34" s="5"/>
      <c r="QP34" s="5"/>
      <c r="QQ34" s="5"/>
      <c r="QR34" s="5"/>
      <c r="QS34" s="5"/>
      <c r="QT34" s="5"/>
      <c r="QU34" s="5"/>
      <c r="QV34" s="5"/>
      <c r="QW34" s="5"/>
      <c r="QX34" s="5"/>
      <c r="QY34" s="5"/>
      <c r="QZ34" s="5"/>
      <c r="RA34" s="5"/>
      <c r="RB34" s="5"/>
      <c r="RC34" s="5"/>
      <c r="RD34" s="5"/>
      <c r="RE34" s="5"/>
      <c r="RF34" s="5"/>
      <c r="RG34" s="5"/>
      <c r="RH34" s="5"/>
      <c r="RI34" s="5"/>
      <c r="RJ34" s="5"/>
      <c r="RK34" s="5"/>
      <c r="RL34" s="5"/>
      <c r="RM34" s="5"/>
      <c r="RN34" s="5"/>
      <c r="RO34" s="5"/>
      <c r="RP34" s="5"/>
      <c r="RQ34" s="5"/>
      <c r="RR34" s="5"/>
      <c r="RS34" s="5"/>
      <c r="RT34" s="5"/>
      <c r="RU34" s="5"/>
      <c r="RV34" s="5"/>
      <c r="RW34" s="5"/>
      <c r="RX34" s="5"/>
      <c r="RY34" s="5"/>
      <c r="RZ34" s="5"/>
      <c r="SA34" s="5"/>
      <c r="SB34" s="5"/>
      <c r="SC34" s="5"/>
      <c r="SD34" s="5"/>
      <c r="SE34" s="5"/>
      <c r="SF34" s="5"/>
      <c r="SG34" s="5"/>
      <c r="SH34" s="5"/>
      <c r="SI34" s="5"/>
      <c r="SJ34" s="5"/>
      <c r="SK34" s="5"/>
      <c r="SL34" s="5"/>
      <c r="SM34" s="5"/>
      <c r="SN34" s="5"/>
      <c r="SO34" s="5"/>
      <c r="SP34" s="5"/>
      <c r="SQ34" s="5"/>
      <c r="SR34" s="5"/>
      <c r="SS34" s="5"/>
      <c r="ST34" s="5"/>
      <c r="SU34" s="5"/>
      <c r="SV34" s="5"/>
      <c r="SW34" s="5"/>
      <c r="SX34" s="5"/>
      <c r="SY34" s="5"/>
      <c r="SZ34" s="5"/>
      <c r="TA34" s="5"/>
      <c r="TB34" s="5"/>
      <c r="TC34" s="5"/>
      <c r="TD34" s="5"/>
      <c r="TE34" s="5"/>
      <c r="TF34" s="5"/>
      <c r="TG34" s="5"/>
      <c r="TH34" s="5"/>
      <c r="TI34" s="5"/>
      <c r="TJ34" s="5"/>
      <c r="TK34" s="5"/>
      <c r="TL34" s="5"/>
      <c r="TM34" s="5"/>
      <c r="TN34" s="5"/>
      <c r="TO34" s="5"/>
      <c r="TP34" s="5"/>
      <c r="TQ34" s="5"/>
      <c r="TR34" s="5"/>
      <c r="TS34" s="5"/>
      <c r="TT34" s="5"/>
      <c r="TU34" s="5"/>
      <c r="TV34" s="5"/>
      <c r="TW34" s="5"/>
      <c r="TX34" s="5"/>
      <c r="TY34" s="5"/>
      <c r="TZ34" s="5"/>
      <c r="UA34" s="5"/>
      <c r="UB34" s="5"/>
      <c r="UC34" s="5"/>
      <c r="UD34" s="5"/>
      <c r="UE34" s="5"/>
      <c r="UF34" s="5"/>
      <c r="UG34" s="5"/>
      <c r="UH34" s="5"/>
      <c r="UI34" s="5"/>
      <c r="UJ34" s="5"/>
      <c r="UK34" s="5"/>
      <c r="UL34" s="5"/>
      <c r="UM34" s="5"/>
      <c r="UN34" s="5"/>
      <c r="UO34" s="5"/>
      <c r="UP34" s="5"/>
      <c r="UQ34" s="5"/>
      <c r="UR34" s="5"/>
      <c r="US34" s="5"/>
      <c r="UT34" s="5"/>
      <c r="UU34" s="5"/>
      <c r="UV34" s="5"/>
      <c r="UW34" s="5"/>
      <c r="UX34" s="5"/>
      <c r="UY34" s="5"/>
      <c r="UZ34" s="5"/>
      <c r="VA34" s="5"/>
      <c r="VB34" s="5"/>
      <c r="VC34" s="5"/>
      <c r="VD34" s="5"/>
      <c r="VE34" s="5"/>
      <c r="VF34" s="5"/>
      <c r="VG34" s="5"/>
      <c r="VH34" s="5"/>
      <c r="VI34" s="5"/>
      <c r="VJ34" s="5"/>
      <c r="VK34" s="5"/>
      <c r="VL34" s="5"/>
      <c r="VM34" s="5"/>
      <c r="VN34" s="5"/>
      <c r="VO34" s="5"/>
      <c r="VP34" s="5"/>
      <c r="VQ34" s="5"/>
      <c r="VR34" s="5"/>
      <c r="VS34" s="5"/>
      <c r="VT34" s="5"/>
      <c r="VU34" s="5"/>
      <c r="VV34" s="5"/>
      <c r="VW34" s="5"/>
      <c r="VX34" s="5"/>
      <c r="VY34" s="5"/>
      <c r="VZ34" s="5"/>
      <c r="WA34" s="5"/>
      <c r="WB34" s="5"/>
      <c r="WC34" s="5"/>
      <c r="WD34" s="5"/>
      <c r="WE34" s="5"/>
      <c r="WF34" s="5"/>
      <c r="WG34" s="5"/>
      <c r="WH34" s="5"/>
      <c r="WI34" s="5"/>
      <c r="WJ34" s="5"/>
      <c r="WK34" s="5"/>
      <c r="WL34" s="5"/>
      <c r="WM34" s="5"/>
      <c r="WN34" s="5"/>
      <c r="WO34" s="5"/>
      <c r="WP34" s="5"/>
      <c r="WQ34" s="5"/>
      <c r="WR34" s="5"/>
      <c r="WS34" s="5"/>
      <c r="WT34" s="5"/>
      <c r="WU34" s="5"/>
      <c r="WV34" s="5"/>
      <c r="WW34" s="5"/>
      <c r="WX34" s="5"/>
      <c r="WY34" s="5"/>
      <c r="WZ34" s="5"/>
      <c r="XA34" s="5"/>
      <c r="XB34" s="5"/>
      <c r="XC34" s="5"/>
      <c r="XD34" s="5"/>
      <c r="XE34" s="5"/>
      <c r="XF34" s="5"/>
      <c r="XG34" s="5"/>
      <c r="XH34" s="5"/>
      <c r="XI34" s="5"/>
      <c r="XJ34" s="5"/>
      <c r="XK34" s="5"/>
      <c r="XL34" s="5"/>
      <c r="XM34" s="5"/>
      <c r="XN34" s="5"/>
      <c r="XO34" s="5"/>
      <c r="XP34" s="5"/>
      <c r="XQ34" s="5"/>
      <c r="XR34" s="5"/>
      <c r="XS34" s="5"/>
      <c r="XT34" s="5"/>
      <c r="XU34" s="5"/>
      <c r="XV34" s="5"/>
      <c r="XW34" s="5"/>
      <c r="XX34" s="5"/>
      <c r="XY34" s="5"/>
      <c r="XZ34" s="5"/>
      <c r="YA34" s="5"/>
      <c r="YB34" s="5"/>
      <c r="YC34" s="5"/>
      <c r="YD34" s="5"/>
      <c r="YE34" s="5"/>
      <c r="YF34" s="5"/>
      <c r="YG34" s="5"/>
      <c r="YH34" s="5"/>
      <c r="YI34" s="5"/>
      <c r="YJ34" s="5"/>
      <c r="YK34" s="5"/>
      <c r="YL34" s="5"/>
      <c r="YM34" s="5"/>
      <c r="YN34" s="5"/>
      <c r="YO34" s="5"/>
      <c r="YP34" s="5"/>
      <c r="YQ34" s="5"/>
      <c r="YR34" s="5"/>
      <c r="YS34" s="5"/>
      <c r="YT34" s="5"/>
      <c r="YU34" s="5"/>
      <c r="YV34" s="5"/>
      <c r="YW34" s="5"/>
      <c r="YX34" s="5"/>
      <c r="YY34" s="5"/>
      <c r="YZ34" s="5"/>
      <c r="ZA34" s="5"/>
      <c r="ZB34" s="5"/>
      <c r="ZC34" s="5"/>
      <c r="ZD34" s="5"/>
      <c r="ZE34" s="5"/>
      <c r="ZF34" s="5"/>
      <c r="ZG34" s="5"/>
      <c r="ZH34" s="5"/>
      <c r="ZI34" s="5"/>
      <c r="ZJ34" s="5"/>
      <c r="ZK34" s="5"/>
      <c r="ZL34" s="5"/>
      <c r="ZM34" s="5"/>
      <c r="ZN34" s="5"/>
      <c r="ZO34" s="5"/>
      <c r="ZP34" s="5"/>
      <c r="ZQ34" s="5"/>
      <c r="ZR34" s="5"/>
      <c r="ZS34" s="5"/>
      <c r="ZT34" s="5"/>
      <c r="ZU34" s="5"/>
      <c r="ZV34" s="5"/>
      <c r="ZW34" s="5"/>
      <c r="ZX34" s="5"/>
      <c r="ZY34" s="5"/>
      <c r="ZZ34" s="5"/>
      <c r="AAA34" s="5"/>
      <c r="AAB34" s="5"/>
      <c r="AAC34" s="5"/>
      <c r="AAD34" s="5"/>
      <c r="AAE34" s="5"/>
      <c r="AAF34" s="5"/>
      <c r="AAG34" s="5"/>
      <c r="AAH34" s="5"/>
      <c r="AAI34" s="5"/>
      <c r="AAJ34" s="5"/>
      <c r="AAK34" s="5"/>
      <c r="AAL34" s="5"/>
      <c r="AAM34" s="5"/>
      <c r="AAN34" s="5"/>
      <c r="AAO34" s="5"/>
      <c r="AAP34" s="5"/>
      <c r="AAQ34" s="5"/>
      <c r="AAR34" s="5"/>
      <c r="AAS34" s="5"/>
      <c r="AAT34" s="5"/>
      <c r="AAU34" s="5"/>
      <c r="AAV34" s="5"/>
      <c r="AAW34" s="5"/>
      <c r="AAX34" s="5"/>
      <c r="AAY34" s="5"/>
      <c r="AAZ34" s="5"/>
      <c r="ABA34" s="5"/>
      <c r="ABB34" s="5"/>
      <c r="ABC34" s="5"/>
      <c r="ABD34" s="5"/>
      <c r="ABE34" s="5"/>
      <c r="ABF34" s="5"/>
      <c r="ABG34" s="5"/>
      <c r="ABH34" s="5"/>
      <c r="ABI34" s="5"/>
      <c r="ABJ34" s="5"/>
      <c r="ABK34" s="5"/>
      <c r="ABL34" s="5"/>
      <c r="ABM34" s="5"/>
      <c r="ABN34" s="5"/>
      <c r="ABO34" s="5"/>
      <c r="ABP34" s="5"/>
      <c r="ABQ34" s="5"/>
      <c r="ABR34" s="5"/>
      <c r="ABS34" s="5"/>
      <c r="ABT34" s="5"/>
      <c r="ABU34" s="5"/>
      <c r="ABV34" s="5"/>
      <c r="ABW34" s="5"/>
      <c r="ABX34" s="5"/>
      <c r="ABY34" s="5"/>
      <c r="ABZ34" s="5"/>
      <c r="ACA34" s="5"/>
      <c r="ACB34" s="5"/>
      <c r="ACC34" s="5"/>
      <c r="ACD34" s="5"/>
      <c r="ACE34" s="5"/>
      <c r="ACF34" s="5"/>
      <c r="ACG34" s="5"/>
      <c r="ACH34" s="5"/>
      <c r="ACI34" s="5"/>
      <c r="ACJ34" s="5"/>
      <c r="ACK34" s="5"/>
      <c r="ACL34" s="5"/>
      <c r="ACM34" s="5"/>
      <c r="ACN34" s="5"/>
      <c r="ACO34" s="5"/>
      <c r="ACP34" s="5"/>
      <c r="ACQ34" s="5"/>
      <c r="ACR34" s="5"/>
      <c r="ACS34" s="5"/>
      <c r="ACT34" s="5"/>
      <c r="ACU34" s="5"/>
      <c r="ACV34" s="5"/>
      <c r="ACW34" s="5"/>
      <c r="ACX34" s="5"/>
      <c r="ACY34" s="5"/>
      <c r="ACZ34" s="5"/>
      <c r="ADA34" s="5"/>
      <c r="ADB34" s="5"/>
      <c r="ADC34" s="5"/>
      <c r="ADD34" s="5"/>
      <c r="ADE34" s="5"/>
      <c r="ADF34" s="5"/>
      <c r="ADG34" s="5"/>
      <c r="ADH34" s="5"/>
      <c r="ADI34" s="5"/>
      <c r="ADJ34" s="5"/>
      <c r="ADK34" s="5"/>
      <c r="ADL34" s="5"/>
      <c r="ADM34" s="5"/>
      <c r="ADN34" s="5"/>
      <c r="ADO34" s="5"/>
      <c r="ADP34" s="5"/>
      <c r="ADQ34" s="5"/>
      <c r="ADR34" s="5"/>
      <c r="ADS34" s="5"/>
      <c r="ADT34" s="5"/>
      <c r="ADU34" s="5"/>
      <c r="ADV34" s="5"/>
      <c r="ADW34" s="5"/>
      <c r="ADX34" s="5"/>
      <c r="ADY34" s="5"/>
      <c r="ADZ34" s="5"/>
      <c r="AEA34" s="5"/>
      <c r="AEB34" s="5"/>
      <c r="AEC34" s="5"/>
      <c r="AED34" s="5"/>
      <c r="AEE34" s="5"/>
      <c r="AEF34" s="5"/>
      <c r="AEG34" s="5"/>
      <c r="AEH34" s="5"/>
      <c r="AEI34" s="5"/>
      <c r="AEJ34" s="5"/>
      <c r="AEK34" s="5"/>
      <c r="AEL34" s="5"/>
      <c r="AEM34" s="5"/>
      <c r="AEN34" s="5"/>
      <c r="AEO34" s="5"/>
      <c r="AEP34" s="5"/>
      <c r="AEQ34" s="5"/>
      <c r="AER34" s="5"/>
      <c r="AES34" s="5"/>
      <c r="AET34" s="5"/>
      <c r="AEU34" s="5"/>
      <c r="AEV34" s="5"/>
      <c r="AEW34" s="5"/>
      <c r="AEX34" s="5"/>
      <c r="AEY34" s="5"/>
      <c r="AEZ34" s="5"/>
      <c r="AFA34" s="5"/>
      <c r="AFB34" s="5"/>
      <c r="AFC34" s="5"/>
      <c r="AFD34" s="5"/>
      <c r="AFE34" s="5"/>
      <c r="AFF34" s="5"/>
      <c r="AFG34" s="5"/>
      <c r="AFH34" s="5"/>
      <c r="AFI34" s="5"/>
      <c r="AFJ34" s="5"/>
      <c r="AFK34" s="5"/>
      <c r="AFL34" s="5"/>
      <c r="AFM34" s="5"/>
      <c r="AFN34" s="5"/>
      <c r="AFO34" s="5"/>
      <c r="AFP34" s="5"/>
      <c r="AFQ34" s="5"/>
      <c r="AFR34" s="5"/>
      <c r="AFS34" s="5"/>
      <c r="AFT34" s="5"/>
      <c r="AFU34" s="5"/>
      <c r="AFV34" s="5"/>
      <c r="AFW34" s="5"/>
      <c r="AFX34" s="5"/>
      <c r="AFY34" s="5"/>
      <c r="AFZ34" s="5"/>
      <c r="AGA34" s="5"/>
      <c r="AGB34" s="5"/>
      <c r="AGC34" s="5"/>
      <c r="AGD34" s="5"/>
      <c r="AGE34" s="5"/>
      <c r="AGF34" s="5"/>
      <c r="AGG34" s="5"/>
      <c r="AGH34" s="5"/>
      <c r="AGI34" s="5"/>
      <c r="AGJ34" s="5"/>
      <c r="AGK34" s="5"/>
      <c r="AGL34" s="5"/>
      <c r="AGM34" s="5"/>
      <c r="AGN34" s="5"/>
      <c r="AGO34" s="5"/>
      <c r="AGP34" s="5"/>
      <c r="AGQ34" s="5"/>
      <c r="AGR34" s="5"/>
      <c r="AGS34" s="5"/>
      <c r="AGT34" s="5"/>
      <c r="AGU34" s="5"/>
      <c r="AGV34" s="5"/>
      <c r="AGW34" s="5"/>
      <c r="AGX34" s="5"/>
      <c r="AGY34" s="5"/>
      <c r="AGZ34" s="5"/>
      <c r="AHA34" s="5"/>
      <c r="AHB34" s="5"/>
      <c r="AHC34" s="5"/>
      <c r="AHD34" s="5"/>
      <c r="AHE34" s="5"/>
      <c r="AHF34" s="5"/>
      <c r="AHG34" s="5"/>
      <c r="AHH34" s="5"/>
      <c r="AHI34" s="5"/>
      <c r="AHJ34" s="5"/>
      <c r="AHK34" s="5"/>
      <c r="AHL34" s="5"/>
      <c r="AHM34" s="5"/>
      <c r="AHN34" s="5"/>
      <c r="AHO34" s="5"/>
      <c r="AHP34" s="5"/>
      <c r="AHQ34" s="5"/>
      <c r="AHR34" s="5"/>
      <c r="AHS34" s="5"/>
      <c r="AHT34" s="5"/>
      <c r="AHU34" s="5"/>
      <c r="AHV34" s="5"/>
      <c r="AHW34" s="5"/>
      <c r="AHX34" s="5"/>
      <c r="AHY34" s="5"/>
      <c r="AHZ34" s="5"/>
      <c r="AIA34" s="5"/>
      <c r="AIB34" s="5"/>
      <c r="AIC34" s="5"/>
      <c r="AID34" s="5"/>
      <c r="AIE34" s="5"/>
      <c r="AIF34" s="5"/>
      <c r="AIG34" s="5"/>
      <c r="AIH34" s="5"/>
      <c r="AII34" s="5"/>
      <c r="AIJ34" s="5"/>
      <c r="AIK34" s="5"/>
      <c r="AIL34" s="5"/>
      <c r="AIM34" s="5"/>
      <c r="AIN34" s="5"/>
      <c r="AIO34" s="5"/>
      <c r="AIP34" s="5"/>
      <c r="AIQ34" s="5"/>
      <c r="AIR34" s="5"/>
      <c r="AIS34" s="5"/>
      <c r="AIT34" s="5"/>
      <c r="AIU34" s="5"/>
      <c r="AIV34" s="5"/>
      <c r="AIW34" s="5"/>
      <c r="AIX34" s="5"/>
      <c r="AIY34" s="5"/>
      <c r="AIZ34" s="5"/>
      <c r="AJA34" s="5"/>
      <c r="AJB34" s="5"/>
      <c r="AJC34" s="5"/>
      <c r="AJD34" s="5"/>
      <c r="AJE34" s="5"/>
      <c r="AJF34" s="5"/>
      <c r="AJG34" s="5"/>
      <c r="AJH34" s="5"/>
      <c r="AJI34" s="5"/>
      <c r="AJJ34" s="5"/>
    </row>
    <row r="35" spans="1:946" ht="28" customHeight="1" x14ac:dyDescent="0.2">
      <c r="A35" s="345"/>
      <c r="B35" s="367">
        <v>43873</v>
      </c>
      <c r="C35" s="369" t="s">
        <v>459</v>
      </c>
      <c r="D35" s="374">
        <v>15000</v>
      </c>
      <c r="E35" s="358" t="s">
        <v>460</v>
      </c>
      <c r="F35" s="355" t="s">
        <v>461</v>
      </c>
      <c r="G35" s="374">
        <v>15000</v>
      </c>
      <c r="H35" s="358" t="s">
        <v>462</v>
      </c>
      <c r="I35" s="355"/>
      <c r="J35" s="35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  <c r="PU35" s="5"/>
      <c r="PV35" s="5"/>
      <c r="PW35" s="5"/>
      <c r="PX35" s="5"/>
      <c r="PY35" s="5"/>
      <c r="PZ35" s="5"/>
      <c r="QA35" s="5"/>
      <c r="QB35" s="5"/>
      <c r="QC35" s="5"/>
      <c r="QD35" s="5"/>
      <c r="QE35" s="5"/>
      <c r="QF35" s="5"/>
      <c r="QG35" s="5"/>
      <c r="QH35" s="5"/>
      <c r="QI35" s="5"/>
      <c r="QJ35" s="5"/>
      <c r="QK35" s="5"/>
      <c r="QL35" s="5"/>
      <c r="QM35" s="5"/>
      <c r="QN35" s="5"/>
      <c r="QO35" s="5"/>
      <c r="QP35" s="5"/>
      <c r="QQ35" s="5"/>
      <c r="QR35" s="5"/>
      <c r="QS35" s="5"/>
      <c r="QT35" s="5"/>
      <c r="QU35" s="5"/>
      <c r="QV35" s="5"/>
      <c r="QW35" s="5"/>
      <c r="QX35" s="5"/>
      <c r="QY35" s="5"/>
      <c r="QZ35" s="5"/>
      <c r="RA35" s="5"/>
      <c r="RB35" s="5"/>
      <c r="RC35" s="5"/>
      <c r="RD35" s="5"/>
      <c r="RE35" s="5"/>
      <c r="RF35" s="5"/>
      <c r="RG35" s="5"/>
      <c r="RH35" s="5"/>
      <c r="RI35" s="5"/>
      <c r="RJ35" s="5"/>
      <c r="RK35" s="5"/>
      <c r="RL35" s="5"/>
      <c r="RM35" s="5"/>
      <c r="RN35" s="5"/>
      <c r="RO35" s="5"/>
      <c r="RP35" s="5"/>
      <c r="RQ35" s="5"/>
      <c r="RR35" s="5"/>
      <c r="RS35" s="5"/>
      <c r="RT35" s="5"/>
      <c r="RU35" s="5"/>
      <c r="RV35" s="5"/>
      <c r="RW35" s="5"/>
      <c r="RX35" s="5"/>
      <c r="RY35" s="5"/>
      <c r="RZ35" s="5"/>
      <c r="SA35" s="5"/>
      <c r="SB35" s="5"/>
      <c r="SC35" s="5"/>
      <c r="SD35" s="5"/>
      <c r="SE35" s="5"/>
      <c r="SF35" s="5"/>
      <c r="SG35" s="5"/>
      <c r="SH35" s="5"/>
      <c r="SI35" s="5"/>
      <c r="SJ35" s="5"/>
      <c r="SK35" s="5"/>
      <c r="SL35" s="5"/>
      <c r="SM35" s="5"/>
      <c r="SN35" s="5"/>
      <c r="SO35" s="5"/>
      <c r="SP35" s="5"/>
      <c r="SQ35" s="5"/>
      <c r="SR35" s="5"/>
      <c r="SS35" s="5"/>
      <c r="ST35" s="5"/>
      <c r="SU35" s="5"/>
      <c r="SV35" s="5"/>
      <c r="SW35" s="5"/>
      <c r="SX35" s="5"/>
      <c r="SY35" s="5"/>
      <c r="SZ35" s="5"/>
      <c r="TA35" s="5"/>
      <c r="TB35" s="5"/>
      <c r="TC35" s="5"/>
      <c r="TD35" s="5"/>
      <c r="TE35" s="5"/>
      <c r="TF35" s="5"/>
      <c r="TG35" s="5"/>
      <c r="TH35" s="5"/>
      <c r="TI35" s="5"/>
      <c r="TJ35" s="5"/>
      <c r="TK35" s="5"/>
      <c r="TL35" s="5"/>
      <c r="TM35" s="5"/>
      <c r="TN35" s="5"/>
      <c r="TO35" s="5"/>
      <c r="TP35" s="5"/>
      <c r="TQ35" s="5"/>
      <c r="TR35" s="5"/>
      <c r="TS35" s="5"/>
      <c r="TT35" s="5"/>
      <c r="TU35" s="5"/>
      <c r="TV35" s="5"/>
      <c r="TW35" s="5"/>
      <c r="TX35" s="5"/>
      <c r="TY35" s="5"/>
      <c r="TZ35" s="5"/>
      <c r="UA35" s="5"/>
      <c r="UB35" s="5"/>
      <c r="UC35" s="5"/>
      <c r="UD35" s="5"/>
      <c r="UE35" s="5"/>
      <c r="UF35" s="5"/>
      <c r="UG35" s="5"/>
      <c r="UH35" s="5"/>
      <c r="UI35" s="5"/>
      <c r="UJ35" s="5"/>
      <c r="UK35" s="5"/>
      <c r="UL35" s="5"/>
      <c r="UM35" s="5"/>
      <c r="UN35" s="5"/>
      <c r="UO35" s="5"/>
      <c r="UP35" s="5"/>
      <c r="UQ35" s="5"/>
      <c r="UR35" s="5"/>
      <c r="US35" s="5"/>
      <c r="UT35" s="5"/>
      <c r="UU35" s="5"/>
      <c r="UV35" s="5"/>
      <c r="UW35" s="5"/>
      <c r="UX35" s="5"/>
      <c r="UY35" s="5"/>
      <c r="UZ35" s="5"/>
      <c r="VA35" s="5"/>
      <c r="VB35" s="5"/>
      <c r="VC35" s="5"/>
      <c r="VD35" s="5"/>
      <c r="VE35" s="5"/>
      <c r="VF35" s="5"/>
      <c r="VG35" s="5"/>
      <c r="VH35" s="5"/>
      <c r="VI35" s="5"/>
      <c r="VJ35" s="5"/>
      <c r="VK35" s="5"/>
      <c r="VL35" s="5"/>
      <c r="VM35" s="5"/>
      <c r="VN35" s="5"/>
      <c r="VO35" s="5"/>
      <c r="VP35" s="5"/>
      <c r="VQ35" s="5"/>
      <c r="VR35" s="5"/>
      <c r="VS35" s="5"/>
      <c r="VT35" s="5"/>
      <c r="VU35" s="5"/>
      <c r="VV35" s="5"/>
      <c r="VW35" s="5"/>
      <c r="VX35" s="5"/>
      <c r="VY35" s="5"/>
      <c r="VZ35" s="5"/>
      <c r="WA35" s="5"/>
      <c r="WB35" s="5"/>
      <c r="WC35" s="5"/>
      <c r="WD35" s="5"/>
      <c r="WE35" s="5"/>
      <c r="WF35" s="5"/>
      <c r="WG35" s="5"/>
      <c r="WH35" s="5"/>
      <c r="WI35" s="5"/>
      <c r="WJ35" s="5"/>
      <c r="WK35" s="5"/>
      <c r="WL35" s="5"/>
      <c r="WM35" s="5"/>
      <c r="WN35" s="5"/>
      <c r="WO35" s="5"/>
      <c r="WP35" s="5"/>
      <c r="WQ35" s="5"/>
      <c r="WR35" s="5"/>
      <c r="WS35" s="5"/>
      <c r="WT35" s="5"/>
      <c r="WU35" s="5"/>
      <c r="WV35" s="5"/>
      <c r="WW35" s="5"/>
      <c r="WX35" s="5"/>
      <c r="WY35" s="5"/>
      <c r="WZ35" s="5"/>
      <c r="XA35" s="5"/>
      <c r="XB35" s="5"/>
      <c r="XC35" s="5"/>
      <c r="XD35" s="5"/>
      <c r="XE35" s="5"/>
      <c r="XF35" s="5"/>
      <c r="XG35" s="5"/>
      <c r="XH35" s="5"/>
      <c r="XI35" s="5"/>
      <c r="XJ35" s="5"/>
      <c r="XK35" s="5"/>
      <c r="XL35" s="5"/>
      <c r="XM35" s="5"/>
      <c r="XN35" s="5"/>
      <c r="XO35" s="5"/>
      <c r="XP35" s="5"/>
      <c r="XQ35" s="5"/>
      <c r="XR35" s="5"/>
      <c r="XS35" s="5"/>
      <c r="XT35" s="5"/>
      <c r="XU35" s="5"/>
      <c r="XV35" s="5"/>
      <c r="XW35" s="5"/>
      <c r="XX35" s="5"/>
      <c r="XY35" s="5"/>
      <c r="XZ35" s="5"/>
      <c r="YA35" s="5"/>
      <c r="YB35" s="5"/>
      <c r="YC35" s="5"/>
      <c r="YD35" s="5"/>
      <c r="YE35" s="5"/>
      <c r="YF35" s="5"/>
      <c r="YG35" s="5"/>
      <c r="YH35" s="5"/>
      <c r="YI35" s="5"/>
      <c r="YJ35" s="5"/>
      <c r="YK35" s="5"/>
      <c r="YL35" s="5"/>
      <c r="YM35" s="5"/>
      <c r="YN35" s="5"/>
      <c r="YO35" s="5"/>
      <c r="YP35" s="5"/>
      <c r="YQ35" s="5"/>
      <c r="YR35" s="5"/>
      <c r="YS35" s="5"/>
      <c r="YT35" s="5"/>
      <c r="YU35" s="5"/>
      <c r="YV35" s="5"/>
      <c r="YW35" s="5"/>
      <c r="YX35" s="5"/>
      <c r="YY35" s="5"/>
      <c r="YZ35" s="5"/>
      <c r="ZA35" s="5"/>
      <c r="ZB35" s="5"/>
      <c r="ZC35" s="5"/>
      <c r="ZD35" s="5"/>
      <c r="ZE35" s="5"/>
      <c r="ZF35" s="5"/>
      <c r="ZG35" s="5"/>
      <c r="ZH35" s="5"/>
      <c r="ZI35" s="5"/>
      <c r="ZJ35" s="5"/>
      <c r="ZK35" s="5"/>
      <c r="ZL35" s="5"/>
      <c r="ZM35" s="5"/>
      <c r="ZN35" s="5"/>
      <c r="ZO35" s="5"/>
      <c r="ZP35" s="5"/>
      <c r="ZQ35" s="5"/>
      <c r="ZR35" s="5"/>
      <c r="ZS35" s="5"/>
      <c r="ZT35" s="5"/>
      <c r="ZU35" s="5"/>
      <c r="ZV35" s="5"/>
      <c r="ZW35" s="5"/>
      <c r="ZX35" s="5"/>
      <c r="ZY35" s="5"/>
      <c r="ZZ35" s="5"/>
      <c r="AAA35" s="5"/>
      <c r="AAB35" s="5"/>
      <c r="AAC35" s="5"/>
      <c r="AAD35" s="5"/>
      <c r="AAE35" s="5"/>
      <c r="AAF35" s="5"/>
      <c r="AAG35" s="5"/>
      <c r="AAH35" s="5"/>
      <c r="AAI35" s="5"/>
      <c r="AAJ35" s="5"/>
      <c r="AAK35" s="5"/>
      <c r="AAL35" s="5"/>
      <c r="AAM35" s="5"/>
      <c r="AAN35" s="5"/>
      <c r="AAO35" s="5"/>
      <c r="AAP35" s="5"/>
      <c r="AAQ35" s="5"/>
      <c r="AAR35" s="5"/>
      <c r="AAS35" s="5"/>
      <c r="AAT35" s="5"/>
      <c r="AAU35" s="5"/>
      <c r="AAV35" s="5"/>
      <c r="AAW35" s="5"/>
      <c r="AAX35" s="5"/>
      <c r="AAY35" s="5"/>
      <c r="AAZ35" s="5"/>
      <c r="ABA35" s="5"/>
      <c r="ABB35" s="5"/>
      <c r="ABC35" s="5"/>
      <c r="ABD35" s="5"/>
      <c r="ABE35" s="5"/>
      <c r="ABF35" s="5"/>
      <c r="ABG35" s="5"/>
      <c r="ABH35" s="5"/>
      <c r="ABI35" s="5"/>
      <c r="ABJ35" s="5"/>
      <c r="ABK35" s="5"/>
      <c r="ABL35" s="5"/>
      <c r="ABM35" s="5"/>
      <c r="ABN35" s="5"/>
      <c r="ABO35" s="5"/>
      <c r="ABP35" s="5"/>
      <c r="ABQ35" s="5"/>
      <c r="ABR35" s="5"/>
      <c r="ABS35" s="5"/>
      <c r="ABT35" s="5"/>
      <c r="ABU35" s="5"/>
      <c r="ABV35" s="5"/>
      <c r="ABW35" s="5"/>
      <c r="ABX35" s="5"/>
      <c r="ABY35" s="5"/>
      <c r="ABZ35" s="5"/>
      <c r="ACA35" s="5"/>
      <c r="ACB35" s="5"/>
      <c r="ACC35" s="5"/>
      <c r="ACD35" s="5"/>
      <c r="ACE35" s="5"/>
      <c r="ACF35" s="5"/>
      <c r="ACG35" s="5"/>
      <c r="ACH35" s="5"/>
      <c r="ACI35" s="5"/>
      <c r="ACJ35" s="5"/>
      <c r="ACK35" s="5"/>
      <c r="ACL35" s="5"/>
      <c r="ACM35" s="5"/>
      <c r="ACN35" s="5"/>
      <c r="ACO35" s="5"/>
      <c r="ACP35" s="5"/>
      <c r="ACQ35" s="5"/>
      <c r="ACR35" s="5"/>
      <c r="ACS35" s="5"/>
      <c r="ACT35" s="5"/>
      <c r="ACU35" s="5"/>
      <c r="ACV35" s="5"/>
      <c r="ACW35" s="5"/>
      <c r="ACX35" s="5"/>
      <c r="ACY35" s="5"/>
      <c r="ACZ35" s="5"/>
      <c r="ADA35" s="5"/>
      <c r="ADB35" s="5"/>
      <c r="ADC35" s="5"/>
      <c r="ADD35" s="5"/>
      <c r="ADE35" s="5"/>
      <c r="ADF35" s="5"/>
      <c r="ADG35" s="5"/>
      <c r="ADH35" s="5"/>
      <c r="ADI35" s="5"/>
      <c r="ADJ35" s="5"/>
      <c r="ADK35" s="5"/>
      <c r="ADL35" s="5"/>
      <c r="ADM35" s="5"/>
      <c r="ADN35" s="5"/>
      <c r="ADO35" s="5"/>
      <c r="ADP35" s="5"/>
      <c r="ADQ35" s="5"/>
      <c r="ADR35" s="5"/>
      <c r="ADS35" s="5"/>
      <c r="ADT35" s="5"/>
      <c r="ADU35" s="5"/>
      <c r="ADV35" s="5"/>
      <c r="ADW35" s="5"/>
      <c r="ADX35" s="5"/>
      <c r="ADY35" s="5"/>
      <c r="ADZ35" s="5"/>
      <c r="AEA35" s="5"/>
      <c r="AEB35" s="5"/>
      <c r="AEC35" s="5"/>
      <c r="AED35" s="5"/>
      <c r="AEE35" s="5"/>
      <c r="AEF35" s="5"/>
      <c r="AEG35" s="5"/>
      <c r="AEH35" s="5"/>
      <c r="AEI35" s="5"/>
      <c r="AEJ35" s="5"/>
      <c r="AEK35" s="5"/>
      <c r="AEL35" s="5"/>
      <c r="AEM35" s="5"/>
      <c r="AEN35" s="5"/>
      <c r="AEO35" s="5"/>
      <c r="AEP35" s="5"/>
      <c r="AEQ35" s="5"/>
      <c r="AER35" s="5"/>
      <c r="AES35" s="5"/>
      <c r="AET35" s="5"/>
      <c r="AEU35" s="5"/>
      <c r="AEV35" s="5"/>
      <c r="AEW35" s="5"/>
      <c r="AEX35" s="5"/>
      <c r="AEY35" s="5"/>
      <c r="AEZ35" s="5"/>
      <c r="AFA35" s="5"/>
      <c r="AFB35" s="5"/>
      <c r="AFC35" s="5"/>
      <c r="AFD35" s="5"/>
      <c r="AFE35" s="5"/>
      <c r="AFF35" s="5"/>
      <c r="AFG35" s="5"/>
      <c r="AFH35" s="5"/>
      <c r="AFI35" s="5"/>
      <c r="AFJ35" s="5"/>
      <c r="AFK35" s="5"/>
      <c r="AFL35" s="5"/>
      <c r="AFM35" s="5"/>
      <c r="AFN35" s="5"/>
      <c r="AFO35" s="5"/>
      <c r="AFP35" s="5"/>
      <c r="AFQ35" s="5"/>
      <c r="AFR35" s="5"/>
      <c r="AFS35" s="5"/>
      <c r="AFT35" s="5"/>
      <c r="AFU35" s="5"/>
      <c r="AFV35" s="5"/>
      <c r="AFW35" s="5"/>
      <c r="AFX35" s="5"/>
      <c r="AFY35" s="5"/>
      <c r="AFZ35" s="5"/>
      <c r="AGA35" s="5"/>
      <c r="AGB35" s="5"/>
      <c r="AGC35" s="5"/>
      <c r="AGD35" s="5"/>
      <c r="AGE35" s="5"/>
      <c r="AGF35" s="5"/>
      <c r="AGG35" s="5"/>
      <c r="AGH35" s="5"/>
      <c r="AGI35" s="5"/>
      <c r="AGJ35" s="5"/>
      <c r="AGK35" s="5"/>
      <c r="AGL35" s="5"/>
      <c r="AGM35" s="5"/>
      <c r="AGN35" s="5"/>
      <c r="AGO35" s="5"/>
      <c r="AGP35" s="5"/>
      <c r="AGQ35" s="5"/>
      <c r="AGR35" s="5"/>
      <c r="AGS35" s="5"/>
      <c r="AGT35" s="5"/>
      <c r="AGU35" s="5"/>
      <c r="AGV35" s="5"/>
      <c r="AGW35" s="5"/>
      <c r="AGX35" s="5"/>
      <c r="AGY35" s="5"/>
      <c r="AGZ35" s="5"/>
      <c r="AHA35" s="5"/>
      <c r="AHB35" s="5"/>
      <c r="AHC35" s="5"/>
      <c r="AHD35" s="5"/>
      <c r="AHE35" s="5"/>
      <c r="AHF35" s="5"/>
      <c r="AHG35" s="5"/>
      <c r="AHH35" s="5"/>
      <c r="AHI35" s="5"/>
      <c r="AHJ35" s="5"/>
      <c r="AHK35" s="5"/>
      <c r="AHL35" s="5"/>
      <c r="AHM35" s="5"/>
      <c r="AHN35" s="5"/>
      <c r="AHO35" s="5"/>
      <c r="AHP35" s="5"/>
      <c r="AHQ35" s="5"/>
      <c r="AHR35" s="5"/>
      <c r="AHS35" s="5"/>
      <c r="AHT35" s="5"/>
      <c r="AHU35" s="5"/>
      <c r="AHV35" s="5"/>
      <c r="AHW35" s="5"/>
      <c r="AHX35" s="5"/>
      <c r="AHY35" s="5"/>
      <c r="AHZ35" s="5"/>
      <c r="AIA35" s="5"/>
      <c r="AIB35" s="5"/>
      <c r="AIC35" s="5"/>
      <c r="AID35" s="5"/>
      <c r="AIE35" s="5"/>
      <c r="AIF35" s="5"/>
      <c r="AIG35" s="5"/>
      <c r="AIH35" s="5"/>
      <c r="AII35" s="5"/>
      <c r="AIJ35" s="5"/>
      <c r="AIK35" s="5"/>
      <c r="AIL35" s="5"/>
      <c r="AIM35" s="5"/>
      <c r="AIN35" s="5"/>
      <c r="AIO35" s="5"/>
      <c r="AIP35" s="5"/>
      <c r="AIQ35" s="5"/>
      <c r="AIR35" s="5"/>
      <c r="AIS35" s="5"/>
      <c r="AIT35" s="5"/>
      <c r="AIU35" s="5"/>
      <c r="AIV35" s="5"/>
      <c r="AIW35" s="5"/>
      <c r="AIX35" s="5"/>
      <c r="AIY35" s="5"/>
      <c r="AIZ35" s="5"/>
      <c r="AJA35" s="5"/>
      <c r="AJB35" s="5"/>
      <c r="AJC35" s="5"/>
      <c r="AJD35" s="5"/>
      <c r="AJE35" s="5"/>
      <c r="AJF35" s="5"/>
      <c r="AJG35" s="5"/>
      <c r="AJH35" s="5"/>
      <c r="AJI35" s="5"/>
      <c r="AJJ35" s="5"/>
    </row>
    <row r="36" spans="1:946" ht="30" customHeight="1" x14ac:dyDescent="0.2">
      <c r="A36" s="345"/>
      <c r="B36" s="367">
        <v>43902</v>
      </c>
      <c r="C36" s="369" t="s">
        <v>269</v>
      </c>
      <c r="D36" s="374">
        <v>11500</v>
      </c>
      <c r="E36" s="358" t="s">
        <v>460</v>
      </c>
      <c r="F36" s="355" t="s">
        <v>461</v>
      </c>
      <c r="G36" s="374">
        <v>11500</v>
      </c>
      <c r="H36" s="358" t="s">
        <v>462</v>
      </c>
      <c r="I36" s="355"/>
      <c r="J36" s="35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  <c r="NK36" s="5"/>
      <c r="NL36" s="5"/>
      <c r="NM36" s="5"/>
      <c r="NN36" s="5"/>
      <c r="NO36" s="5"/>
      <c r="NP36" s="5"/>
      <c r="NQ36" s="5"/>
      <c r="NR36" s="5"/>
      <c r="NS36" s="5"/>
      <c r="NT36" s="5"/>
      <c r="NU36" s="5"/>
      <c r="NV36" s="5"/>
      <c r="NW36" s="5"/>
      <c r="NX36" s="5"/>
      <c r="NY36" s="5"/>
      <c r="NZ36" s="5"/>
      <c r="OA36" s="5"/>
      <c r="OB36" s="5"/>
      <c r="OC36" s="5"/>
      <c r="OD36" s="5"/>
      <c r="OE36" s="5"/>
      <c r="OF36" s="5"/>
      <c r="OG36" s="5"/>
      <c r="OH36" s="5"/>
      <c r="OI36" s="5"/>
      <c r="OJ36" s="5"/>
      <c r="OK36" s="5"/>
      <c r="OL36" s="5"/>
      <c r="OM36" s="5"/>
      <c r="ON36" s="5"/>
      <c r="OO36" s="5"/>
      <c r="OP36" s="5"/>
      <c r="OQ36" s="5"/>
      <c r="OR36" s="5"/>
      <c r="OS36" s="5"/>
      <c r="OT36" s="5"/>
      <c r="OU36" s="5"/>
      <c r="OV36" s="5"/>
      <c r="OW36" s="5"/>
      <c r="OX36" s="5"/>
      <c r="OY36" s="5"/>
      <c r="OZ36" s="5"/>
      <c r="PA36" s="5"/>
      <c r="PB36" s="5"/>
      <c r="PC36" s="5"/>
      <c r="PD36" s="5"/>
      <c r="PE36" s="5"/>
      <c r="PF36" s="5"/>
      <c r="PG36" s="5"/>
      <c r="PH36" s="5"/>
      <c r="PI36" s="5"/>
      <c r="PJ36" s="5"/>
      <c r="PK36" s="5"/>
      <c r="PL36" s="5"/>
      <c r="PM36" s="5"/>
      <c r="PN36" s="5"/>
      <c r="PO36" s="5"/>
      <c r="PP36" s="5"/>
      <c r="PQ36" s="5"/>
      <c r="PR36" s="5"/>
      <c r="PS36" s="5"/>
      <c r="PT36" s="5"/>
      <c r="PU36" s="5"/>
      <c r="PV36" s="5"/>
      <c r="PW36" s="5"/>
      <c r="PX36" s="5"/>
      <c r="PY36" s="5"/>
      <c r="PZ36" s="5"/>
      <c r="QA36" s="5"/>
      <c r="QB36" s="5"/>
      <c r="QC36" s="5"/>
      <c r="QD36" s="5"/>
      <c r="QE36" s="5"/>
      <c r="QF36" s="5"/>
      <c r="QG36" s="5"/>
      <c r="QH36" s="5"/>
      <c r="QI36" s="5"/>
      <c r="QJ36" s="5"/>
      <c r="QK36" s="5"/>
      <c r="QL36" s="5"/>
      <c r="QM36" s="5"/>
      <c r="QN36" s="5"/>
      <c r="QO36" s="5"/>
      <c r="QP36" s="5"/>
      <c r="QQ36" s="5"/>
      <c r="QR36" s="5"/>
      <c r="QS36" s="5"/>
      <c r="QT36" s="5"/>
      <c r="QU36" s="5"/>
      <c r="QV36" s="5"/>
      <c r="QW36" s="5"/>
      <c r="QX36" s="5"/>
      <c r="QY36" s="5"/>
      <c r="QZ36" s="5"/>
      <c r="RA36" s="5"/>
      <c r="RB36" s="5"/>
      <c r="RC36" s="5"/>
      <c r="RD36" s="5"/>
      <c r="RE36" s="5"/>
      <c r="RF36" s="5"/>
      <c r="RG36" s="5"/>
      <c r="RH36" s="5"/>
      <c r="RI36" s="5"/>
      <c r="RJ36" s="5"/>
      <c r="RK36" s="5"/>
      <c r="RL36" s="5"/>
      <c r="RM36" s="5"/>
      <c r="RN36" s="5"/>
      <c r="RO36" s="5"/>
      <c r="RP36" s="5"/>
      <c r="RQ36" s="5"/>
      <c r="RR36" s="5"/>
      <c r="RS36" s="5"/>
      <c r="RT36" s="5"/>
      <c r="RU36" s="5"/>
      <c r="RV36" s="5"/>
      <c r="RW36" s="5"/>
      <c r="RX36" s="5"/>
      <c r="RY36" s="5"/>
      <c r="RZ36" s="5"/>
      <c r="SA36" s="5"/>
      <c r="SB36" s="5"/>
      <c r="SC36" s="5"/>
      <c r="SD36" s="5"/>
      <c r="SE36" s="5"/>
      <c r="SF36" s="5"/>
      <c r="SG36" s="5"/>
      <c r="SH36" s="5"/>
      <c r="SI36" s="5"/>
      <c r="SJ36" s="5"/>
      <c r="SK36" s="5"/>
      <c r="SL36" s="5"/>
      <c r="SM36" s="5"/>
      <c r="SN36" s="5"/>
      <c r="SO36" s="5"/>
      <c r="SP36" s="5"/>
      <c r="SQ36" s="5"/>
      <c r="SR36" s="5"/>
      <c r="SS36" s="5"/>
      <c r="ST36" s="5"/>
      <c r="SU36" s="5"/>
      <c r="SV36" s="5"/>
      <c r="SW36" s="5"/>
      <c r="SX36" s="5"/>
      <c r="SY36" s="5"/>
      <c r="SZ36" s="5"/>
      <c r="TA36" s="5"/>
      <c r="TB36" s="5"/>
      <c r="TC36" s="5"/>
      <c r="TD36" s="5"/>
      <c r="TE36" s="5"/>
      <c r="TF36" s="5"/>
      <c r="TG36" s="5"/>
      <c r="TH36" s="5"/>
      <c r="TI36" s="5"/>
      <c r="TJ36" s="5"/>
      <c r="TK36" s="5"/>
      <c r="TL36" s="5"/>
      <c r="TM36" s="5"/>
      <c r="TN36" s="5"/>
      <c r="TO36" s="5"/>
      <c r="TP36" s="5"/>
      <c r="TQ36" s="5"/>
      <c r="TR36" s="5"/>
      <c r="TS36" s="5"/>
      <c r="TT36" s="5"/>
      <c r="TU36" s="5"/>
      <c r="TV36" s="5"/>
      <c r="TW36" s="5"/>
      <c r="TX36" s="5"/>
      <c r="TY36" s="5"/>
      <c r="TZ36" s="5"/>
      <c r="UA36" s="5"/>
      <c r="UB36" s="5"/>
      <c r="UC36" s="5"/>
      <c r="UD36" s="5"/>
      <c r="UE36" s="5"/>
      <c r="UF36" s="5"/>
      <c r="UG36" s="5"/>
      <c r="UH36" s="5"/>
      <c r="UI36" s="5"/>
      <c r="UJ36" s="5"/>
      <c r="UK36" s="5"/>
      <c r="UL36" s="5"/>
      <c r="UM36" s="5"/>
      <c r="UN36" s="5"/>
      <c r="UO36" s="5"/>
      <c r="UP36" s="5"/>
      <c r="UQ36" s="5"/>
      <c r="UR36" s="5"/>
      <c r="US36" s="5"/>
      <c r="UT36" s="5"/>
      <c r="UU36" s="5"/>
      <c r="UV36" s="5"/>
      <c r="UW36" s="5"/>
      <c r="UX36" s="5"/>
      <c r="UY36" s="5"/>
      <c r="UZ36" s="5"/>
      <c r="VA36" s="5"/>
      <c r="VB36" s="5"/>
      <c r="VC36" s="5"/>
      <c r="VD36" s="5"/>
      <c r="VE36" s="5"/>
      <c r="VF36" s="5"/>
      <c r="VG36" s="5"/>
      <c r="VH36" s="5"/>
      <c r="VI36" s="5"/>
      <c r="VJ36" s="5"/>
      <c r="VK36" s="5"/>
      <c r="VL36" s="5"/>
      <c r="VM36" s="5"/>
      <c r="VN36" s="5"/>
      <c r="VO36" s="5"/>
      <c r="VP36" s="5"/>
      <c r="VQ36" s="5"/>
      <c r="VR36" s="5"/>
      <c r="VS36" s="5"/>
      <c r="VT36" s="5"/>
      <c r="VU36" s="5"/>
      <c r="VV36" s="5"/>
      <c r="VW36" s="5"/>
      <c r="VX36" s="5"/>
      <c r="VY36" s="5"/>
      <c r="VZ36" s="5"/>
      <c r="WA36" s="5"/>
      <c r="WB36" s="5"/>
      <c r="WC36" s="5"/>
      <c r="WD36" s="5"/>
      <c r="WE36" s="5"/>
      <c r="WF36" s="5"/>
      <c r="WG36" s="5"/>
      <c r="WH36" s="5"/>
      <c r="WI36" s="5"/>
      <c r="WJ36" s="5"/>
      <c r="WK36" s="5"/>
      <c r="WL36" s="5"/>
      <c r="WM36" s="5"/>
      <c r="WN36" s="5"/>
      <c r="WO36" s="5"/>
      <c r="WP36" s="5"/>
      <c r="WQ36" s="5"/>
      <c r="WR36" s="5"/>
      <c r="WS36" s="5"/>
      <c r="WT36" s="5"/>
      <c r="WU36" s="5"/>
      <c r="WV36" s="5"/>
      <c r="WW36" s="5"/>
      <c r="WX36" s="5"/>
      <c r="WY36" s="5"/>
      <c r="WZ36" s="5"/>
      <c r="XA36" s="5"/>
      <c r="XB36" s="5"/>
      <c r="XC36" s="5"/>
      <c r="XD36" s="5"/>
      <c r="XE36" s="5"/>
      <c r="XF36" s="5"/>
      <c r="XG36" s="5"/>
      <c r="XH36" s="5"/>
      <c r="XI36" s="5"/>
      <c r="XJ36" s="5"/>
      <c r="XK36" s="5"/>
      <c r="XL36" s="5"/>
      <c r="XM36" s="5"/>
      <c r="XN36" s="5"/>
      <c r="XO36" s="5"/>
      <c r="XP36" s="5"/>
      <c r="XQ36" s="5"/>
      <c r="XR36" s="5"/>
      <c r="XS36" s="5"/>
      <c r="XT36" s="5"/>
      <c r="XU36" s="5"/>
      <c r="XV36" s="5"/>
      <c r="XW36" s="5"/>
      <c r="XX36" s="5"/>
      <c r="XY36" s="5"/>
      <c r="XZ36" s="5"/>
      <c r="YA36" s="5"/>
      <c r="YB36" s="5"/>
      <c r="YC36" s="5"/>
      <c r="YD36" s="5"/>
      <c r="YE36" s="5"/>
      <c r="YF36" s="5"/>
      <c r="YG36" s="5"/>
      <c r="YH36" s="5"/>
      <c r="YI36" s="5"/>
      <c r="YJ36" s="5"/>
      <c r="YK36" s="5"/>
      <c r="YL36" s="5"/>
      <c r="YM36" s="5"/>
      <c r="YN36" s="5"/>
      <c r="YO36" s="5"/>
      <c r="YP36" s="5"/>
      <c r="YQ36" s="5"/>
      <c r="YR36" s="5"/>
      <c r="YS36" s="5"/>
      <c r="YT36" s="5"/>
      <c r="YU36" s="5"/>
      <c r="YV36" s="5"/>
      <c r="YW36" s="5"/>
      <c r="YX36" s="5"/>
      <c r="YY36" s="5"/>
      <c r="YZ36" s="5"/>
      <c r="ZA36" s="5"/>
      <c r="ZB36" s="5"/>
      <c r="ZC36" s="5"/>
      <c r="ZD36" s="5"/>
      <c r="ZE36" s="5"/>
      <c r="ZF36" s="5"/>
      <c r="ZG36" s="5"/>
      <c r="ZH36" s="5"/>
      <c r="ZI36" s="5"/>
      <c r="ZJ36" s="5"/>
      <c r="ZK36" s="5"/>
      <c r="ZL36" s="5"/>
      <c r="ZM36" s="5"/>
      <c r="ZN36" s="5"/>
      <c r="ZO36" s="5"/>
      <c r="ZP36" s="5"/>
      <c r="ZQ36" s="5"/>
      <c r="ZR36" s="5"/>
      <c r="ZS36" s="5"/>
      <c r="ZT36" s="5"/>
      <c r="ZU36" s="5"/>
      <c r="ZV36" s="5"/>
      <c r="ZW36" s="5"/>
      <c r="ZX36" s="5"/>
      <c r="ZY36" s="5"/>
      <c r="ZZ36" s="5"/>
      <c r="AAA36" s="5"/>
      <c r="AAB36" s="5"/>
      <c r="AAC36" s="5"/>
      <c r="AAD36" s="5"/>
      <c r="AAE36" s="5"/>
      <c r="AAF36" s="5"/>
      <c r="AAG36" s="5"/>
      <c r="AAH36" s="5"/>
      <c r="AAI36" s="5"/>
      <c r="AAJ36" s="5"/>
      <c r="AAK36" s="5"/>
      <c r="AAL36" s="5"/>
      <c r="AAM36" s="5"/>
      <c r="AAN36" s="5"/>
      <c r="AAO36" s="5"/>
      <c r="AAP36" s="5"/>
      <c r="AAQ36" s="5"/>
      <c r="AAR36" s="5"/>
      <c r="AAS36" s="5"/>
      <c r="AAT36" s="5"/>
      <c r="AAU36" s="5"/>
      <c r="AAV36" s="5"/>
      <c r="AAW36" s="5"/>
      <c r="AAX36" s="5"/>
      <c r="AAY36" s="5"/>
      <c r="AAZ36" s="5"/>
      <c r="ABA36" s="5"/>
      <c r="ABB36" s="5"/>
      <c r="ABC36" s="5"/>
      <c r="ABD36" s="5"/>
      <c r="ABE36" s="5"/>
      <c r="ABF36" s="5"/>
      <c r="ABG36" s="5"/>
      <c r="ABH36" s="5"/>
      <c r="ABI36" s="5"/>
      <c r="ABJ36" s="5"/>
      <c r="ABK36" s="5"/>
      <c r="ABL36" s="5"/>
      <c r="ABM36" s="5"/>
      <c r="ABN36" s="5"/>
      <c r="ABO36" s="5"/>
      <c r="ABP36" s="5"/>
      <c r="ABQ36" s="5"/>
      <c r="ABR36" s="5"/>
      <c r="ABS36" s="5"/>
      <c r="ABT36" s="5"/>
      <c r="ABU36" s="5"/>
      <c r="ABV36" s="5"/>
      <c r="ABW36" s="5"/>
      <c r="ABX36" s="5"/>
      <c r="ABY36" s="5"/>
      <c r="ABZ36" s="5"/>
      <c r="ACA36" s="5"/>
      <c r="ACB36" s="5"/>
      <c r="ACC36" s="5"/>
      <c r="ACD36" s="5"/>
      <c r="ACE36" s="5"/>
      <c r="ACF36" s="5"/>
      <c r="ACG36" s="5"/>
      <c r="ACH36" s="5"/>
      <c r="ACI36" s="5"/>
      <c r="ACJ36" s="5"/>
      <c r="ACK36" s="5"/>
      <c r="ACL36" s="5"/>
      <c r="ACM36" s="5"/>
      <c r="ACN36" s="5"/>
      <c r="ACO36" s="5"/>
      <c r="ACP36" s="5"/>
      <c r="ACQ36" s="5"/>
      <c r="ACR36" s="5"/>
      <c r="ACS36" s="5"/>
      <c r="ACT36" s="5"/>
      <c r="ACU36" s="5"/>
      <c r="ACV36" s="5"/>
      <c r="ACW36" s="5"/>
      <c r="ACX36" s="5"/>
      <c r="ACY36" s="5"/>
      <c r="ACZ36" s="5"/>
      <c r="ADA36" s="5"/>
      <c r="ADB36" s="5"/>
      <c r="ADC36" s="5"/>
      <c r="ADD36" s="5"/>
      <c r="ADE36" s="5"/>
      <c r="ADF36" s="5"/>
      <c r="ADG36" s="5"/>
      <c r="ADH36" s="5"/>
      <c r="ADI36" s="5"/>
      <c r="ADJ36" s="5"/>
      <c r="ADK36" s="5"/>
      <c r="ADL36" s="5"/>
      <c r="ADM36" s="5"/>
      <c r="ADN36" s="5"/>
      <c r="ADO36" s="5"/>
      <c r="ADP36" s="5"/>
      <c r="ADQ36" s="5"/>
      <c r="ADR36" s="5"/>
      <c r="ADS36" s="5"/>
      <c r="ADT36" s="5"/>
      <c r="ADU36" s="5"/>
      <c r="ADV36" s="5"/>
      <c r="ADW36" s="5"/>
      <c r="ADX36" s="5"/>
      <c r="ADY36" s="5"/>
      <c r="ADZ36" s="5"/>
      <c r="AEA36" s="5"/>
      <c r="AEB36" s="5"/>
      <c r="AEC36" s="5"/>
      <c r="AED36" s="5"/>
      <c r="AEE36" s="5"/>
      <c r="AEF36" s="5"/>
      <c r="AEG36" s="5"/>
      <c r="AEH36" s="5"/>
      <c r="AEI36" s="5"/>
      <c r="AEJ36" s="5"/>
      <c r="AEK36" s="5"/>
      <c r="AEL36" s="5"/>
      <c r="AEM36" s="5"/>
      <c r="AEN36" s="5"/>
      <c r="AEO36" s="5"/>
      <c r="AEP36" s="5"/>
      <c r="AEQ36" s="5"/>
      <c r="AER36" s="5"/>
      <c r="AES36" s="5"/>
      <c r="AET36" s="5"/>
      <c r="AEU36" s="5"/>
      <c r="AEV36" s="5"/>
      <c r="AEW36" s="5"/>
      <c r="AEX36" s="5"/>
      <c r="AEY36" s="5"/>
      <c r="AEZ36" s="5"/>
      <c r="AFA36" s="5"/>
      <c r="AFB36" s="5"/>
      <c r="AFC36" s="5"/>
      <c r="AFD36" s="5"/>
      <c r="AFE36" s="5"/>
      <c r="AFF36" s="5"/>
      <c r="AFG36" s="5"/>
      <c r="AFH36" s="5"/>
      <c r="AFI36" s="5"/>
      <c r="AFJ36" s="5"/>
      <c r="AFK36" s="5"/>
      <c r="AFL36" s="5"/>
      <c r="AFM36" s="5"/>
      <c r="AFN36" s="5"/>
      <c r="AFO36" s="5"/>
      <c r="AFP36" s="5"/>
      <c r="AFQ36" s="5"/>
      <c r="AFR36" s="5"/>
      <c r="AFS36" s="5"/>
      <c r="AFT36" s="5"/>
      <c r="AFU36" s="5"/>
      <c r="AFV36" s="5"/>
      <c r="AFW36" s="5"/>
      <c r="AFX36" s="5"/>
      <c r="AFY36" s="5"/>
      <c r="AFZ36" s="5"/>
      <c r="AGA36" s="5"/>
      <c r="AGB36" s="5"/>
      <c r="AGC36" s="5"/>
      <c r="AGD36" s="5"/>
      <c r="AGE36" s="5"/>
      <c r="AGF36" s="5"/>
      <c r="AGG36" s="5"/>
      <c r="AGH36" s="5"/>
      <c r="AGI36" s="5"/>
      <c r="AGJ36" s="5"/>
      <c r="AGK36" s="5"/>
      <c r="AGL36" s="5"/>
      <c r="AGM36" s="5"/>
      <c r="AGN36" s="5"/>
      <c r="AGO36" s="5"/>
      <c r="AGP36" s="5"/>
      <c r="AGQ36" s="5"/>
      <c r="AGR36" s="5"/>
      <c r="AGS36" s="5"/>
      <c r="AGT36" s="5"/>
      <c r="AGU36" s="5"/>
      <c r="AGV36" s="5"/>
      <c r="AGW36" s="5"/>
      <c r="AGX36" s="5"/>
      <c r="AGY36" s="5"/>
      <c r="AGZ36" s="5"/>
      <c r="AHA36" s="5"/>
      <c r="AHB36" s="5"/>
      <c r="AHC36" s="5"/>
      <c r="AHD36" s="5"/>
      <c r="AHE36" s="5"/>
      <c r="AHF36" s="5"/>
      <c r="AHG36" s="5"/>
      <c r="AHH36" s="5"/>
      <c r="AHI36" s="5"/>
      <c r="AHJ36" s="5"/>
      <c r="AHK36" s="5"/>
      <c r="AHL36" s="5"/>
      <c r="AHM36" s="5"/>
      <c r="AHN36" s="5"/>
      <c r="AHO36" s="5"/>
      <c r="AHP36" s="5"/>
      <c r="AHQ36" s="5"/>
      <c r="AHR36" s="5"/>
      <c r="AHS36" s="5"/>
      <c r="AHT36" s="5"/>
      <c r="AHU36" s="5"/>
      <c r="AHV36" s="5"/>
      <c r="AHW36" s="5"/>
      <c r="AHX36" s="5"/>
      <c r="AHY36" s="5"/>
      <c r="AHZ36" s="5"/>
      <c r="AIA36" s="5"/>
      <c r="AIB36" s="5"/>
      <c r="AIC36" s="5"/>
      <c r="AID36" s="5"/>
      <c r="AIE36" s="5"/>
      <c r="AIF36" s="5"/>
      <c r="AIG36" s="5"/>
      <c r="AIH36" s="5"/>
      <c r="AII36" s="5"/>
      <c r="AIJ36" s="5"/>
      <c r="AIK36" s="5"/>
      <c r="AIL36" s="5"/>
      <c r="AIM36" s="5"/>
      <c r="AIN36" s="5"/>
      <c r="AIO36" s="5"/>
      <c r="AIP36" s="5"/>
      <c r="AIQ36" s="5"/>
      <c r="AIR36" s="5"/>
      <c r="AIS36" s="5"/>
      <c r="AIT36" s="5"/>
      <c r="AIU36" s="5"/>
      <c r="AIV36" s="5"/>
      <c r="AIW36" s="5"/>
      <c r="AIX36" s="5"/>
      <c r="AIY36" s="5"/>
      <c r="AIZ36" s="5"/>
      <c r="AJA36" s="5"/>
      <c r="AJB36" s="5"/>
      <c r="AJC36" s="5"/>
      <c r="AJD36" s="5"/>
      <c r="AJE36" s="5"/>
      <c r="AJF36" s="5"/>
      <c r="AJG36" s="5"/>
      <c r="AJH36" s="5"/>
      <c r="AJI36" s="5"/>
      <c r="AJJ36" s="5"/>
    </row>
    <row r="37" spans="1:946" ht="14.25" customHeight="1" x14ac:dyDescent="0.2">
      <c r="A37" s="332"/>
      <c r="B37" s="372" t="s">
        <v>38</v>
      </c>
      <c r="C37" s="364" t="s">
        <v>272</v>
      </c>
      <c r="D37" s="378"/>
      <c r="E37" s="364"/>
      <c r="F37" s="364"/>
      <c r="G37" s="364"/>
      <c r="H37" s="364"/>
      <c r="I37" s="364"/>
      <c r="J37" s="36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/>
      <c r="AAF37" s="5"/>
      <c r="AAG37" s="5"/>
      <c r="AAH37" s="5"/>
      <c r="AAI37" s="5"/>
      <c r="AAJ37" s="5"/>
      <c r="AAK37" s="5"/>
      <c r="AAL37" s="5"/>
      <c r="AAM37" s="5"/>
      <c r="AAN37" s="5"/>
      <c r="AAO37" s="5"/>
      <c r="AAP37" s="5"/>
      <c r="AAQ37" s="5"/>
      <c r="AAR37" s="5"/>
      <c r="AAS37" s="5"/>
      <c r="AAT37" s="5"/>
      <c r="AAU37" s="5"/>
      <c r="AAV37" s="5"/>
      <c r="AAW37" s="5"/>
      <c r="AAX37" s="5"/>
      <c r="AAY37" s="5"/>
      <c r="AAZ37" s="5"/>
      <c r="ABA37" s="5"/>
      <c r="ABB37" s="5"/>
      <c r="ABC37" s="5"/>
      <c r="ABD37" s="5"/>
      <c r="ABE37" s="5"/>
      <c r="ABF37" s="5"/>
      <c r="ABG37" s="5"/>
      <c r="ABH37" s="5"/>
      <c r="ABI37" s="5"/>
      <c r="ABJ37" s="5"/>
      <c r="ABK37" s="5"/>
      <c r="ABL37" s="5"/>
      <c r="ABM37" s="5"/>
      <c r="ABN37" s="5"/>
      <c r="ABO37" s="5"/>
      <c r="ABP37" s="5"/>
      <c r="ABQ37" s="5"/>
      <c r="ABR37" s="5"/>
      <c r="ABS37" s="5"/>
      <c r="ABT37" s="5"/>
      <c r="ABU37" s="5"/>
      <c r="ABV37" s="5"/>
      <c r="ABW37" s="5"/>
      <c r="ABX37" s="5"/>
      <c r="ABY37" s="5"/>
      <c r="ABZ37" s="5"/>
      <c r="ACA37" s="5"/>
      <c r="ACB37" s="5"/>
      <c r="ACC37" s="5"/>
      <c r="ACD37" s="5"/>
      <c r="ACE37" s="5"/>
      <c r="ACF37" s="5"/>
      <c r="ACG37" s="5"/>
      <c r="ACH37" s="5"/>
      <c r="ACI37" s="5"/>
      <c r="ACJ37" s="5"/>
      <c r="ACK37" s="5"/>
      <c r="ACL37" s="5"/>
      <c r="ACM37" s="5"/>
      <c r="ACN37" s="5"/>
      <c r="ACO37" s="5"/>
      <c r="ACP37" s="5"/>
      <c r="ACQ37" s="5"/>
      <c r="ACR37" s="5"/>
      <c r="ACS37" s="5"/>
      <c r="ACT37" s="5"/>
      <c r="ACU37" s="5"/>
      <c r="ACV37" s="5"/>
      <c r="ACW37" s="5"/>
      <c r="ACX37" s="5"/>
      <c r="ACY37" s="5"/>
      <c r="ACZ37" s="5"/>
      <c r="ADA37" s="5"/>
      <c r="ADB37" s="5"/>
      <c r="ADC37" s="5"/>
      <c r="ADD37" s="5"/>
      <c r="ADE37" s="5"/>
      <c r="ADF37" s="5"/>
      <c r="ADG37" s="5"/>
      <c r="ADH37" s="5"/>
      <c r="ADI37" s="5"/>
      <c r="ADJ37" s="5"/>
      <c r="ADK37" s="5"/>
      <c r="ADL37" s="5"/>
      <c r="ADM37" s="5"/>
      <c r="ADN37" s="5"/>
      <c r="ADO37" s="5"/>
      <c r="ADP37" s="5"/>
      <c r="ADQ37" s="5"/>
      <c r="ADR37" s="5"/>
      <c r="ADS37" s="5"/>
      <c r="ADT37" s="5"/>
      <c r="ADU37" s="5"/>
      <c r="ADV37" s="5"/>
      <c r="ADW37" s="5"/>
      <c r="ADX37" s="5"/>
      <c r="ADY37" s="5"/>
      <c r="ADZ37" s="5"/>
      <c r="AEA37" s="5"/>
      <c r="AEB37" s="5"/>
      <c r="AEC37" s="5"/>
      <c r="AED37" s="5"/>
      <c r="AEE37" s="5"/>
      <c r="AEF37" s="5"/>
      <c r="AEG37" s="5"/>
      <c r="AEH37" s="5"/>
      <c r="AEI37" s="5"/>
      <c r="AEJ37" s="5"/>
      <c r="AEK37" s="5"/>
      <c r="AEL37" s="5"/>
      <c r="AEM37" s="5"/>
      <c r="AEN37" s="5"/>
      <c r="AEO37" s="5"/>
      <c r="AEP37" s="5"/>
      <c r="AEQ37" s="5"/>
      <c r="AER37" s="5"/>
      <c r="AES37" s="5"/>
      <c r="AET37" s="5"/>
      <c r="AEU37" s="5"/>
      <c r="AEV37" s="5"/>
      <c r="AEW37" s="5"/>
      <c r="AEX37" s="5"/>
      <c r="AEY37" s="5"/>
      <c r="AEZ37" s="5"/>
      <c r="AFA37" s="5"/>
      <c r="AFB37" s="5"/>
      <c r="AFC37" s="5"/>
      <c r="AFD37" s="5"/>
      <c r="AFE37" s="5"/>
      <c r="AFF37" s="5"/>
      <c r="AFG37" s="5"/>
      <c r="AFH37" s="5"/>
      <c r="AFI37" s="5"/>
      <c r="AFJ37" s="5"/>
      <c r="AFK37" s="5"/>
      <c r="AFL37" s="5"/>
      <c r="AFM37" s="5"/>
      <c r="AFN37" s="5"/>
      <c r="AFO37" s="5"/>
      <c r="AFP37" s="5"/>
      <c r="AFQ37" s="5"/>
      <c r="AFR37" s="5"/>
      <c r="AFS37" s="5"/>
      <c r="AFT37" s="5"/>
      <c r="AFU37" s="5"/>
      <c r="AFV37" s="5"/>
      <c r="AFW37" s="5"/>
      <c r="AFX37" s="5"/>
      <c r="AFY37" s="5"/>
      <c r="AFZ37" s="5"/>
      <c r="AGA37" s="5"/>
      <c r="AGB37" s="5"/>
      <c r="AGC37" s="5"/>
      <c r="AGD37" s="5"/>
      <c r="AGE37" s="5"/>
      <c r="AGF37" s="5"/>
      <c r="AGG37" s="5"/>
      <c r="AGH37" s="5"/>
      <c r="AGI37" s="5"/>
      <c r="AGJ37" s="5"/>
      <c r="AGK37" s="5"/>
      <c r="AGL37" s="5"/>
      <c r="AGM37" s="5"/>
      <c r="AGN37" s="5"/>
      <c r="AGO37" s="5"/>
      <c r="AGP37" s="5"/>
      <c r="AGQ37" s="5"/>
      <c r="AGR37" s="5"/>
      <c r="AGS37" s="5"/>
      <c r="AGT37" s="5"/>
      <c r="AGU37" s="5"/>
      <c r="AGV37" s="5"/>
      <c r="AGW37" s="5"/>
      <c r="AGX37" s="5"/>
      <c r="AGY37" s="5"/>
      <c r="AGZ37" s="5"/>
      <c r="AHA37" s="5"/>
      <c r="AHB37" s="5"/>
      <c r="AHC37" s="5"/>
      <c r="AHD37" s="5"/>
      <c r="AHE37" s="5"/>
      <c r="AHF37" s="5"/>
      <c r="AHG37" s="5"/>
      <c r="AHH37" s="5"/>
      <c r="AHI37" s="5"/>
      <c r="AHJ37" s="5"/>
      <c r="AHK37" s="5"/>
      <c r="AHL37" s="5"/>
      <c r="AHM37" s="5"/>
      <c r="AHN37" s="5"/>
      <c r="AHO37" s="5"/>
      <c r="AHP37" s="5"/>
      <c r="AHQ37" s="5"/>
      <c r="AHR37" s="5"/>
      <c r="AHS37" s="5"/>
      <c r="AHT37" s="5"/>
      <c r="AHU37" s="5"/>
      <c r="AHV37" s="5"/>
      <c r="AHW37" s="5"/>
      <c r="AHX37" s="5"/>
      <c r="AHY37" s="5"/>
      <c r="AHZ37" s="5"/>
      <c r="AIA37" s="5"/>
      <c r="AIB37" s="5"/>
      <c r="AIC37" s="5"/>
      <c r="AID37" s="5"/>
      <c r="AIE37" s="5"/>
      <c r="AIF37" s="5"/>
      <c r="AIG37" s="5"/>
      <c r="AIH37" s="5"/>
      <c r="AII37" s="5"/>
      <c r="AIJ37" s="5"/>
      <c r="AIK37" s="5"/>
      <c r="AIL37" s="5"/>
      <c r="AIM37" s="5"/>
      <c r="AIN37" s="5"/>
      <c r="AIO37" s="5"/>
      <c r="AIP37" s="5"/>
      <c r="AIQ37" s="5"/>
      <c r="AIR37" s="5"/>
      <c r="AIS37" s="5"/>
      <c r="AIT37" s="5"/>
      <c r="AIU37" s="5"/>
      <c r="AIV37" s="5"/>
      <c r="AIW37" s="5"/>
      <c r="AIX37" s="5"/>
      <c r="AIY37" s="5"/>
      <c r="AIZ37" s="5"/>
      <c r="AJA37" s="5"/>
      <c r="AJB37" s="5"/>
      <c r="AJC37" s="5"/>
      <c r="AJD37" s="5"/>
      <c r="AJE37" s="5"/>
      <c r="AJF37" s="5"/>
      <c r="AJG37" s="5"/>
      <c r="AJH37" s="5"/>
      <c r="AJI37" s="5"/>
      <c r="AJJ37" s="5"/>
    </row>
    <row r="38" spans="1:946" ht="35" customHeight="1" x14ac:dyDescent="0.2">
      <c r="A38" s="345"/>
      <c r="B38" s="481" t="s">
        <v>285</v>
      </c>
      <c r="C38" s="487" t="s">
        <v>472</v>
      </c>
      <c r="D38" s="472">
        <v>149814</v>
      </c>
      <c r="E38" s="478" t="s">
        <v>477</v>
      </c>
      <c r="F38" s="488" t="s">
        <v>478</v>
      </c>
      <c r="G38" s="472">
        <v>149814</v>
      </c>
      <c r="H38" s="478" t="s">
        <v>483</v>
      </c>
      <c r="I38" s="358" t="s">
        <v>481</v>
      </c>
      <c r="J38" s="374">
        <v>49938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  <c r="PU38" s="5"/>
      <c r="PV38" s="5"/>
      <c r="PW38" s="5"/>
      <c r="PX38" s="5"/>
      <c r="PY38" s="5"/>
      <c r="PZ38" s="5"/>
      <c r="QA38" s="5"/>
      <c r="QB38" s="5"/>
      <c r="QC38" s="5"/>
      <c r="QD38" s="5"/>
      <c r="QE38" s="5"/>
      <c r="QF38" s="5"/>
      <c r="QG38" s="5"/>
      <c r="QH38" s="5"/>
      <c r="QI38" s="5"/>
      <c r="QJ38" s="5"/>
      <c r="QK38" s="5"/>
      <c r="QL38" s="5"/>
      <c r="QM38" s="5"/>
      <c r="QN38" s="5"/>
      <c r="QO38" s="5"/>
      <c r="QP38" s="5"/>
      <c r="QQ38" s="5"/>
      <c r="QR38" s="5"/>
      <c r="QS38" s="5"/>
      <c r="QT38" s="5"/>
      <c r="QU38" s="5"/>
      <c r="QV38" s="5"/>
      <c r="QW38" s="5"/>
      <c r="QX38" s="5"/>
      <c r="QY38" s="5"/>
      <c r="QZ38" s="5"/>
      <c r="RA38" s="5"/>
      <c r="RB38" s="5"/>
      <c r="RC38" s="5"/>
      <c r="RD38" s="5"/>
      <c r="RE38" s="5"/>
      <c r="RF38" s="5"/>
      <c r="RG38" s="5"/>
      <c r="RH38" s="5"/>
      <c r="RI38" s="5"/>
      <c r="RJ38" s="5"/>
      <c r="RK38" s="5"/>
      <c r="RL38" s="5"/>
      <c r="RM38" s="5"/>
      <c r="RN38" s="5"/>
      <c r="RO38" s="5"/>
      <c r="RP38" s="5"/>
      <c r="RQ38" s="5"/>
      <c r="RR38" s="5"/>
      <c r="RS38" s="5"/>
      <c r="RT38" s="5"/>
      <c r="RU38" s="5"/>
      <c r="RV38" s="5"/>
      <c r="RW38" s="5"/>
      <c r="RX38" s="5"/>
      <c r="RY38" s="5"/>
      <c r="RZ38" s="5"/>
      <c r="SA38" s="5"/>
      <c r="SB38" s="5"/>
      <c r="SC38" s="5"/>
      <c r="SD38" s="5"/>
      <c r="SE38" s="5"/>
      <c r="SF38" s="5"/>
      <c r="SG38" s="5"/>
      <c r="SH38" s="5"/>
      <c r="SI38" s="5"/>
      <c r="SJ38" s="5"/>
      <c r="SK38" s="5"/>
      <c r="SL38" s="5"/>
      <c r="SM38" s="5"/>
      <c r="SN38" s="5"/>
      <c r="SO38" s="5"/>
      <c r="SP38" s="5"/>
      <c r="SQ38" s="5"/>
      <c r="SR38" s="5"/>
      <c r="SS38" s="5"/>
      <c r="ST38" s="5"/>
      <c r="SU38" s="5"/>
      <c r="SV38" s="5"/>
      <c r="SW38" s="5"/>
      <c r="SX38" s="5"/>
      <c r="SY38" s="5"/>
      <c r="SZ38" s="5"/>
      <c r="TA38" s="5"/>
      <c r="TB38" s="5"/>
      <c r="TC38" s="5"/>
      <c r="TD38" s="5"/>
      <c r="TE38" s="5"/>
      <c r="TF38" s="5"/>
      <c r="TG38" s="5"/>
      <c r="TH38" s="5"/>
      <c r="TI38" s="5"/>
      <c r="TJ38" s="5"/>
      <c r="TK38" s="5"/>
      <c r="TL38" s="5"/>
      <c r="TM38" s="5"/>
      <c r="TN38" s="5"/>
      <c r="TO38" s="5"/>
      <c r="TP38" s="5"/>
      <c r="TQ38" s="5"/>
      <c r="TR38" s="5"/>
      <c r="TS38" s="5"/>
      <c r="TT38" s="5"/>
      <c r="TU38" s="5"/>
      <c r="TV38" s="5"/>
      <c r="TW38" s="5"/>
      <c r="TX38" s="5"/>
      <c r="TY38" s="5"/>
      <c r="TZ38" s="5"/>
      <c r="UA38" s="5"/>
      <c r="UB38" s="5"/>
      <c r="UC38" s="5"/>
      <c r="UD38" s="5"/>
      <c r="UE38" s="5"/>
      <c r="UF38" s="5"/>
      <c r="UG38" s="5"/>
      <c r="UH38" s="5"/>
      <c r="UI38" s="5"/>
      <c r="UJ38" s="5"/>
      <c r="UK38" s="5"/>
      <c r="UL38" s="5"/>
      <c r="UM38" s="5"/>
      <c r="UN38" s="5"/>
      <c r="UO38" s="5"/>
      <c r="UP38" s="5"/>
      <c r="UQ38" s="5"/>
      <c r="UR38" s="5"/>
      <c r="US38" s="5"/>
      <c r="UT38" s="5"/>
      <c r="UU38" s="5"/>
      <c r="UV38" s="5"/>
      <c r="UW38" s="5"/>
      <c r="UX38" s="5"/>
      <c r="UY38" s="5"/>
      <c r="UZ38" s="5"/>
      <c r="VA38" s="5"/>
      <c r="VB38" s="5"/>
      <c r="VC38" s="5"/>
      <c r="VD38" s="5"/>
      <c r="VE38" s="5"/>
      <c r="VF38" s="5"/>
      <c r="VG38" s="5"/>
      <c r="VH38" s="5"/>
      <c r="VI38" s="5"/>
      <c r="VJ38" s="5"/>
      <c r="VK38" s="5"/>
      <c r="VL38" s="5"/>
      <c r="VM38" s="5"/>
      <c r="VN38" s="5"/>
      <c r="VO38" s="5"/>
      <c r="VP38" s="5"/>
      <c r="VQ38" s="5"/>
      <c r="VR38" s="5"/>
      <c r="VS38" s="5"/>
      <c r="VT38" s="5"/>
      <c r="VU38" s="5"/>
      <c r="VV38" s="5"/>
      <c r="VW38" s="5"/>
      <c r="VX38" s="5"/>
      <c r="VY38" s="5"/>
      <c r="VZ38" s="5"/>
      <c r="WA38" s="5"/>
      <c r="WB38" s="5"/>
      <c r="WC38" s="5"/>
      <c r="WD38" s="5"/>
      <c r="WE38" s="5"/>
      <c r="WF38" s="5"/>
      <c r="WG38" s="5"/>
      <c r="WH38" s="5"/>
      <c r="WI38" s="5"/>
      <c r="WJ38" s="5"/>
      <c r="WK38" s="5"/>
      <c r="WL38" s="5"/>
      <c r="WM38" s="5"/>
      <c r="WN38" s="5"/>
      <c r="WO38" s="5"/>
      <c r="WP38" s="5"/>
      <c r="WQ38" s="5"/>
      <c r="WR38" s="5"/>
      <c r="WS38" s="5"/>
      <c r="WT38" s="5"/>
      <c r="WU38" s="5"/>
      <c r="WV38" s="5"/>
      <c r="WW38" s="5"/>
      <c r="WX38" s="5"/>
      <c r="WY38" s="5"/>
      <c r="WZ38" s="5"/>
      <c r="XA38" s="5"/>
      <c r="XB38" s="5"/>
      <c r="XC38" s="5"/>
      <c r="XD38" s="5"/>
      <c r="XE38" s="5"/>
      <c r="XF38" s="5"/>
      <c r="XG38" s="5"/>
      <c r="XH38" s="5"/>
      <c r="XI38" s="5"/>
      <c r="XJ38" s="5"/>
      <c r="XK38" s="5"/>
      <c r="XL38" s="5"/>
      <c r="XM38" s="5"/>
      <c r="XN38" s="5"/>
      <c r="XO38" s="5"/>
      <c r="XP38" s="5"/>
      <c r="XQ38" s="5"/>
      <c r="XR38" s="5"/>
      <c r="XS38" s="5"/>
      <c r="XT38" s="5"/>
      <c r="XU38" s="5"/>
      <c r="XV38" s="5"/>
      <c r="XW38" s="5"/>
      <c r="XX38" s="5"/>
      <c r="XY38" s="5"/>
      <c r="XZ38" s="5"/>
      <c r="YA38" s="5"/>
      <c r="YB38" s="5"/>
      <c r="YC38" s="5"/>
      <c r="YD38" s="5"/>
      <c r="YE38" s="5"/>
      <c r="YF38" s="5"/>
      <c r="YG38" s="5"/>
      <c r="YH38" s="5"/>
      <c r="YI38" s="5"/>
      <c r="YJ38" s="5"/>
      <c r="YK38" s="5"/>
      <c r="YL38" s="5"/>
      <c r="YM38" s="5"/>
      <c r="YN38" s="5"/>
      <c r="YO38" s="5"/>
      <c r="YP38" s="5"/>
      <c r="YQ38" s="5"/>
      <c r="YR38" s="5"/>
      <c r="YS38" s="5"/>
      <c r="YT38" s="5"/>
      <c r="YU38" s="5"/>
      <c r="YV38" s="5"/>
      <c r="YW38" s="5"/>
      <c r="YX38" s="5"/>
      <c r="YY38" s="5"/>
      <c r="YZ38" s="5"/>
      <c r="ZA38" s="5"/>
      <c r="ZB38" s="5"/>
      <c r="ZC38" s="5"/>
      <c r="ZD38" s="5"/>
      <c r="ZE38" s="5"/>
      <c r="ZF38" s="5"/>
      <c r="ZG38" s="5"/>
      <c r="ZH38" s="5"/>
      <c r="ZI38" s="5"/>
      <c r="ZJ38" s="5"/>
      <c r="ZK38" s="5"/>
      <c r="ZL38" s="5"/>
      <c r="ZM38" s="5"/>
      <c r="ZN38" s="5"/>
      <c r="ZO38" s="5"/>
      <c r="ZP38" s="5"/>
      <c r="ZQ38" s="5"/>
      <c r="ZR38" s="5"/>
      <c r="ZS38" s="5"/>
      <c r="ZT38" s="5"/>
      <c r="ZU38" s="5"/>
      <c r="ZV38" s="5"/>
      <c r="ZW38" s="5"/>
      <c r="ZX38" s="5"/>
      <c r="ZY38" s="5"/>
      <c r="ZZ38" s="5"/>
      <c r="AAA38" s="5"/>
      <c r="AAB38" s="5"/>
      <c r="AAC38" s="5"/>
      <c r="AAD38" s="5"/>
      <c r="AAE38" s="5"/>
      <c r="AAF38" s="5"/>
      <c r="AAG38" s="5"/>
      <c r="AAH38" s="5"/>
      <c r="AAI38" s="5"/>
      <c r="AAJ38" s="5"/>
      <c r="AAK38" s="5"/>
      <c r="AAL38" s="5"/>
      <c r="AAM38" s="5"/>
      <c r="AAN38" s="5"/>
      <c r="AAO38" s="5"/>
      <c r="AAP38" s="5"/>
      <c r="AAQ38" s="5"/>
      <c r="AAR38" s="5"/>
      <c r="AAS38" s="5"/>
      <c r="AAT38" s="5"/>
      <c r="AAU38" s="5"/>
      <c r="AAV38" s="5"/>
      <c r="AAW38" s="5"/>
      <c r="AAX38" s="5"/>
      <c r="AAY38" s="5"/>
      <c r="AAZ38" s="5"/>
      <c r="ABA38" s="5"/>
      <c r="ABB38" s="5"/>
      <c r="ABC38" s="5"/>
      <c r="ABD38" s="5"/>
      <c r="ABE38" s="5"/>
      <c r="ABF38" s="5"/>
      <c r="ABG38" s="5"/>
      <c r="ABH38" s="5"/>
      <c r="ABI38" s="5"/>
      <c r="ABJ38" s="5"/>
      <c r="ABK38" s="5"/>
      <c r="ABL38" s="5"/>
      <c r="ABM38" s="5"/>
      <c r="ABN38" s="5"/>
      <c r="ABO38" s="5"/>
      <c r="ABP38" s="5"/>
      <c r="ABQ38" s="5"/>
      <c r="ABR38" s="5"/>
      <c r="ABS38" s="5"/>
      <c r="ABT38" s="5"/>
      <c r="ABU38" s="5"/>
      <c r="ABV38" s="5"/>
      <c r="ABW38" s="5"/>
      <c r="ABX38" s="5"/>
      <c r="ABY38" s="5"/>
      <c r="ABZ38" s="5"/>
      <c r="ACA38" s="5"/>
      <c r="ACB38" s="5"/>
      <c r="ACC38" s="5"/>
      <c r="ACD38" s="5"/>
      <c r="ACE38" s="5"/>
      <c r="ACF38" s="5"/>
      <c r="ACG38" s="5"/>
      <c r="ACH38" s="5"/>
      <c r="ACI38" s="5"/>
      <c r="ACJ38" s="5"/>
      <c r="ACK38" s="5"/>
      <c r="ACL38" s="5"/>
      <c r="ACM38" s="5"/>
      <c r="ACN38" s="5"/>
      <c r="ACO38" s="5"/>
      <c r="ACP38" s="5"/>
      <c r="ACQ38" s="5"/>
      <c r="ACR38" s="5"/>
      <c r="ACS38" s="5"/>
      <c r="ACT38" s="5"/>
      <c r="ACU38" s="5"/>
      <c r="ACV38" s="5"/>
      <c r="ACW38" s="5"/>
      <c r="ACX38" s="5"/>
      <c r="ACY38" s="5"/>
      <c r="ACZ38" s="5"/>
      <c r="ADA38" s="5"/>
      <c r="ADB38" s="5"/>
      <c r="ADC38" s="5"/>
      <c r="ADD38" s="5"/>
      <c r="ADE38" s="5"/>
      <c r="ADF38" s="5"/>
      <c r="ADG38" s="5"/>
      <c r="ADH38" s="5"/>
      <c r="ADI38" s="5"/>
      <c r="ADJ38" s="5"/>
      <c r="ADK38" s="5"/>
      <c r="ADL38" s="5"/>
      <c r="ADM38" s="5"/>
      <c r="ADN38" s="5"/>
      <c r="ADO38" s="5"/>
      <c r="ADP38" s="5"/>
      <c r="ADQ38" s="5"/>
      <c r="ADR38" s="5"/>
      <c r="ADS38" s="5"/>
      <c r="ADT38" s="5"/>
      <c r="ADU38" s="5"/>
      <c r="ADV38" s="5"/>
      <c r="ADW38" s="5"/>
      <c r="ADX38" s="5"/>
      <c r="ADY38" s="5"/>
      <c r="ADZ38" s="5"/>
      <c r="AEA38" s="5"/>
      <c r="AEB38" s="5"/>
      <c r="AEC38" s="5"/>
      <c r="AED38" s="5"/>
      <c r="AEE38" s="5"/>
      <c r="AEF38" s="5"/>
      <c r="AEG38" s="5"/>
      <c r="AEH38" s="5"/>
      <c r="AEI38" s="5"/>
      <c r="AEJ38" s="5"/>
      <c r="AEK38" s="5"/>
      <c r="AEL38" s="5"/>
      <c r="AEM38" s="5"/>
      <c r="AEN38" s="5"/>
      <c r="AEO38" s="5"/>
      <c r="AEP38" s="5"/>
      <c r="AEQ38" s="5"/>
      <c r="AER38" s="5"/>
      <c r="AES38" s="5"/>
      <c r="AET38" s="5"/>
      <c r="AEU38" s="5"/>
      <c r="AEV38" s="5"/>
      <c r="AEW38" s="5"/>
      <c r="AEX38" s="5"/>
      <c r="AEY38" s="5"/>
      <c r="AEZ38" s="5"/>
      <c r="AFA38" s="5"/>
      <c r="AFB38" s="5"/>
      <c r="AFC38" s="5"/>
      <c r="AFD38" s="5"/>
      <c r="AFE38" s="5"/>
      <c r="AFF38" s="5"/>
      <c r="AFG38" s="5"/>
      <c r="AFH38" s="5"/>
      <c r="AFI38" s="5"/>
      <c r="AFJ38" s="5"/>
      <c r="AFK38" s="5"/>
      <c r="AFL38" s="5"/>
      <c r="AFM38" s="5"/>
      <c r="AFN38" s="5"/>
      <c r="AFO38" s="5"/>
      <c r="AFP38" s="5"/>
      <c r="AFQ38" s="5"/>
      <c r="AFR38" s="5"/>
      <c r="AFS38" s="5"/>
      <c r="AFT38" s="5"/>
      <c r="AFU38" s="5"/>
      <c r="AFV38" s="5"/>
      <c r="AFW38" s="5"/>
      <c r="AFX38" s="5"/>
      <c r="AFY38" s="5"/>
      <c r="AFZ38" s="5"/>
      <c r="AGA38" s="5"/>
      <c r="AGB38" s="5"/>
      <c r="AGC38" s="5"/>
      <c r="AGD38" s="5"/>
      <c r="AGE38" s="5"/>
      <c r="AGF38" s="5"/>
      <c r="AGG38" s="5"/>
      <c r="AGH38" s="5"/>
      <c r="AGI38" s="5"/>
      <c r="AGJ38" s="5"/>
      <c r="AGK38" s="5"/>
      <c r="AGL38" s="5"/>
      <c r="AGM38" s="5"/>
      <c r="AGN38" s="5"/>
      <c r="AGO38" s="5"/>
      <c r="AGP38" s="5"/>
      <c r="AGQ38" s="5"/>
      <c r="AGR38" s="5"/>
      <c r="AGS38" s="5"/>
      <c r="AGT38" s="5"/>
      <c r="AGU38" s="5"/>
      <c r="AGV38" s="5"/>
      <c r="AGW38" s="5"/>
      <c r="AGX38" s="5"/>
      <c r="AGY38" s="5"/>
      <c r="AGZ38" s="5"/>
      <c r="AHA38" s="5"/>
      <c r="AHB38" s="5"/>
      <c r="AHC38" s="5"/>
      <c r="AHD38" s="5"/>
      <c r="AHE38" s="5"/>
      <c r="AHF38" s="5"/>
      <c r="AHG38" s="5"/>
      <c r="AHH38" s="5"/>
      <c r="AHI38" s="5"/>
      <c r="AHJ38" s="5"/>
      <c r="AHK38" s="5"/>
      <c r="AHL38" s="5"/>
      <c r="AHM38" s="5"/>
      <c r="AHN38" s="5"/>
      <c r="AHO38" s="5"/>
      <c r="AHP38" s="5"/>
      <c r="AHQ38" s="5"/>
      <c r="AHR38" s="5"/>
      <c r="AHS38" s="5"/>
      <c r="AHT38" s="5"/>
      <c r="AHU38" s="5"/>
      <c r="AHV38" s="5"/>
      <c r="AHW38" s="5"/>
      <c r="AHX38" s="5"/>
      <c r="AHY38" s="5"/>
      <c r="AHZ38" s="5"/>
      <c r="AIA38" s="5"/>
      <c r="AIB38" s="5"/>
      <c r="AIC38" s="5"/>
      <c r="AID38" s="5"/>
      <c r="AIE38" s="5"/>
      <c r="AIF38" s="5"/>
      <c r="AIG38" s="5"/>
      <c r="AIH38" s="5"/>
      <c r="AII38" s="5"/>
      <c r="AIJ38" s="5"/>
      <c r="AIK38" s="5"/>
      <c r="AIL38" s="5"/>
      <c r="AIM38" s="5"/>
      <c r="AIN38" s="5"/>
      <c r="AIO38" s="5"/>
      <c r="AIP38" s="5"/>
      <c r="AIQ38" s="5"/>
      <c r="AIR38" s="5"/>
      <c r="AIS38" s="5"/>
      <c r="AIT38" s="5"/>
      <c r="AIU38" s="5"/>
      <c r="AIV38" s="5"/>
      <c r="AIW38" s="5"/>
      <c r="AIX38" s="5"/>
      <c r="AIY38" s="5"/>
      <c r="AIZ38" s="5"/>
      <c r="AJA38" s="5"/>
      <c r="AJB38" s="5"/>
      <c r="AJC38" s="5"/>
      <c r="AJD38" s="5"/>
      <c r="AJE38" s="5"/>
      <c r="AJF38" s="5"/>
      <c r="AJG38" s="5"/>
      <c r="AJH38" s="5"/>
      <c r="AJI38" s="5"/>
      <c r="AJJ38" s="5"/>
    </row>
    <row r="39" spans="1:946" ht="35" customHeight="1" x14ac:dyDescent="0.2">
      <c r="A39" s="345"/>
      <c r="B39" s="486"/>
      <c r="C39" s="468"/>
      <c r="D39" s="474"/>
      <c r="E39" s="489"/>
      <c r="F39" s="480"/>
      <c r="G39" s="474"/>
      <c r="H39" s="489"/>
      <c r="I39" s="358" t="s">
        <v>482</v>
      </c>
      <c r="J39" s="374">
        <v>99876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Q39" s="5"/>
      <c r="NR39" s="5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5"/>
      <c r="OF39" s="5"/>
      <c r="OG39" s="5"/>
      <c r="OH39" s="5"/>
      <c r="OI39" s="5"/>
      <c r="OJ39" s="5"/>
      <c r="OK39" s="5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C39" s="5"/>
      <c r="PD39" s="5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V39" s="5"/>
      <c r="PW39" s="5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O39" s="5"/>
      <c r="QP39" s="5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H39" s="5"/>
      <c r="RI39" s="5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A39" s="5"/>
      <c r="SB39" s="5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T39" s="5"/>
      <c r="SU39" s="5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M39" s="5"/>
      <c r="TN39" s="5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F39" s="5"/>
      <c r="UG39" s="5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Y39" s="5"/>
      <c r="UZ39" s="5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R39" s="5"/>
      <c r="VS39" s="5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K39" s="5"/>
      <c r="WL39" s="5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D39" s="5"/>
      <c r="XE39" s="5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W39" s="5"/>
      <c r="XX39" s="5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P39" s="5"/>
      <c r="YQ39" s="5"/>
      <c r="YR39" s="5"/>
      <c r="YS39" s="5"/>
      <c r="YT39" s="5"/>
      <c r="YU39" s="5"/>
      <c r="YV39" s="5"/>
      <c r="YW39" s="5"/>
      <c r="YX39" s="5"/>
      <c r="YY39" s="5"/>
      <c r="YZ39" s="5"/>
      <c r="ZA39" s="5"/>
      <c r="ZB39" s="5"/>
      <c r="ZC39" s="5"/>
      <c r="ZD39" s="5"/>
      <c r="ZE39" s="5"/>
      <c r="ZF39" s="5"/>
      <c r="ZG39" s="5"/>
      <c r="ZH39" s="5"/>
      <c r="ZI39" s="5"/>
      <c r="ZJ39" s="5"/>
      <c r="ZK39" s="5"/>
      <c r="ZL39" s="5"/>
      <c r="ZM39" s="5"/>
      <c r="ZN39" s="5"/>
      <c r="ZO39" s="5"/>
      <c r="ZP39" s="5"/>
      <c r="ZQ39" s="5"/>
      <c r="ZR39" s="5"/>
      <c r="ZS39" s="5"/>
      <c r="ZT39" s="5"/>
      <c r="ZU39" s="5"/>
      <c r="ZV39" s="5"/>
      <c r="ZW39" s="5"/>
      <c r="ZX39" s="5"/>
      <c r="ZY39" s="5"/>
      <c r="ZZ39" s="5"/>
      <c r="AAA39" s="5"/>
      <c r="AAB39" s="5"/>
      <c r="AAC39" s="5"/>
      <c r="AAD39" s="5"/>
      <c r="AAE39" s="5"/>
      <c r="AAF39" s="5"/>
      <c r="AAG39" s="5"/>
      <c r="AAH39" s="5"/>
      <c r="AAI39" s="5"/>
      <c r="AAJ39" s="5"/>
      <c r="AAK39" s="5"/>
      <c r="AAL39" s="5"/>
      <c r="AAM39" s="5"/>
      <c r="AAN39" s="5"/>
      <c r="AAO39" s="5"/>
      <c r="AAP39" s="5"/>
      <c r="AAQ39" s="5"/>
      <c r="AAR39" s="5"/>
      <c r="AAS39" s="5"/>
      <c r="AAT39" s="5"/>
      <c r="AAU39" s="5"/>
      <c r="AAV39" s="5"/>
      <c r="AAW39" s="5"/>
      <c r="AAX39" s="5"/>
      <c r="AAY39" s="5"/>
      <c r="AAZ39" s="5"/>
      <c r="ABA39" s="5"/>
      <c r="ABB39" s="5"/>
      <c r="ABC39" s="5"/>
      <c r="ABD39" s="5"/>
      <c r="ABE39" s="5"/>
      <c r="ABF39" s="5"/>
      <c r="ABG39" s="5"/>
      <c r="ABH39" s="5"/>
      <c r="ABI39" s="5"/>
      <c r="ABJ39" s="5"/>
      <c r="ABK39" s="5"/>
      <c r="ABL39" s="5"/>
      <c r="ABM39" s="5"/>
      <c r="ABN39" s="5"/>
      <c r="ABO39" s="5"/>
      <c r="ABP39" s="5"/>
      <c r="ABQ39" s="5"/>
      <c r="ABR39" s="5"/>
      <c r="ABS39" s="5"/>
      <c r="ABT39" s="5"/>
      <c r="ABU39" s="5"/>
      <c r="ABV39" s="5"/>
      <c r="ABW39" s="5"/>
      <c r="ABX39" s="5"/>
      <c r="ABY39" s="5"/>
      <c r="ABZ39" s="5"/>
      <c r="ACA39" s="5"/>
      <c r="ACB39" s="5"/>
      <c r="ACC39" s="5"/>
      <c r="ACD39" s="5"/>
      <c r="ACE39" s="5"/>
      <c r="ACF39" s="5"/>
      <c r="ACG39" s="5"/>
      <c r="ACH39" s="5"/>
      <c r="ACI39" s="5"/>
      <c r="ACJ39" s="5"/>
      <c r="ACK39" s="5"/>
      <c r="ACL39" s="5"/>
      <c r="ACM39" s="5"/>
      <c r="ACN39" s="5"/>
      <c r="ACO39" s="5"/>
      <c r="ACP39" s="5"/>
      <c r="ACQ39" s="5"/>
      <c r="ACR39" s="5"/>
      <c r="ACS39" s="5"/>
      <c r="ACT39" s="5"/>
      <c r="ACU39" s="5"/>
      <c r="ACV39" s="5"/>
      <c r="ACW39" s="5"/>
      <c r="ACX39" s="5"/>
      <c r="ACY39" s="5"/>
      <c r="ACZ39" s="5"/>
      <c r="ADA39" s="5"/>
      <c r="ADB39" s="5"/>
      <c r="ADC39" s="5"/>
      <c r="ADD39" s="5"/>
      <c r="ADE39" s="5"/>
      <c r="ADF39" s="5"/>
      <c r="ADG39" s="5"/>
      <c r="ADH39" s="5"/>
      <c r="ADI39" s="5"/>
      <c r="ADJ39" s="5"/>
      <c r="ADK39" s="5"/>
      <c r="ADL39" s="5"/>
      <c r="ADM39" s="5"/>
      <c r="ADN39" s="5"/>
      <c r="ADO39" s="5"/>
      <c r="ADP39" s="5"/>
      <c r="ADQ39" s="5"/>
      <c r="ADR39" s="5"/>
      <c r="ADS39" s="5"/>
      <c r="ADT39" s="5"/>
      <c r="ADU39" s="5"/>
      <c r="ADV39" s="5"/>
      <c r="ADW39" s="5"/>
      <c r="ADX39" s="5"/>
      <c r="ADY39" s="5"/>
      <c r="ADZ39" s="5"/>
      <c r="AEA39" s="5"/>
      <c r="AEB39" s="5"/>
      <c r="AEC39" s="5"/>
      <c r="AED39" s="5"/>
      <c r="AEE39" s="5"/>
      <c r="AEF39" s="5"/>
      <c r="AEG39" s="5"/>
      <c r="AEH39" s="5"/>
      <c r="AEI39" s="5"/>
      <c r="AEJ39" s="5"/>
      <c r="AEK39" s="5"/>
      <c r="AEL39" s="5"/>
      <c r="AEM39" s="5"/>
      <c r="AEN39" s="5"/>
      <c r="AEO39" s="5"/>
      <c r="AEP39" s="5"/>
      <c r="AEQ39" s="5"/>
      <c r="AER39" s="5"/>
      <c r="AES39" s="5"/>
      <c r="AET39" s="5"/>
      <c r="AEU39" s="5"/>
      <c r="AEV39" s="5"/>
      <c r="AEW39" s="5"/>
      <c r="AEX39" s="5"/>
      <c r="AEY39" s="5"/>
      <c r="AEZ39" s="5"/>
      <c r="AFA39" s="5"/>
      <c r="AFB39" s="5"/>
      <c r="AFC39" s="5"/>
      <c r="AFD39" s="5"/>
      <c r="AFE39" s="5"/>
      <c r="AFF39" s="5"/>
      <c r="AFG39" s="5"/>
      <c r="AFH39" s="5"/>
      <c r="AFI39" s="5"/>
      <c r="AFJ39" s="5"/>
      <c r="AFK39" s="5"/>
      <c r="AFL39" s="5"/>
      <c r="AFM39" s="5"/>
      <c r="AFN39" s="5"/>
      <c r="AFO39" s="5"/>
      <c r="AFP39" s="5"/>
      <c r="AFQ39" s="5"/>
      <c r="AFR39" s="5"/>
      <c r="AFS39" s="5"/>
      <c r="AFT39" s="5"/>
      <c r="AFU39" s="5"/>
      <c r="AFV39" s="5"/>
      <c r="AFW39" s="5"/>
      <c r="AFX39" s="5"/>
      <c r="AFY39" s="5"/>
      <c r="AFZ39" s="5"/>
      <c r="AGA39" s="5"/>
      <c r="AGB39" s="5"/>
      <c r="AGC39" s="5"/>
      <c r="AGD39" s="5"/>
      <c r="AGE39" s="5"/>
      <c r="AGF39" s="5"/>
      <c r="AGG39" s="5"/>
      <c r="AGH39" s="5"/>
      <c r="AGI39" s="5"/>
      <c r="AGJ39" s="5"/>
      <c r="AGK39" s="5"/>
      <c r="AGL39" s="5"/>
      <c r="AGM39" s="5"/>
      <c r="AGN39" s="5"/>
      <c r="AGO39" s="5"/>
      <c r="AGP39" s="5"/>
      <c r="AGQ39" s="5"/>
      <c r="AGR39" s="5"/>
      <c r="AGS39" s="5"/>
      <c r="AGT39" s="5"/>
      <c r="AGU39" s="5"/>
      <c r="AGV39" s="5"/>
      <c r="AGW39" s="5"/>
      <c r="AGX39" s="5"/>
      <c r="AGY39" s="5"/>
      <c r="AGZ39" s="5"/>
      <c r="AHA39" s="5"/>
      <c r="AHB39" s="5"/>
      <c r="AHC39" s="5"/>
      <c r="AHD39" s="5"/>
      <c r="AHE39" s="5"/>
      <c r="AHF39" s="5"/>
      <c r="AHG39" s="5"/>
      <c r="AHH39" s="5"/>
      <c r="AHI39" s="5"/>
      <c r="AHJ39" s="5"/>
      <c r="AHK39" s="5"/>
      <c r="AHL39" s="5"/>
      <c r="AHM39" s="5"/>
      <c r="AHN39" s="5"/>
      <c r="AHO39" s="5"/>
      <c r="AHP39" s="5"/>
      <c r="AHQ39" s="5"/>
      <c r="AHR39" s="5"/>
      <c r="AHS39" s="5"/>
      <c r="AHT39" s="5"/>
      <c r="AHU39" s="5"/>
      <c r="AHV39" s="5"/>
      <c r="AHW39" s="5"/>
      <c r="AHX39" s="5"/>
      <c r="AHY39" s="5"/>
      <c r="AHZ39" s="5"/>
      <c r="AIA39" s="5"/>
      <c r="AIB39" s="5"/>
      <c r="AIC39" s="5"/>
      <c r="AID39" s="5"/>
      <c r="AIE39" s="5"/>
      <c r="AIF39" s="5"/>
      <c r="AIG39" s="5"/>
      <c r="AIH39" s="5"/>
      <c r="AII39" s="5"/>
      <c r="AIJ39" s="5"/>
      <c r="AIK39" s="5"/>
      <c r="AIL39" s="5"/>
      <c r="AIM39" s="5"/>
      <c r="AIN39" s="5"/>
      <c r="AIO39" s="5"/>
      <c r="AIP39" s="5"/>
      <c r="AIQ39" s="5"/>
      <c r="AIR39" s="5"/>
      <c r="AIS39" s="5"/>
      <c r="AIT39" s="5"/>
      <c r="AIU39" s="5"/>
      <c r="AIV39" s="5"/>
      <c r="AIW39" s="5"/>
      <c r="AIX39" s="5"/>
      <c r="AIY39" s="5"/>
      <c r="AIZ39" s="5"/>
      <c r="AJA39" s="5"/>
      <c r="AJB39" s="5"/>
      <c r="AJC39" s="5"/>
      <c r="AJD39" s="5"/>
      <c r="AJE39" s="5"/>
      <c r="AJF39" s="5"/>
      <c r="AJG39" s="5"/>
      <c r="AJH39" s="5"/>
      <c r="AJI39" s="5"/>
      <c r="AJJ39" s="5"/>
    </row>
    <row r="40" spans="1:946" ht="33" customHeight="1" x14ac:dyDescent="0.2">
      <c r="A40" s="345"/>
      <c r="B40" s="354" t="s">
        <v>286</v>
      </c>
      <c r="C40" s="369" t="s">
        <v>472</v>
      </c>
      <c r="D40" s="374">
        <v>149814</v>
      </c>
      <c r="E40" s="358" t="s">
        <v>485</v>
      </c>
      <c r="F40" s="355" t="s">
        <v>479</v>
      </c>
      <c r="G40" s="374">
        <v>149814</v>
      </c>
      <c r="H40" s="358" t="s">
        <v>486</v>
      </c>
      <c r="I40" s="358" t="s">
        <v>484</v>
      </c>
      <c r="J40" s="374">
        <v>149814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  <c r="PX40" s="5"/>
      <c r="PY40" s="5"/>
      <c r="PZ40" s="5"/>
      <c r="QA40" s="5"/>
      <c r="QB40" s="5"/>
      <c r="QC40" s="5"/>
      <c r="QD40" s="5"/>
      <c r="QE40" s="5"/>
      <c r="QF40" s="5"/>
      <c r="QG40" s="5"/>
      <c r="QH40" s="5"/>
      <c r="QI40" s="5"/>
      <c r="QJ40" s="5"/>
      <c r="QK40" s="5"/>
      <c r="QL40" s="5"/>
      <c r="QM40" s="5"/>
      <c r="QN40" s="5"/>
      <c r="QO40" s="5"/>
      <c r="QP40" s="5"/>
      <c r="QQ40" s="5"/>
      <c r="QR40" s="5"/>
      <c r="QS40" s="5"/>
      <c r="QT40" s="5"/>
      <c r="QU40" s="5"/>
      <c r="QV40" s="5"/>
      <c r="QW40" s="5"/>
      <c r="QX40" s="5"/>
      <c r="QY40" s="5"/>
      <c r="QZ40" s="5"/>
      <c r="RA40" s="5"/>
      <c r="RB40" s="5"/>
      <c r="RC40" s="5"/>
      <c r="RD40" s="5"/>
      <c r="RE40" s="5"/>
      <c r="RF40" s="5"/>
      <c r="RG40" s="5"/>
      <c r="RH40" s="5"/>
      <c r="RI40" s="5"/>
      <c r="RJ40" s="5"/>
      <c r="RK40" s="5"/>
      <c r="RL40" s="5"/>
      <c r="RM40" s="5"/>
      <c r="RN40" s="5"/>
      <c r="RO40" s="5"/>
      <c r="RP40" s="5"/>
      <c r="RQ40" s="5"/>
      <c r="RR40" s="5"/>
      <c r="RS40" s="5"/>
      <c r="RT40" s="5"/>
      <c r="RU40" s="5"/>
      <c r="RV40" s="5"/>
      <c r="RW40" s="5"/>
      <c r="RX40" s="5"/>
      <c r="RY40" s="5"/>
      <c r="RZ40" s="5"/>
      <c r="SA40" s="5"/>
      <c r="SB40" s="5"/>
      <c r="SC40" s="5"/>
      <c r="SD40" s="5"/>
      <c r="SE40" s="5"/>
      <c r="SF40" s="5"/>
      <c r="SG40" s="5"/>
      <c r="SH40" s="5"/>
      <c r="SI40" s="5"/>
      <c r="SJ40" s="5"/>
      <c r="SK40" s="5"/>
      <c r="SL40" s="5"/>
      <c r="SM40" s="5"/>
      <c r="SN40" s="5"/>
      <c r="SO40" s="5"/>
      <c r="SP40" s="5"/>
      <c r="SQ40" s="5"/>
      <c r="SR40" s="5"/>
      <c r="SS40" s="5"/>
      <c r="ST40" s="5"/>
      <c r="SU40" s="5"/>
      <c r="SV40" s="5"/>
      <c r="SW40" s="5"/>
      <c r="SX40" s="5"/>
      <c r="SY40" s="5"/>
      <c r="SZ40" s="5"/>
      <c r="TA40" s="5"/>
      <c r="TB40" s="5"/>
      <c r="TC40" s="5"/>
      <c r="TD40" s="5"/>
      <c r="TE40" s="5"/>
      <c r="TF40" s="5"/>
      <c r="TG40" s="5"/>
      <c r="TH40" s="5"/>
      <c r="TI40" s="5"/>
      <c r="TJ40" s="5"/>
      <c r="TK40" s="5"/>
      <c r="TL40" s="5"/>
      <c r="TM40" s="5"/>
      <c r="TN40" s="5"/>
      <c r="TO40" s="5"/>
      <c r="TP40" s="5"/>
      <c r="TQ40" s="5"/>
      <c r="TR40" s="5"/>
      <c r="TS40" s="5"/>
      <c r="TT40" s="5"/>
      <c r="TU40" s="5"/>
      <c r="TV40" s="5"/>
      <c r="TW40" s="5"/>
      <c r="TX40" s="5"/>
      <c r="TY40" s="5"/>
      <c r="TZ40" s="5"/>
      <c r="UA40" s="5"/>
      <c r="UB40" s="5"/>
      <c r="UC40" s="5"/>
      <c r="UD40" s="5"/>
      <c r="UE40" s="5"/>
      <c r="UF40" s="5"/>
      <c r="UG40" s="5"/>
      <c r="UH40" s="5"/>
      <c r="UI40" s="5"/>
      <c r="UJ40" s="5"/>
      <c r="UK40" s="5"/>
      <c r="UL40" s="5"/>
      <c r="UM40" s="5"/>
      <c r="UN40" s="5"/>
      <c r="UO40" s="5"/>
      <c r="UP40" s="5"/>
      <c r="UQ40" s="5"/>
      <c r="UR40" s="5"/>
      <c r="US40" s="5"/>
      <c r="UT40" s="5"/>
      <c r="UU40" s="5"/>
      <c r="UV40" s="5"/>
      <c r="UW40" s="5"/>
      <c r="UX40" s="5"/>
      <c r="UY40" s="5"/>
      <c r="UZ40" s="5"/>
      <c r="VA40" s="5"/>
      <c r="VB40" s="5"/>
      <c r="VC40" s="5"/>
      <c r="VD40" s="5"/>
      <c r="VE40" s="5"/>
      <c r="VF40" s="5"/>
      <c r="VG40" s="5"/>
      <c r="VH40" s="5"/>
      <c r="VI40" s="5"/>
      <c r="VJ40" s="5"/>
      <c r="VK40" s="5"/>
      <c r="VL40" s="5"/>
      <c r="VM40" s="5"/>
      <c r="VN40" s="5"/>
      <c r="VO40" s="5"/>
      <c r="VP40" s="5"/>
      <c r="VQ40" s="5"/>
      <c r="VR40" s="5"/>
      <c r="VS40" s="5"/>
      <c r="VT40" s="5"/>
      <c r="VU40" s="5"/>
      <c r="VV40" s="5"/>
      <c r="VW40" s="5"/>
      <c r="VX40" s="5"/>
      <c r="VY40" s="5"/>
      <c r="VZ40" s="5"/>
      <c r="WA40" s="5"/>
      <c r="WB40" s="5"/>
      <c r="WC40" s="5"/>
      <c r="WD40" s="5"/>
      <c r="WE40" s="5"/>
      <c r="WF40" s="5"/>
      <c r="WG40" s="5"/>
      <c r="WH40" s="5"/>
      <c r="WI40" s="5"/>
      <c r="WJ40" s="5"/>
      <c r="WK40" s="5"/>
      <c r="WL40" s="5"/>
      <c r="WM40" s="5"/>
      <c r="WN40" s="5"/>
      <c r="WO40" s="5"/>
      <c r="WP40" s="5"/>
      <c r="WQ40" s="5"/>
      <c r="WR40" s="5"/>
      <c r="WS40" s="5"/>
      <c r="WT40" s="5"/>
      <c r="WU40" s="5"/>
      <c r="WV40" s="5"/>
      <c r="WW40" s="5"/>
      <c r="WX40" s="5"/>
      <c r="WY40" s="5"/>
      <c r="WZ40" s="5"/>
      <c r="XA40" s="5"/>
      <c r="XB40" s="5"/>
      <c r="XC40" s="5"/>
      <c r="XD40" s="5"/>
      <c r="XE40" s="5"/>
      <c r="XF40" s="5"/>
      <c r="XG40" s="5"/>
      <c r="XH40" s="5"/>
      <c r="XI40" s="5"/>
      <c r="XJ40" s="5"/>
      <c r="XK40" s="5"/>
      <c r="XL40" s="5"/>
      <c r="XM40" s="5"/>
      <c r="XN40" s="5"/>
      <c r="XO40" s="5"/>
      <c r="XP40" s="5"/>
      <c r="XQ40" s="5"/>
      <c r="XR40" s="5"/>
      <c r="XS40" s="5"/>
      <c r="XT40" s="5"/>
      <c r="XU40" s="5"/>
      <c r="XV40" s="5"/>
      <c r="XW40" s="5"/>
      <c r="XX40" s="5"/>
      <c r="XY40" s="5"/>
      <c r="XZ40" s="5"/>
      <c r="YA40" s="5"/>
      <c r="YB40" s="5"/>
      <c r="YC40" s="5"/>
      <c r="YD40" s="5"/>
      <c r="YE40" s="5"/>
      <c r="YF40" s="5"/>
      <c r="YG40" s="5"/>
      <c r="YH40" s="5"/>
      <c r="YI40" s="5"/>
      <c r="YJ40" s="5"/>
      <c r="YK40" s="5"/>
      <c r="YL40" s="5"/>
      <c r="YM40" s="5"/>
      <c r="YN40" s="5"/>
      <c r="YO40" s="5"/>
      <c r="YP40" s="5"/>
      <c r="YQ40" s="5"/>
      <c r="YR40" s="5"/>
      <c r="YS40" s="5"/>
      <c r="YT40" s="5"/>
      <c r="YU40" s="5"/>
      <c r="YV40" s="5"/>
      <c r="YW40" s="5"/>
      <c r="YX40" s="5"/>
      <c r="YY40" s="5"/>
      <c r="YZ40" s="5"/>
      <c r="ZA40" s="5"/>
      <c r="ZB40" s="5"/>
      <c r="ZC40" s="5"/>
      <c r="ZD40" s="5"/>
      <c r="ZE40" s="5"/>
      <c r="ZF40" s="5"/>
      <c r="ZG40" s="5"/>
      <c r="ZH40" s="5"/>
      <c r="ZI40" s="5"/>
      <c r="ZJ40" s="5"/>
      <c r="ZK40" s="5"/>
      <c r="ZL40" s="5"/>
      <c r="ZM40" s="5"/>
      <c r="ZN40" s="5"/>
      <c r="ZO40" s="5"/>
      <c r="ZP40" s="5"/>
      <c r="ZQ40" s="5"/>
      <c r="ZR40" s="5"/>
      <c r="ZS40" s="5"/>
      <c r="ZT40" s="5"/>
      <c r="ZU40" s="5"/>
      <c r="ZV40" s="5"/>
      <c r="ZW40" s="5"/>
      <c r="ZX40" s="5"/>
      <c r="ZY40" s="5"/>
      <c r="ZZ40" s="5"/>
      <c r="AAA40" s="5"/>
      <c r="AAB40" s="5"/>
      <c r="AAC40" s="5"/>
      <c r="AAD40" s="5"/>
      <c r="AAE40" s="5"/>
      <c r="AAF40" s="5"/>
      <c r="AAG40" s="5"/>
      <c r="AAH40" s="5"/>
      <c r="AAI40" s="5"/>
      <c r="AAJ40" s="5"/>
      <c r="AAK40" s="5"/>
      <c r="AAL40" s="5"/>
      <c r="AAM40" s="5"/>
      <c r="AAN40" s="5"/>
      <c r="AAO40" s="5"/>
      <c r="AAP40" s="5"/>
      <c r="AAQ40" s="5"/>
      <c r="AAR40" s="5"/>
      <c r="AAS40" s="5"/>
      <c r="AAT40" s="5"/>
      <c r="AAU40" s="5"/>
      <c r="AAV40" s="5"/>
      <c r="AAW40" s="5"/>
      <c r="AAX40" s="5"/>
      <c r="AAY40" s="5"/>
      <c r="AAZ40" s="5"/>
      <c r="ABA40" s="5"/>
      <c r="ABB40" s="5"/>
      <c r="ABC40" s="5"/>
      <c r="ABD40" s="5"/>
      <c r="ABE40" s="5"/>
      <c r="ABF40" s="5"/>
      <c r="ABG40" s="5"/>
      <c r="ABH40" s="5"/>
      <c r="ABI40" s="5"/>
      <c r="ABJ40" s="5"/>
      <c r="ABK40" s="5"/>
      <c r="ABL40" s="5"/>
      <c r="ABM40" s="5"/>
      <c r="ABN40" s="5"/>
      <c r="ABO40" s="5"/>
      <c r="ABP40" s="5"/>
      <c r="ABQ40" s="5"/>
      <c r="ABR40" s="5"/>
      <c r="ABS40" s="5"/>
      <c r="ABT40" s="5"/>
      <c r="ABU40" s="5"/>
      <c r="ABV40" s="5"/>
      <c r="ABW40" s="5"/>
      <c r="ABX40" s="5"/>
      <c r="ABY40" s="5"/>
      <c r="ABZ40" s="5"/>
      <c r="ACA40" s="5"/>
      <c r="ACB40" s="5"/>
      <c r="ACC40" s="5"/>
      <c r="ACD40" s="5"/>
      <c r="ACE40" s="5"/>
      <c r="ACF40" s="5"/>
      <c r="ACG40" s="5"/>
      <c r="ACH40" s="5"/>
      <c r="ACI40" s="5"/>
      <c r="ACJ40" s="5"/>
      <c r="ACK40" s="5"/>
      <c r="ACL40" s="5"/>
      <c r="ACM40" s="5"/>
      <c r="ACN40" s="5"/>
      <c r="ACO40" s="5"/>
      <c r="ACP40" s="5"/>
      <c r="ACQ40" s="5"/>
      <c r="ACR40" s="5"/>
      <c r="ACS40" s="5"/>
      <c r="ACT40" s="5"/>
      <c r="ACU40" s="5"/>
      <c r="ACV40" s="5"/>
      <c r="ACW40" s="5"/>
      <c r="ACX40" s="5"/>
      <c r="ACY40" s="5"/>
      <c r="ACZ40" s="5"/>
      <c r="ADA40" s="5"/>
      <c r="ADB40" s="5"/>
      <c r="ADC40" s="5"/>
      <c r="ADD40" s="5"/>
      <c r="ADE40" s="5"/>
      <c r="ADF40" s="5"/>
      <c r="ADG40" s="5"/>
      <c r="ADH40" s="5"/>
      <c r="ADI40" s="5"/>
      <c r="ADJ40" s="5"/>
      <c r="ADK40" s="5"/>
      <c r="ADL40" s="5"/>
      <c r="ADM40" s="5"/>
      <c r="ADN40" s="5"/>
      <c r="ADO40" s="5"/>
      <c r="ADP40" s="5"/>
      <c r="ADQ40" s="5"/>
      <c r="ADR40" s="5"/>
      <c r="ADS40" s="5"/>
      <c r="ADT40" s="5"/>
      <c r="ADU40" s="5"/>
      <c r="ADV40" s="5"/>
      <c r="ADW40" s="5"/>
      <c r="ADX40" s="5"/>
      <c r="ADY40" s="5"/>
      <c r="ADZ40" s="5"/>
      <c r="AEA40" s="5"/>
      <c r="AEB40" s="5"/>
      <c r="AEC40" s="5"/>
      <c r="AED40" s="5"/>
      <c r="AEE40" s="5"/>
      <c r="AEF40" s="5"/>
      <c r="AEG40" s="5"/>
      <c r="AEH40" s="5"/>
      <c r="AEI40" s="5"/>
      <c r="AEJ40" s="5"/>
      <c r="AEK40" s="5"/>
      <c r="AEL40" s="5"/>
      <c r="AEM40" s="5"/>
      <c r="AEN40" s="5"/>
      <c r="AEO40" s="5"/>
      <c r="AEP40" s="5"/>
      <c r="AEQ40" s="5"/>
      <c r="AER40" s="5"/>
      <c r="AES40" s="5"/>
      <c r="AET40" s="5"/>
      <c r="AEU40" s="5"/>
      <c r="AEV40" s="5"/>
      <c r="AEW40" s="5"/>
      <c r="AEX40" s="5"/>
      <c r="AEY40" s="5"/>
      <c r="AEZ40" s="5"/>
      <c r="AFA40" s="5"/>
      <c r="AFB40" s="5"/>
      <c r="AFC40" s="5"/>
      <c r="AFD40" s="5"/>
      <c r="AFE40" s="5"/>
      <c r="AFF40" s="5"/>
      <c r="AFG40" s="5"/>
      <c r="AFH40" s="5"/>
      <c r="AFI40" s="5"/>
      <c r="AFJ40" s="5"/>
      <c r="AFK40" s="5"/>
      <c r="AFL40" s="5"/>
      <c r="AFM40" s="5"/>
      <c r="AFN40" s="5"/>
      <c r="AFO40" s="5"/>
      <c r="AFP40" s="5"/>
      <c r="AFQ40" s="5"/>
      <c r="AFR40" s="5"/>
      <c r="AFS40" s="5"/>
      <c r="AFT40" s="5"/>
      <c r="AFU40" s="5"/>
      <c r="AFV40" s="5"/>
      <c r="AFW40" s="5"/>
      <c r="AFX40" s="5"/>
      <c r="AFY40" s="5"/>
      <c r="AFZ40" s="5"/>
      <c r="AGA40" s="5"/>
      <c r="AGB40" s="5"/>
      <c r="AGC40" s="5"/>
      <c r="AGD40" s="5"/>
      <c r="AGE40" s="5"/>
      <c r="AGF40" s="5"/>
      <c r="AGG40" s="5"/>
      <c r="AGH40" s="5"/>
      <c r="AGI40" s="5"/>
      <c r="AGJ40" s="5"/>
      <c r="AGK40" s="5"/>
      <c r="AGL40" s="5"/>
      <c r="AGM40" s="5"/>
      <c r="AGN40" s="5"/>
      <c r="AGO40" s="5"/>
      <c r="AGP40" s="5"/>
      <c r="AGQ40" s="5"/>
      <c r="AGR40" s="5"/>
      <c r="AGS40" s="5"/>
      <c r="AGT40" s="5"/>
      <c r="AGU40" s="5"/>
      <c r="AGV40" s="5"/>
      <c r="AGW40" s="5"/>
      <c r="AGX40" s="5"/>
      <c r="AGY40" s="5"/>
      <c r="AGZ40" s="5"/>
      <c r="AHA40" s="5"/>
      <c r="AHB40" s="5"/>
      <c r="AHC40" s="5"/>
      <c r="AHD40" s="5"/>
      <c r="AHE40" s="5"/>
      <c r="AHF40" s="5"/>
      <c r="AHG40" s="5"/>
      <c r="AHH40" s="5"/>
      <c r="AHI40" s="5"/>
      <c r="AHJ40" s="5"/>
      <c r="AHK40" s="5"/>
      <c r="AHL40" s="5"/>
      <c r="AHM40" s="5"/>
      <c r="AHN40" s="5"/>
      <c r="AHO40" s="5"/>
      <c r="AHP40" s="5"/>
      <c r="AHQ40" s="5"/>
      <c r="AHR40" s="5"/>
      <c r="AHS40" s="5"/>
      <c r="AHT40" s="5"/>
      <c r="AHU40" s="5"/>
      <c r="AHV40" s="5"/>
      <c r="AHW40" s="5"/>
      <c r="AHX40" s="5"/>
      <c r="AHY40" s="5"/>
      <c r="AHZ40" s="5"/>
      <c r="AIA40" s="5"/>
      <c r="AIB40" s="5"/>
      <c r="AIC40" s="5"/>
      <c r="AID40" s="5"/>
      <c r="AIE40" s="5"/>
      <c r="AIF40" s="5"/>
      <c r="AIG40" s="5"/>
      <c r="AIH40" s="5"/>
      <c r="AII40" s="5"/>
      <c r="AIJ40" s="5"/>
      <c r="AIK40" s="5"/>
      <c r="AIL40" s="5"/>
      <c r="AIM40" s="5"/>
      <c r="AIN40" s="5"/>
      <c r="AIO40" s="5"/>
      <c r="AIP40" s="5"/>
      <c r="AIQ40" s="5"/>
      <c r="AIR40" s="5"/>
      <c r="AIS40" s="5"/>
      <c r="AIT40" s="5"/>
      <c r="AIU40" s="5"/>
      <c r="AIV40" s="5"/>
      <c r="AIW40" s="5"/>
      <c r="AIX40" s="5"/>
      <c r="AIY40" s="5"/>
      <c r="AIZ40" s="5"/>
      <c r="AJA40" s="5"/>
      <c r="AJB40" s="5"/>
      <c r="AJC40" s="5"/>
      <c r="AJD40" s="5"/>
      <c r="AJE40" s="5"/>
      <c r="AJF40" s="5"/>
      <c r="AJG40" s="5"/>
      <c r="AJH40" s="5"/>
      <c r="AJI40" s="5"/>
      <c r="AJJ40" s="5"/>
    </row>
    <row r="41" spans="1:946" ht="37" customHeight="1" x14ac:dyDescent="0.2">
      <c r="A41" s="345"/>
      <c r="B41" s="354" t="s">
        <v>287</v>
      </c>
      <c r="C41" s="369" t="s">
        <v>472</v>
      </c>
      <c r="D41" s="374">
        <v>149814</v>
      </c>
      <c r="E41" s="358" t="s">
        <v>487</v>
      </c>
      <c r="F41" s="355" t="s">
        <v>480</v>
      </c>
      <c r="G41" s="374">
        <v>149814</v>
      </c>
      <c r="H41" s="358" t="s">
        <v>488</v>
      </c>
      <c r="I41" s="358" t="s">
        <v>489</v>
      </c>
      <c r="J41" s="374">
        <v>149814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5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  <c r="PU41" s="5"/>
      <c r="PV41" s="5"/>
      <c r="PW41" s="5"/>
      <c r="PX41" s="5"/>
      <c r="PY41" s="5"/>
      <c r="PZ41" s="5"/>
      <c r="QA41" s="5"/>
      <c r="QB41" s="5"/>
      <c r="QC41" s="5"/>
      <c r="QD41" s="5"/>
      <c r="QE41" s="5"/>
      <c r="QF41" s="5"/>
      <c r="QG41" s="5"/>
      <c r="QH41" s="5"/>
      <c r="QI41" s="5"/>
      <c r="QJ41" s="5"/>
      <c r="QK41" s="5"/>
      <c r="QL41" s="5"/>
      <c r="QM41" s="5"/>
      <c r="QN41" s="5"/>
      <c r="QO41" s="5"/>
      <c r="QP41" s="5"/>
      <c r="QQ41" s="5"/>
      <c r="QR41" s="5"/>
      <c r="QS41" s="5"/>
      <c r="QT41" s="5"/>
      <c r="QU41" s="5"/>
      <c r="QV41" s="5"/>
      <c r="QW41" s="5"/>
      <c r="QX41" s="5"/>
      <c r="QY41" s="5"/>
      <c r="QZ41" s="5"/>
      <c r="RA41" s="5"/>
      <c r="RB41" s="5"/>
      <c r="RC41" s="5"/>
      <c r="RD41" s="5"/>
      <c r="RE41" s="5"/>
      <c r="RF41" s="5"/>
      <c r="RG41" s="5"/>
      <c r="RH41" s="5"/>
      <c r="RI41" s="5"/>
      <c r="RJ41" s="5"/>
      <c r="RK41" s="5"/>
      <c r="RL41" s="5"/>
      <c r="RM41" s="5"/>
      <c r="RN41" s="5"/>
      <c r="RO41" s="5"/>
      <c r="RP41" s="5"/>
      <c r="RQ41" s="5"/>
      <c r="RR41" s="5"/>
      <c r="RS41" s="5"/>
      <c r="RT41" s="5"/>
      <c r="RU41" s="5"/>
      <c r="RV41" s="5"/>
      <c r="RW41" s="5"/>
      <c r="RX41" s="5"/>
      <c r="RY41" s="5"/>
      <c r="RZ41" s="5"/>
      <c r="SA41" s="5"/>
      <c r="SB41" s="5"/>
      <c r="SC41" s="5"/>
      <c r="SD41" s="5"/>
      <c r="SE41" s="5"/>
      <c r="SF41" s="5"/>
      <c r="SG41" s="5"/>
      <c r="SH41" s="5"/>
      <c r="SI41" s="5"/>
      <c r="SJ41" s="5"/>
      <c r="SK41" s="5"/>
      <c r="SL41" s="5"/>
      <c r="SM41" s="5"/>
      <c r="SN41" s="5"/>
      <c r="SO41" s="5"/>
      <c r="SP41" s="5"/>
      <c r="SQ41" s="5"/>
      <c r="SR41" s="5"/>
      <c r="SS41" s="5"/>
      <c r="ST41" s="5"/>
      <c r="SU41" s="5"/>
      <c r="SV41" s="5"/>
      <c r="SW41" s="5"/>
      <c r="SX41" s="5"/>
      <c r="SY41" s="5"/>
      <c r="SZ41" s="5"/>
      <c r="TA41" s="5"/>
      <c r="TB41" s="5"/>
      <c r="TC41" s="5"/>
      <c r="TD41" s="5"/>
      <c r="TE41" s="5"/>
      <c r="TF41" s="5"/>
      <c r="TG41" s="5"/>
      <c r="TH41" s="5"/>
      <c r="TI41" s="5"/>
      <c r="TJ41" s="5"/>
      <c r="TK41" s="5"/>
      <c r="TL41" s="5"/>
      <c r="TM41" s="5"/>
      <c r="TN41" s="5"/>
      <c r="TO41" s="5"/>
      <c r="TP41" s="5"/>
      <c r="TQ41" s="5"/>
      <c r="TR41" s="5"/>
      <c r="TS41" s="5"/>
      <c r="TT41" s="5"/>
      <c r="TU41" s="5"/>
      <c r="TV41" s="5"/>
      <c r="TW41" s="5"/>
      <c r="TX41" s="5"/>
      <c r="TY41" s="5"/>
      <c r="TZ41" s="5"/>
      <c r="UA41" s="5"/>
      <c r="UB41" s="5"/>
      <c r="UC41" s="5"/>
      <c r="UD41" s="5"/>
      <c r="UE41" s="5"/>
      <c r="UF41" s="5"/>
      <c r="UG41" s="5"/>
      <c r="UH41" s="5"/>
      <c r="UI41" s="5"/>
      <c r="UJ41" s="5"/>
      <c r="UK41" s="5"/>
      <c r="UL41" s="5"/>
      <c r="UM41" s="5"/>
      <c r="UN41" s="5"/>
      <c r="UO41" s="5"/>
      <c r="UP41" s="5"/>
      <c r="UQ41" s="5"/>
      <c r="UR41" s="5"/>
      <c r="US41" s="5"/>
      <c r="UT41" s="5"/>
      <c r="UU41" s="5"/>
      <c r="UV41" s="5"/>
      <c r="UW41" s="5"/>
      <c r="UX41" s="5"/>
      <c r="UY41" s="5"/>
      <c r="UZ41" s="5"/>
      <c r="VA41" s="5"/>
      <c r="VB41" s="5"/>
      <c r="VC41" s="5"/>
      <c r="VD41" s="5"/>
      <c r="VE41" s="5"/>
      <c r="VF41" s="5"/>
      <c r="VG41" s="5"/>
      <c r="VH41" s="5"/>
      <c r="VI41" s="5"/>
      <c r="VJ41" s="5"/>
      <c r="VK41" s="5"/>
      <c r="VL41" s="5"/>
      <c r="VM41" s="5"/>
      <c r="VN41" s="5"/>
      <c r="VO41" s="5"/>
      <c r="VP41" s="5"/>
      <c r="VQ41" s="5"/>
      <c r="VR41" s="5"/>
      <c r="VS41" s="5"/>
      <c r="VT41" s="5"/>
      <c r="VU41" s="5"/>
      <c r="VV41" s="5"/>
      <c r="VW41" s="5"/>
      <c r="VX41" s="5"/>
      <c r="VY41" s="5"/>
      <c r="VZ41" s="5"/>
      <c r="WA41" s="5"/>
      <c r="WB41" s="5"/>
      <c r="WC41" s="5"/>
      <c r="WD41" s="5"/>
      <c r="WE41" s="5"/>
      <c r="WF41" s="5"/>
      <c r="WG41" s="5"/>
      <c r="WH41" s="5"/>
      <c r="WI41" s="5"/>
      <c r="WJ41" s="5"/>
      <c r="WK41" s="5"/>
      <c r="WL41" s="5"/>
      <c r="WM41" s="5"/>
      <c r="WN41" s="5"/>
      <c r="WO41" s="5"/>
      <c r="WP41" s="5"/>
      <c r="WQ41" s="5"/>
      <c r="WR41" s="5"/>
      <c r="WS41" s="5"/>
      <c r="WT41" s="5"/>
      <c r="WU41" s="5"/>
      <c r="WV41" s="5"/>
      <c r="WW41" s="5"/>
      <c r="WX41" s="5"/>
      <c r="WY41" s="5"/>
      <c r="WZ41" s="5"/>
      <c r="XA41" s="5"/>
      <c r="XB41" s="5"/>
      <c r="XC41" s="5"/>
      <c r="XD41" s="5"/>
      <c r="XE41" s="5"/>
      <c r="XF41" s="5"/>
      <c r="XG41" s="5"/>
      <c r="XH41" s="5"/>
      <c r="XI41" s="5"/>
      <c r="XJ41" s="5"/>
      <c r="XK41" s="5"/>
      <c r="XL41" s="5"/>
      <c r="XM41" s="5"/>
      <c r="XN41" s="5"/>
      <c r="XO41" s="5"/>
      <c r="XP41" s="5"/>
      <c r="XQ41" s="5"/>
      <c r="XR41" s="5"/>
      <c r="XS41" s="5"/>
      <c r="XT41" s="5"/>
      <c r="XU41" s="5"/>
      <c r="XV41" s="5"/>
      <c r="XW41" s="5"/>
      <c r="XX41" s="5"/>
      <c r="XY41" s="5"/>
      <c r="XZ41" s="5"/>
      <c r="YA41" s="5"/>
      <c r="YB41" s="5"/>
      <c r="YC41" s="5"/>
      <c r="YD41" s="5"/>
      <c r="YE41" s="5"/>
      <c r="YF41" s="5"/>
      <c r="YG41" s="5"/>
      <c r="YH41" s="5"/>
      <c r="YI41" s="5"/>
      <c r="YJ41" s="5"/>
      <c r="YK41" s="5"/>
      <c r="YL41" s="5"/>
      <c r="YM41" s="5"/>
      <c r="YN41" s="5"/>
      <c r="YO41" s="5"/>
      <c r="YP41" s="5"/>
      <c r="YQ41" s="5"/>
      <c r="YR41" s="5"/>
      <c r="YS41" s="5"/>
      <c r="YT41" s="5"/>
      <c r="YU41" s="5"/>
      <c r="YV41" s="5"/>
      <c r="YW41" s="5"/>
      <c r="YX41" s="5"/>
      <c r="YY41" s="5"/>
      <c r="YZ41" s="5"/>
      <c r="ZA41" s="5"/>
      <c r="ZB41" s="5"/>
      <c r="ZC41" s="5"/>
      <c r="ZD41" s="5"/>
      <c r="ZE41" s="5"/>
      <c r="ZF41" s="5"/>
      <c r="ZG41" s="5"/>
      <c r="ZH41" s="5"/>
      <c r="ZI41" s="5"/>
      <c r="ZJ41" s="5"/>
      <c r="ZK41" s="5"/>
      <c r="ZL41" s="5"/>
      <c r="ZM41" s="5"/>
      <c r="ZN41" s="5"/>
      <c r="ZO41" s="5"/>
      <c r="ZP41" s="5"/>
      <c r="ZQ41" s="5"/>
      <c r="ZR41" s="5"/>
      <c r="ZS41" s="5"/>
      <c r="ZT41" s="5"/>
      <c r="ZU41" s="5"/>
      <c r="ZV41" s="5"/>
      <c r="ZW41" s="5"/>
      <c r="ZX41" s="5"/>
      <c r="ZY41" s="5"/>
      <c r="ZZ41" s="5"/>
      <c r="AAA41" s="5"/>
      <c r="AAB41" s="5"/>
      <c r="AAC41" s="5"/>
      <c r="AAD41" s="5"/>
      <c r="AAE41" s="5"/>
      <c r="AAF41" s="5"/>
      <c r="AAG41" s="5"/>
      <c r="AAH41" s="5"/>
      <c r="AAI41" s="5"/>
      <c r="AAJ41" s="5"/>
      <c r="AAK41" s="5"/>
      <c r="AAL41" s="5"/>
      <c r="AAM41" s="5"/>
      <c r="AAN41" s="5"/>
      <c r="AAO41" s="5"/>
      <c r="AAP41" s="5"/>
      <c r="AAQ41" s="5"/>
      <c r="AAR41" s="5"/>
      <c r="AAS41" s="5"/>
      <c r="AAT41" s="5"/>
      <c r="AAU41" s="5"/>
      <c r="AAV41" s="5"/>
      <c r="AAW41" s="5"/>
      <c r="AAX41" s="5"/>
      <c r="AAY41" s="5"/>
      <c r="AAZ41" s="5"/>
      <c r="ABA41" s="5"/>
      <c r="ABB41" s="5"/>
      <c r="ABC41" s="5"/>
      <c r="ABD41" s="5"/>
      <c r="ABE41" s="5"/>
      <c r="ABF41" s="5"/>
      <c r="ABG41" s="5"/>
      <c r="ABH41" s="5"/>
      <c r="ABI41" s="5"/>
      <c r="ABJ41" s="5"/>
      <c r="ABK41" s="5"/>
      <c r="ABL41" s="5"/>
      <c r="ABM41" s="5"/>
      <c r="ABN41" s="5"/>
      <c r="ABO41" s="5"/>
      <c r="ABP41" s="5"/>
      <c r="ABQ41" s="5"/>
      <c r="ABR41" s="5"/>
      <c r="ABS41" s="5"/>
      <c r="ABT41" s="5"/>
      <c r="ABU41" s="5"/>
      <c r="ABV41" s="5"/>
      <c r="ABW41" s="5"/>
      <c r="ABX41" s="5"/>
      <c r="ABY41" s="5"/>
      <c r="ABZ41" s="5"/>
      <c r="ACA41" s="5"/>
      <c r="ACB41" s="5"/>
      <c r="ACC41" s="5"/>
      <c r="ACD41" s="5"/>
      <c r="ACE41" s="5"/>
      <c r="ACF41" s="5"/>
      <c r="ACG41" s="5"/>
      <c r="ACH41" s="5"/>
      <c r="ACI41" s="5"/>
      <c r="ACJ41" s="5"/>
      <c r="ACK41" s="5"/>
      <c r="ACL41" s="5"/>
      <c r="ACM41" s="5"/>
      <c r="ACN41" s="5"/>
      <c r="ACO41" s="5"/>
      <c r="ACP41" s="5"/>
      <c r="ACQ41" s="5"/>
      <c r="ACR41" s="5"/>
      <c r="ACS41" s="5"/>
      <c r="ACT41" s="5"/>
      <c r="ACU41" s="5"/>
      <c r="ACV41" s="5"/>
      <c r="ACW41" s="5"/>
      <c r="ACX41" s="5"/>
      <c r="ACY41" s="5"/>
      <c r="ACZ41" s="5"/>
      <c r="ADA41" s="5"/>
      <c r="ADB41" s="5"/>
      <c r="ADC41" s="5"/>
      <c r="ADD41" s="5"/>
      <c r="ADE41" s="5"/>
      <c r="ADF41" s="5"/>
      <c r="ADG41" s="5"/>
      <c r="ADH41" s="5"/>
      <c r="ADI41" s="5"/>
      <c r="ADJ41" s="5"/>
      <c r="ADK41" s="5"/>
      <c r="ADL41" s="5"/>
      <c r="ADM41" s="5"/>
      <c r="ADN41" s="5"/>
      <c r="ADO41" s="5"/>
      <c r="ADP41" s="5"/>
      <c r="ADQ41" s="5"/>
      <c r="ADR41" s="5"/>
      <c r="ADS41" s="5"/>
      <c r="ADT41" s="5"/>
      <c r="ADU41" s="5"/>
      <c r="ADV41" s="5"/>
      <c r="ADW41" s="5"/>
      <c r="ADX41" s="5"/>
      <c r="ADY41" s="5"/>
      <c r="ADZ41" s="5"/>
      <c r="AEA41" s="5"/>
      <c r="AEB41" s="5"/>
      <c r="AEC41" s="5"/>
      <c r="AED41" s="5"/>
      <c r="AEE41" s="5"/>
      <c r="AEF41" s="5"/>
      <c r="AEG41" s="5"/>
      <c r="AEH41" s="5"/>
      <c r="AEI41" s="5"/>
      <c r="AEJ41" s="5"/>
      <c r="AEK41" s="5"/>
      <c r="AEL41" s="5"/>
      <c r="AEM41" s="5"/>
      <c r="AEN41" s="5"/>
      <c r="AEO41" s="5"/>
      <c r="AEP41" s="5"/>
      <c r="AEQ41" s="5"/>
      <c r="AER41" s="5"/>
      <c r="AES41" s="5"/>
      <c r="AET41" s="5"/>
      <c r="AEU41" s="5"/>
      <c r="AEV41" s="5"/>
      <c r="AEW41" s="5"/>
      <c r="AEX41" s="5"/>
      <c r="AEY41" s="5"/>
      <c r="AEZ41" s="5"/>
      <c r="AFA41" s="5"/>
      <c r="AFB41" s="5"/>
      <c r="AFC41" s="5"/>
      <c r="AFD41" s="5"/>
      <c r="AFE41" s="5"/>
      <c r="AFF41" s="5"/>
      <c r="AFG41" s="5"/>
      <c r="AFH41" s="5"/>
      <c r="AFI41" s="5"/>
      <c r="AFJ41" s="5"/>
      <c r="AFK41" s="5"/>
      <c r="AFL41" s="5"/>
      <c r="AFM41" s="5"/>
      <c r="AFN41" s="5"/>
      <c r="AFO41" s="5"/>
      <c r="AFP41" s="5"/>
      <c r="AFQ41" s="5"/>
      <c r="AFR41" s="5"/>
      <c r="AFS41" s="5"/>
      <c r="AFT41" s="5"/>
      <c r="AFU41" s="5"/>
      <c r="AFV41" s="5"/>
      <c r="AFW41" s="5"/>
      <c r="AFX41" s="5"/>
      <c r="AFY41" s="5"/>
      <c r="AFZ41" s="5"/>
      <c r="AGA41" s="5"/>
      <c r="AGB41" s="5"/>
      <c r="AGC41" s="5"/>
      <c r="AGD41" s="5"/>
      <c r="AGE41" s="5"/>
      <c r="AGF41" s="5"/>
      <c r="AGG41" s="5"/>
      <c r="AGH41" s="5"/>
      <c r="AGI41" s="5"/>
      <c r="AGJ41" s="5"/>
      <c r="AGK41" s="5"/>
      <c r="AGL41" s="5"/>
      <c r="AGM41" s="5"/>
      <c r="AGN41" s="5"/>
      <c r="AGO41" s="5"/>
      <c r="AGP41" s="5"/>
      <c r="AGQ41" s="5"/>
      <c r="AGR41" s="5"/>
      <c r="AGS41" s="5"/>
      <c r="AGT41" s="5"/>
      <c r="AGU41" s="5"/>
      <c r="AGV41" s="5"/>
      <c r="AGW41" s="5"/>
      <c r="AGX41" s="5"/>
      <c r="AGY41" s="5"/>
      <c r="AGZ41" s="5"/>
      <c r="AHA41" s="5"/>
      <c r="AHB41" s="5"/>
      <c r="AHC41" s="5"/>
      <c r="AHD41" s="5"/>
      <c r="AHE41" s="5"/>
      <c r="AHF41" s="5"/>
      <c r="AHG41" s="5"/>
      <c r="AHH41" s="5"/>
      <c r="AHI41" s="5"/>
      <c r="AHJ41" s="5"/>
      <c r="AHK41" s="5"/>
      <c r="AHL41" s="5"/>
      <c r="AHM41" s="5"/>
      <c r="AHN41" s="5"/>
      <c r="AHO41" s="5"/>
      <c r="AHP41" s="5"/>
      <c r="AHQ41" s="5"/>
      <c r="AHR41" s="5"/>
      <c r="AHS41" s="5"/>
      <c r="AHT41" s="5"/>
      <c r="AHU41" s="5"/>
      <c r="AHV41" s="5"/>
      <c r="AHW41" s="5"/>
      <c r="AHX41" s="5"/>
      <c r="AHY41" s="5"/>
      <c r="AHZ41" s="5"/>
      <c r="AIA41" s="5"/>
      <c r="AIB41" s="5"/>
      <c r="AIC41" s="5"/>
      <c r="AID41" s="5"/>
      <c r="AIE41" s="5"/>
      <c r="AIF41" s="5"/>
      <c r="AIG41" s="5"/>
      <c r="AIH41" s="5"/>
      <c r="AII41" s="5"/>
      <c r="AIJ41" s="5"/>
      <c r="AIK41" s="5"/>
      <c r="AIL41" s="5"/>
      <c r="AIM41" s="5"/>
      <c r="AIN41" s="5"/>
      <c r="AIO41" s="5"/>
      <c r="AIP41" s="5"/>
      <c r="AIQ41" s="5"/>
      <c r="AIR41" s="5"/>
      <c r="AIS41" s="5"/>
      <c r="AIT41" s="5"/>
      <c r="AIU41" s="5"/>
      <c r="AIV41" s="5"/>
      <c r="AIW41" s="5"/>
      <c r="AIX41" s="5"/>
      <c r="AIY41" s="5"/>
      <c r="AIZ41" s="5"/>
      <c r="AJA41" s="5"/>
      <c r="AJB41" s="5"/>
      <c r="AJC41" s="5"/>
      <c r="AJD41" s="5"/>
      <c r="AJE41" s="5"/>
      <c r="AJF41" s="5"/>
      <c r="AJG41" s="5"/>
      <c r="AJH41" s="5"/>
      <c r="AJI41" s="5"/>
      <c r="AJJ41" s="5"/>
    </row>
    <row r="42" spans="1:946" ht="26" customHeight="1" x14ac:dyDescent="0.2">
      <c r="A42" s="345"/>
      <c r="B42" s="481" t="s">
        <v>288</v>
      </c>
      <c r="C42" s="487" t="s">
        <v>463</v>
      </c>
      <c r="D42" s="472">
        <v>114000</v>
      </c>
      <c r="E42" s="478" t="s">
        <v>387</v>
      </c>
      <c r="F42" s="488" t="s">
        <v>493</v>
      </c>
      <c r="G42" s="472">
        <v>114000</v>
      </c>
      <c r="H42" s="478" t="s">
        <v>492</v>
      </c>
      <c r="I42" s="358" t="s">
        <v>490</v>
      </c>
      <c r="J42" s="374">
        <v>23477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5"/>
      <c r="NH42" s="5"/>
      <c r="NI42" s="5"/>
      <c r="NJ42" s="5"/>
      <c r="NK42" s="5"/>
      <c r="NL42" s="5"/>
      <c r="NM42" s="5"/>
      <c r="NN42" s="5"/>
      <c r="NO42" s="5"/>
      <c r="NP42" s="5"/>
      <c r="NQ42" s="5"/>
      <c r="NR42" s="5"/>
      <c r="NS42" s="5"/>
      <c r="NT42" s="5"/>
      <c r="NU42" s="5"/>
      <c r="NV42" s="5"/>
      <c r="NW42" s="5"/>
      <c r="NX42" s="5"/>
      <c r="NY42" s="5"/>
      <c r="NZ42" s="5"/>
      <c r="OA42" s="5"/>
      <c r="OB42" s="5"/>
      <c r="OC42" s="5"/>
      <c r="OD42" s="5"/>
      <c r="OE42" s="5"/>
      <c r="OF42" s="5"/>
      <c r="OG42" s="5"/>
      <c r="OH42" s="5"/>
      <c r="OI42" s="5"/>
      <c r="OJ42" s="5"/>
      <c r="OK42" s="5"/>
      <c r="OL42" s="5"/>
      <c r="OM42" s="5"/>
      <c r="ON42" s="5"/>
      <c r="OO42" s="5"/>
      <c r="OP42" s="5"/>
      <c r="OQ42" s="5"/>
      <c r="OR42" s="5"/>
      <c r="OS42" s="5"/>
      <c r="OT42" s="5"/>
      <c r="OU42" s="5"/>
      <c r="OV42" s="5"/>
      <c r="OW42" s="5"/>
      <c r="OX42" s="5"/>
      <c r="OY42" s="5"/>
      <c r="OZ42" s="5"/>
      <c r="PA42" s="5"/>
      <c r="PB42" s="5"/>
      <c r="PC42" s="5"/>
      <c r="PD42" s="5"/>
      <c r="PE42" s="5"/>
      <c r="PF42" s="5"/>
      <c r="PG42" s="5"/>
      <c r="PH42" s="5"/>
      <c r="PI42" s="5"/>
      <c r="PJ42" s="5"/>
      <c r="PK42" s="5"/>
      <c r="PL42" s="5"/>
      <c r="PM42" s="5"/>
      <c r="PN42" s="5"/>
      <c r="PO42" s="5"/>
      <c r="PP42" s="5"/>
      <c r="PQ42" s="5"/>
      <c r="PR42" s="5"/>
      <c r="PS42" s="5"/>
      <c r="PT42" s="5"/>
      <c r="PU42" s="5"/>
      <c r="PV42" s="5"/>
      <c r="PW42" s="5"/>
      <c r="PX42" s="5"/>
      <c r="PY42" s="5"/>
      <c r="PZ42" s="5"/>
      <c r="QA42" s="5"/>
      <c r="QB42" s="5"/>
      <c r="QC42" s="5"/>
      <c r="QD42" s="5"/>
      <c r="QE42" s="5"/>
      <c r="QF42" s="5"/>
      <c r="QG42" s="5"/>
      <c r="QH42" s="5"/>
      <c r="QI42" s="5"/>
      <c r="QJ42" s="5"/>
      <c r="QK42" s="5"/>
      <c r="QL42" s="5"/>
      <c r="QM42" s="5"/>
      <c r="QN42" s="5"/>
      <c r="QO42" s="5"/>
      <c r="QP42" s="5"/>
      <c r="QQ42" s="5"/>
      <c r="QR42" s="5"/>
      <c r="QS42" s="5"/>
      <c r="QT42" s="5"/>
      <c r="QU42" s="5"/>
      <c r="QV42" s="5"/>
      <c r="QW42" s="5"/>
      <c r="QX42" s="5"/>
      <c r="QY42" s="5"/>
      <c r="QZ42" s="5"/>
      <c r="RA42" s="5"/>
      <c r="RB42" s="5"/>
      <c r="RC42" s="5"/>
      <c r="RD42" s="5"/>
      <c r="RE42" s="5"/>
      <c r="RF42" s="5"/>
      <c r="RG42" s="5"/>
      <c r="RH42" s="5"/>
      <c r="RI42" s="5"/>
      <c r="RJ42" s="5"/>
      <c r="RK42" s="5"/>
      <c r="RL42" s="5"/>
      <c r="RM42" s="5"/>
      <c r="RN42" s="5"/>
      <c r="RO42" s="5"/>
      <c r="RP42" s="5"/>
      <c r="RQ42" s="5"/>
      <c r="RR42" s="5"/>
      <c r="RS42" s="5"/>
      <c r="RT42" s="5"/>
      <c r="RU42" s="5"/>
      <c r="RV42" s="5"/>
      <c r="RW42" s="5"/>
      <c r="RX42" s="5"/>
      <c r="RY42" s="5"/>
      <c r="RZ42" s="5"/>
      <c r="SA42" s="5"/>
      <c r="SB42" s="5"/>
      <c r="SC42" s="5"/>
      <c r="SD42" s="5"/>
      <c r="SE42" s="5"/>
      <c r="SF42" s="5"/>
      <c r="SG42" s="5"/>
      <c r="SH42" s="5"/>
      <c r="SI42" s="5"/>
      <c r="SJ42" s="5"/>
      <c r="SK42" s="5"/>
      <c r="SL42" s="5"/>
      <c r="SM42" s="5"/>
      <c r="SN42" s="5"/>
      <c r="SO42" s="5"/>
      <c r="SP42" s="5"/>
      <c r="SQ42" s="5"/>
      <c r="SR42" s="5"/>
      <c r="SS42" s="5"/>
      <c r="ST42" s="5"/>
      <c r="SU42" s="5"/>
      <c r="SV42" s="5"/>
      <c r="SW42" s="5"/>
      <c r="SX42" s="5"/>
      <c r="SY42" s="5"/>
      <c r="SZ42" s="5"/>
      <c r="TA42" s="5"/>
      <c r="TB42" s="5"/>
      <c r="TC42" s="5"/>
      <c r="TD42" s="5"/>
      <c r="TE42" s="5"/>
      <c r="TF42" s="5"/>
      <c r="TG42" s="5"/>
      <c r="TH42" s="5"/>
      <c r="TI42" s="5"/>
      <c r="TJ42" s="5"/>
      <c r="TK42" s="5"/>
      <c r="TL42" s="5"/>
      <c r="TM42" s="5"/>
      <c r="TN42" s="5"/>
      <c r="TO42" s="5"/>
      <c r="TP42" s="5"/>
      <c r="TQ42" s="5"/>
      <c r="TR42" s="5"/>
      <c r="TS42" s="5"/>
      <c r="TT42" s="5"/>
      <c r="TU42" s="5"/>
      <c r="TV42" s="5"/>
      <c r="TW42" s="5"/>
      <c r="TX42" s="5"/>
      <c r="TY42" s="5"/>
      <c r="TZ42" s="5"/>
      <c r="UA42" s="5"/>
      <c r="UB42" s="5"/>
      <c r="UC42" s="5"/>
      <c r="UD42" s="5"/>
      <c r="UE42" s="5"/>
      <c r="UF42" s="5"/>
      <c r="UG42" s="5"/>
      <c r="UH42" s="5"/>
      <c r="UI42" s="5"/>
      <c r="UJ42" s="5"/>
      <c r="UK42" s="5"/>
      <c r="UL42" s="5"/>
      <c r="UM42" s="5"/>
      <c r="UN42" s="5"/>
      <c r="UO42" s="5"/>
      <c r="UP42" s="5"/>
      <c r="UQ42" s="5"/>
      <c r="UR42" s="5"/>
      <c r="US42" s="5"/>
      <c r="UT42" s="5"/>
      <c r="UU42" s="5"/>
      <c r="UV42" s="5"/>
      <c r="UW42" s="5"/>
      <c r="UX42" s="5"/>
      <c r="UY42" s="5"/>
      <c r="UZ42" s="5"/>
      <c r="VA42" s="5"/>
      <c r="VB42" s="5"/>
      <c r="VC42" s="5"/>
      <c r="VD42" s="5"/>
      <c r="VE42" s="5"/>
      <c r="VF42" s="5"/>
      <c r="VG42" s="5"/>
      <c r="VH42" s="5"/>
      <c r="VI42" s="5"/>
      <c r="VJ42" s="5"/>
      <c r="VK42" s="5"/>
      <c r="VL42" s="5"/>
      <c r="VM42" s="5"/>
      <c r="VN42" s="5"/>
      <c r="VO42" s="5"/>
      <c r="VP42" s="5"/>
      <c r="VQ42" s="5"/>
      <c r="VR42" s="5"/>
      <c r="VS42" s="5"/>
      <c r="VT42" s="5"/>
      <c r="VU42" s="5"/>
      <c r="VV42" s="5"/>
      <c r="VW42" s="5"/>
      <c r="VX42" s="5"/>
      <c r="VY42" s="5"/>
      <c r="VZ42" s="5"/>
      <c r="WA42" s="5"/>
      <c r="WB42" s="5"/>
      <c r="WC42" s="5"/>
      <c r="WD42" s="5"/>
      <c r="WE42" s="5"/>
      <c r="WF42" s="5"/>
      <c r="WG42" s="5"/>
      <c r="WH42" s="5"/>
      <c r="WI42" s="5"/>
      <c r="WJ42" s="5"/>
      <c r="WK42" s="5"/>
      <c r="WL42" s="5"/>
      <c r="WM42" s="5"/>
      <c r="WN42" s="5"/>
      <c r="WO42" s="5"/>
      <c r="WP42" s="5"/>
      <c r="WQ42" s="5"/>
      <c r="WR42" s="5"/>
      <c r="WS42" s="5"/>
      <c r="WT42" s="5"/>
      <c r="WU42" s="5"/>
      <c r="WV42" s="5"/>
      <c r="WW42" s="5"/>
      <c r="WX42" s="5"/>
      <c r="WY42" s="5"/>
      <c r="WZ42" s="5"/>
      <c r="XA42" s="5"/>
      <c r="XB42" s="5"/>
      <c r="XC42" s="5"/>
      <c r="XD42" s="5"/>
      <c r="XE42" s="5"/>
      <c r="XF42" s="5"/>
      <c r="XG42" s="5"/>
      <c r="XH42" s="5"/>
      <c r="XI42" s="5"/>
      <c r="XJ42" s="5"/>
      <c r="XK42" s="5"/>
      <c r="XL42" s="5"/>
      <c r="XM42" s="5"/>
      <c r="XN42" s="5"/>
      <c r="XO42" s="5"/>
      <c r="XP42" s="5"/>
      <c r="XQ42" s="5"/>
      <c r="XR42" s="5"/>
      <c r="XS42" s="5"/>
      <c r="XT42" s="5"/>
      <c r="XU42" s="5"/>
      <c r="XV42" s="5"/>
      <c r="XW42" s="5"/>
      <c r="XX42" s="5"/>
      <c r="XY42" s="5"/>
      <c r="XZ42" s="5"/>
      <c r="YA42" s="5"/>
      <c r="YB42" s="5"/>
      <c r="YC42" s="5"/>
      <c r="YD42" s="5"/>
      <c r="YE42" s="5"/>
      <c r="YF42" s="5"/>
      <c r="YG42" s="5"/>
      <c r="YH42" s="5"/>
      <c r="YI42" s="5"/>
      <c r="YJ42" s="5"/>
      <c r="YK42" s="5"/>
      <c r="YL42" s="5"/>
      <c r="YM42" s="5"/>
      <c r="YN42" s="5"/>
      <c r="YO42" s="5"/>
      <c r="YP42" s="5"/>
      <c r="YQ42" s="5"/>
      <c r="YR42" s="5"/>
      <c r="YS42" s="5"/>
      <c r="YT42" s="5"/>
      <c r="YU42" s="5"/>
      <c r="YV42" s="5"/>
      <c r="YW42" s="5"/>
      <c r="YX42" s="5"/>
      <c r="YY42" s="5"/>
      <c r="YZ42" s="5"/>
      <c r="ZA42" s="5"/>
      <c r="ZB42" s="5"/>
      <c r="ZC42" s="5"/>
      <c r="ZD42" s="5"/>
      <c r="ZE42" s="5"/>
      <c r="ZF42" s="5"/>
      <c r="ZG42" s="5"/>
      <c r="ZH42" s="5"/>
      <c r="ZI42" s="5"/>
      <c r="ZJ42" s="5"/>
      <c r="ZK42" s="5"/>
      <c r="ZL42" s="5"/>
      <c r="ZM42" s="5"/>
      <c r="ZN42" s="5"/>
      <c r="ZO42" s="5"/>
      <c r="ZP42" s="5"/>
      <c r="ZQ42" s="5"/>
      <c r="ZR42" s="5"/>
      <c r="ZS42" s="5"/>
      <c r="ZT42" s="5"/>
      <c r="ZU42" s="5"/>
      <c r="ZV42" s="5"/>
      <c r="ZW42" s="5"/>
      <c r="ZX42" s="5"/>
      <c r="ZY42" s="5"/>
      <c r="ZZ42" s="5"/>
      <c r="AAA42" s="5"/>
      <c r="AAB42" s="5"/>
      <c r="AAC42" s="5"/>
      <c r="AAD42" s="5"/>
      <c r="AAE42" s="5"/>
      <c r="AAF42" s="5"/>
      <c r="AAG42" s="5"/>
      <c r="AAH42" s="5"/>
      <c r="AAI42" s="5"/>
      <c r="AAJ42" s="5"/>
      <c r="AAK42" s="5"/>
      <c r="AAL42" s="5"/>
      <c r="AAM42" s="5"/>
      <c r="AAN42" s="5"/>
      <c r="AAO42" s="5"/>
      <c r="AAP42" s="5"/>
      <c r="AAQ42" s="5"/>
      <c r="AAR42" s="5"/>
      <c r="AAS42" s="5"/>
      <c r="AAT42" s="5"/>
      <c r="AAU42" s="5"/>
      <c r="AAV42" s="5"/>
      <c r="AAW42" s="5"/>
      <c r="AAX42" s="5"/>
      <c r="AAY42" s="5"/>
      <c r="AAZ42" s="5"/>
      <c r="ABA42" s="5"/>
      <c r="ABB42" s="5"/>
      <c r="ABC42" s="5"/>
      <c r="ABD42" s="5"/>
      <c r="ABE42" s="5"/>
      <c r="ABF42" s="5"/>
      <c r="ABG42" s="5"/>
      <c r="ABH42" s="5"/>
      <c r="ABI42" s="5"/>
      <c r="ABJ42" s="5"/>
      <c r="ABK42" s="5"/>
      <c r="ABL42" s="5"/>
      <c r="ABM42" s="5"/>
      <c r="ABN42" s="5"/>
      <c r="ABO42" s="5"/>
      <c r="ABP42" s="5"/>
      <c r="ABQ42" s="5"/>
      <c r="ABR42" s="5"/>
      <c r="ABS42" s="5"/>
      <c r="ABT42" s="5"/>
      <c r="ABU42" s="5"/>
      <c r="ABV42" s="5"/>
      <c r="ABW42" s="5"/>
      <c r="ABX42" s="5"/>
      <c r="ABY42" s="5"/>
      <c r="ABZ42" s="5"/>
      <c r="ACA42" s="5"/>
      <c r="ACB42" s="5"/>
      <c r="ACC42" s="5"/>
      <c r="ACD42" s="5"/>
      <c r="ACE42" s="5"/>
      <c r="ACF42" s="5"/>
      <c r="ACG42" s="5"/>
      <c r="ACH42" s="5"/>
      <c r="ACI42" s="5"/>
      <c r="ACJ42" s="5"/>
      <c r="ACK42" s="5"/>
      <c r="ACL42" s="5"/>
      <c r="ACM42" s="5"/>
      <c r="ACN42" s="5"/>
      <c r="ACO42" s="5"/>
      <c r="ACP42" s="5"/>
      <c r="ACQ42" s="5"/>
      <c r="ACR42" s="5"/>
      <c r="ACS42" s="5"/>
      <c r="ACT42" s="5"/>
      <c r="ACU42" s="5"/>
      <c r="ACV42" s="5"/>
      <c r="ACW42" s="5"/>
      <c r="ACX42" s="5"/>
      <c r="ACY42" s="5"/>
      <c r="ACZ42" s="5"/>
      <c r="ADA42" s="5"/>
      <c r="ADB42" s="5"/>
      <c r="ADC42" s="5"/>
      <c r="ADD42" s="5"/>
      <c r="ADE42" s="5"/>
      <c r="ADF42" s="5"/>
      <c r="ADG42" s="5"/>
      <c r="ADH42" s="5"/>
      <c r="ADI42" s="5"/>
      <c r="ADJ42" s="5"/>
      <c r="ADK42" s="5"/>
      <c r="ADL42" s="5"/>
      <c r="ADM42" s="5"/>
      <c r="ADN42" s="5"/>
      <c r="ADO42" s="5"/>
      <c r="ADP42" s="5"/>
      <c r="ADQ42" s="5"/>
      <c r="ADR42" s="5"/>
      <c r="ADS42" s="5"/>
      <c r="ADT42" s="5"/>
      <c r="ADU42" s="5"/>
      <c r="ADV42" s="5"/>
      <c r="ADW42" s="5"/>
      <c r="ADX42" s="5"/>
      <c r="ADY42" s="5"/>
      <c r="ADZ42" s="5"/>
      <c r="AEA42" s="5"/>
      <c r="AEB42" s="5"/>
      <c r="AEC42" s="5"/>
      <c r="AED42" s="5"/>
      <c r="AEE42" s="5"/>
      <c r="AEF42" s="5"/>
      <c r="AEG42" s="5"/>
      <c r="AEH42" s="5"/>
      <c r="AEI42" s="5"/>
      <c r="AEJ42" s="5"/>
      <c r="AEK42" s="5"/>
      <c r="AEL42" s="5"/>
      <c r="AEM42" s="5"/>
      <c r="AEN42" s="5"/>
      <c r="AEO42" s="5"/>
      <c r="AEP42" s="5"/>
      <c r="AEQ42" s="5"/>
      <c r="AER42" s="5"/>
      <c r="AES42" s="5"/>
      <c r="AET42" s="5"/>
      <c r="AEU42" s="5"/>
      <c r="AEV42" s="5"/>
      <c r="AEW42" s="5"/>
      <c r="AEX42" s="5"/>
      <c r="AEY42" s="5"/>
      <c r="AEZ42" s="5"/>
      <c r="AFA42" s="5"/>
      <c r="AFB42" s="5"/>
      <c r="AFC42" s="5"/>
      <c r="AFD42" s="5"/>
      <c r="AFE42" s="5"/>
      <c r="AFF42" s="5"/>
      <c r="AFG42" s="5"/>
      <c r="AFH42" s="5"/>
      <c r="AFI42" s="5"/>
      <c r="AFJ42" s="5"/>
      <c r="AFK42" s="5"/>
      <c r="AFL42" s="5"/>
      <c r="AFM42" s="5"/>
      <c r="AFN42" s="5"/>
      <c r="AFO42" s="5"/>
      <c r="AFP42" s="5"/>
      <c r="AFQ42" s="5"/>
      <c r="AFR42" s="5"/>
      <c r="AFS42" s="5"/>
      <c r="AFT42" s="5"/>
      <c r="AFU42" s="5"/>
      <c r="AFV42" s="5"/>
      <c r="AFW42" s="5"/>
      <c r="AFX42" s="5"/>
      <c r="AFY42" s="5"/>
      <c r="AFZ42" s="5"/>
      <c r="AGA42" s="5"/>
      <c r="AGB42" s="5"/>
      <c r="AGC42" s="5"/>
      <c r="AGD42" s="5"/>
      <c r="AGE42" s="5"/>
      <c r="AGF42" s="5"/>
      <c r="AGG42" s="5"/>
      <c r="AGH42" s="5"/>
      <c r="AGI42" s="5"/>
      <c r="AGJ42" s="5"/>
      <c r="AGK42" s="5"/>
      <c r="AGL42" s="5"/>
      <c r="AGM42" s="5"/>
      <c r="AGN42" s="5"/>
      <c r="AGO42" s="5"/>
      <c r="AGP42" s="5"/>
      <c r="AGQ42" s="5"/>
      <c r="AGR42" s="5"/>
      <c r="AGS42" s="5"/>
      <c r="AGT42" s="5"/>
      <c r="AGU42" s="5"/>
      <c r="AGV42" s="5"/>
      <c r="AGW42" s="5"/>
      <c r="AGX42" s="5"/>
      <c r="AGY42" s="5"/>
      <c r="AGZ42" s="5"/>
      <c r="AHA42" s="5"/>
      <c r="AHB42" s="5"/>
      <c r="AHC42" s="5"/>
      <c r="AHD42" s="5"/>
      <c r="AHE42" s="5"/>
      <c r="AHF42" s="5"/>
      <c r="AHG42" s="5"/>
      <c r="AHH42" s="5"/>
      <c r="AHI42" s="5"/>
      <c r="AHJ42" s="5"/>
      <c r="AHK42" s="5"/>
      <c r="AHL42" s="5"/>
      <c r="AHM42" s="5"/>
      <c r="AHN42" s="5"/>
      <c r="AHO42" s="5"/>
      <c r="AHP42" s="5"/>
      <c r="AHQ42" s="5"/>
      <c r="AHR42" s="5"/>
      <c r="AHS42" s="5"/>
      <c r="AHT42" s="5"/>
      <c r="AHU42" s="5"/>
      <c r="AHV42" s="5"/>
      <c r="AHW42" s="5"/>
      <c r="AHX42" s="5"/>
      <c r="AHY42" s="5"/>
      <c r="AHZ42" s="5"/>
      <c r="AIA42" s="5"/>
      <c r="AIB42" s="5"/>
      <c r="AIC42" s="5"/>
      <c r="AID42" s="5"/>
      <c r="AIE42" s="5"/>
      <c r="AIF42" s="5"/>
      <c r="AIG42" s="5"/>
      <c r="AIH42" s="5"/>
      <c r="AII42" s="5"/>
      <c r="AIJ42" s="5"/>
      <c r="AIK42" s="5"/>
      <c r="AIL42" s="5"/>
      <c r="AIM42" s="5"/>
      <c r="AIN42" s="5"/>
      <c r="AIO42" s="5"/>
      <c r="AIP42" s="5"/>
      <c r="AIQ42" s="5"/>
      <c r="AIR42" s="5"/>
      <c r="AIS42" s="5"/>
      <c r="AIT42" s="5"/>
      <c r="AIU42" s="5"/>
      <c r="AIV42" s="5"/>
      <c r="AIW42" s="5"/>
      <c r="AIX42" s="5"/>
      <c r="AIY42" s="5"/>
      <c r="AIZ42" s="5"/>
      <c r="AJA42" s="5"/>
      <c r="AJB42" s="5"/>
      <c r="AJC42" s="5"/>
      <c r="AJD42" s="5"/>
      <c r="AJE42" s="5"/>
      <c r="AJF42" s="5"/>
      <c r="AJG42" s="5"/>
      <c r="AJH42" s="5"/>
      <c r="AJI42" s="5"/>
      <c r="AJJ42" s="5"/>
    </row>
    <row r="43" spans="1:946" ht="26" customHeight="1" x14ac:dyDescent="0.2">
      <c r="A43" s="345"/>
      <c r="B43" s="486"/>
      <c r="C43" s="468"/>
      <c r="D43" s="474"/>
      <c r="E43" s="489"/>
      <c r="F43" s="480"/>
      <c r="G43" s="474"/>
      <c r="H43" s="480"/>
      <c r="I43" s="358" t="s">
        <v>491</v>
      </c>
      <c r="J43" s="374">
        <v>33137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5"/>
      <c r="NI43" s="5"/>
      <c r="NJ43" s="5"/>
      <c r="NK43" s="5"/>
      <c r="NL43" s="5"/>
      <c r="NM43" s="5"/>
      <c r="NN43" s="5"/>
      <c r="NO43" s="5"/>
      <c r="NP43" s="5"/>
      <c r="NQ43" s="5"/>
      <c r="NR43" s="5"/>
      <c r="NS43" s="5"/>
      <c r="NT43" s="5"/>
      <c r="NU43" s="5"/>
      <c r="NV43" s="5"/>
      <c r="NW43" s="5"/>
      <c r="NX43" s="5"/>
      <c r="NY43" s="5"/>
      <c r="NZ43" s="5"/>
      <c r="OA43" s="5"/>
      <c r="OB43" s="5"/>
      <c r="OC43" s="5"/>
      <c r="OD43" s="5"/>
      <c r="OE43" s="5"/>
      <c r="OF43" s="5"/>
      <c r="OG43" s="5"/>
      <c r="OH43" s="5"/>
      <c r="OI43" s="5"/>
      <c r="OJ43" s="5"/>
      <c r="OK43" s="5"/>
      <c r="OL43" s="5"/>
      <c r="OM43" s="5"/>
      <c r="ON43" s="5"/>
      <c r="OO43" s="5"/>
      <c r="OP43" s="5"/>
      <c r="OQ43" s="5"/>
      <c r="OR43" s="5"/>
      <c r="OS43" s="5"/>
      <c r="OT43" s="5"/>
      <c r="OU43" s="5"/>
      <c r="OV43" s="5"/>
      <c r="OW43" s="5"/>
      <c r="OX43" s="5"/>
      <c r="OY43" s="5"/>
      <c r="OZ43" s="5"/>
      <c r="PA43" s="5"/>
      <c r="PB43" s="5"/>
      <c r="PC43" s="5"/>
      <c r="PD43" s="5"/>
      <c r="PE43" s="5"/>
      <c r="PF43" s="5"/>
      <c r="PG43" s="5"/>
      <c r="PH43" s="5"/>
      <c r="PI43" s="5"/>
      <c r="PJ43" s="5"/>
      <c r="PK43" s="5"/>
      <c r="PL43" s="5"/>
      <c r="PM43" s="5"/>
      <c r="PN43" s="5"/>
      <c r="PO43" s="5"/>
      <c r="PP43" s="5"/>
      <c r="PQ43" s="5"/>
      <c r="PR43" s="5"/>
      <c r="PS43" s="5"/>
      <c r="PT43" s="5"/>
      <c r="PU43" s="5"/>
      <c r="PV43" s="5"/>
      <c r="PW43" s="5"/>
      <c r="PX43" s="5"/>
      <c r="PY43" s="5"/>
      <c r="PZ43" s="5"/>
      <c r="QA43" s="5"/>
      <c r="QB43" s="5"/>
      <c r="QC43" s="5"/>
      <c r="QD43" s="5"/>
      <c r="QE43" s="5"/>
      <c r="QF43" s="5"/>
      <c r="QG43" s="5"/>
      <c r="QH43" s="5"/>
      <c r="QI43" s="5"/>
      <c r="QJ43" s="5"/>
      <c r="QK43" s="5"/>
      <c r="QL43" s="5"/>
      <c r="QM43" s="5"/>
      <c r="QN43" s="5"/>
      <c r="QO43" s="5"/>
      <c r="QP43" s="5"/>
      <c r="QQ43" s="5"/>
      <c r="QR43" s="5"/>
      <c r="QS43" s="5"/>
      <c r="QT43" s="5"/>
      <c r="QU43" s="5"/>
      <c r="QV43" s="5"/>
      <c r="QW43" s="5"/>
      <c r="QX43" s="5"/>
      <c r="QY43" s="5"/>
      <c r="QZ43" s="5"/>
      <c r="RA43" s="5"/>
      <c r="RB43" s="5"/>
      <c r="RC43" s="5"/>
      <c r="RD43" s="5"/>
      <c r="RE43" s="5"/>
      <c r="RF43" s="5"/>
      <c r="RG43" s="5"/>
      <c r="RH43" s="5"/>
      <c r="RI43" s="5"/>
      <c r="RJ43" s="5"/>
      <c r="RK43" s="5"/>
      <c r="RL43" s="5"/>
      <c r="RM43" s="5"/>
      <c r="RN43" s="5"/>
      <c r="RO43" s="5"/>
      <c r="RP43" s="5"/>
      <c r="RQ43" s="5"/>
      <c r="RR43" s="5"/>
      <c r="RS43" s="5"/>
      <c r="RT43" s="5"/>
      <c r="RU43" s="5"/>
      <c r="RV43" s="5"/>
      <c r="RW43" s="5"/>
      <c r="RX43" s="5"/>
      <c r="RY43" s="5"/>
      <c r="RZ43" s="5"/>
      <c r="SA43" s="5"/>
      <c r="SB43" s="5"/>
      <c r="SC43" s="5"/>
      <c r="SD43" s="5"/>
      <c r="SE43" s="5"/>
      <c r="SF43" s="5"/>
      <c r="SG43" s="5"/>
      <c r="SH43" s="5"/>
      <c r="SI43" s="5"/>
      <c r="SJ43" s="5"/>
      <c r="SK43" s="5"/>
      <c r="SL43" s="5"/>
      <c r="SM43" s="5"/>
      <c r="SN43" s="5"/>
      <c r="SO43" s="5"/>
      <c r="SP43" s="5"/>
      <c r="SQ43" s="5"/>
      <c r="SR43" s="5"/>
      <c r="SS43" s="5"/>
      <c r="ST43" s="5"/>
      <c r="SU43" s="5"/>
      <c r="SV43" s="5"/>
      <c r="SW43" s="5"/>
      <c r="SX43" s="5"/>
      <c r="SY43" s="5"/>
      <c r="SZ43" s="5"/>
      <c r="TA43" s="5"/>
      <c r="TB43" s="5"/>
      <c r="TC43" s="5"/>
      <c r="TD43" s="5"/>
      <c r="TE43" s="5"/>
      <c r="TF43" s="5"/>
      <c r="TG43" s="5"/>
      <c r="TH43" s="5"/>
      <c r="TI43" s="5"/>
      <c r="TJ43" s="5"/>
      <c r="TK43" s="5"/>
      <c r="TL43" s="5"/>
      <c r="TM43" s="5"/>
      <c r="TN43" s="5"/>
      <c r="TO43" s="5"/>
      <c r="TP43" s="5"/>
      <c r="TQ43" s="5"/>
      <c r="TR43" s="5"/>
      <c r="TS43" s="5"/>
      <c r="TT43" s="5"/>
      <c r="TU43" s="5"/>
      <c r="TV43" s="5"/>
      <c r="TW43" s="5"/>
      <c r="TX43" s="5"/>
      <c r="TY43" s="5"/>
      <c r="TZ43" s="5"/>
      <c r="UA43" s="5"/>
      <c r="UB43" s="5"/>
      <c r="UC43" s="5"/>
      <c r="UD43" s="5"/>
      <c r="UE43" s="5"/>
      <c r="UF43" s="5"/>
      <c r="UG43" s="5"/>
      <c r="UH43" s="5"/>
      <c r="UI43" s="5"/>
      <c r="UJ43" s="5"/>
      <c r="UK43" s="5"/>
      <c r="UL43" s="5"/>
      <c r="UM43" s="5"/>
      <c r="UN43" s="5"/>
      <c r="UO43" s="5"/>
      <c r="UP43" s="5"/>
      <c r="UQ43" s="5"/>
      <c r="UR43" s="5"/>
      <c r="US43" s="5"/>
      <c r="UT43" s="5"/>
      <c r="UU43" s="5"/>
      <c r="UV43" s="5"/>
      <c r="UW43" s="5"/>
      <c r="UX43" s="5"/>
      <c r="UY43" s="5"/>
      <c r="UZ43" s="5"/>
      <c r="VA43" s="5"/>
      <c r="VB43" s="5"/>
      <c r="VC43" s="5"/>
      <c r="VD43" s="5"/>
      <c r="VE43" s="5"/>
      <c r="VF43" s="5"/>
      <c r="VG43" s="5"/>
      <c r="VH43" s="5"/>
      <c r="VI43" s="5"/>
      <c r="VJ43" s="5"/>
      <c r="VK43" s="5"/>
      <c r="VL43" s="5"/>
      <c r="VM43" s="5"/>
      <c r="VN43" s="5"/>
      <c r="VO43" s="5"/>
      <c r="VP43" s="5"/>
      <c r="VQ43" s="5"/>
      <c r="VR43" s="5"/>
      <c r="VS43" s="5"/>
      <c r="VT43" s="5"/>
      <c r="VU43" s="5"/>
      <c r="VV43" s="5"/>
      <c r="VW43" s="5"/>
      <c r="VX43" s="5"/>
      <c r="VY43" s="5"/>
      <c r="VZ43" s="5"/>
      <c r="WA43" s="5"/>
      <c r="WB43" s="5"/>
      <c r="WC43" s="5"/>
      <c r="WD43" s="5"/>
      <c r="WE43" s="5"/>
      <c r="WF43" s="5"/>
      <c r="WG43" s="5"/>
      <c r="WH43" s="5"/>
      <c r="WI43" s="5"/>
      <c r="WJ43" s="5"/>
      <c r="WK43" s="5"/>
      <c r="WL43" s="5"/>
      <c r="WM43" s="5"/>
      <c r="WN43" s="5"/>
      <c r="WO43" s="5"/>
      <c r="WP43" s="5"/>
      <c r="WQ43" s="5"/>
      <c r="WR43" s="5"/>
      <c r="WS43" s="5"/>
      <c r="WT43" s="5"/>
      <c r="WU43" s="5"/>
      <c r="WV43" s="5"/>
      <c r="WW43" s="5"/>
      <c r="WX43" s="5"/>
      <c r="WY43" s="5"/>
      <c r="WZ43" s="5"/>
      <c r="XA43" s="5"/>
      <c r="XB43" s="5"/>
      <c r="XC43" s="5"/>
      <c r="XD43" s="5"/>
      <c r="XE43" s="5"/>
      <c r="XF43" s="5"/>
      <c r="XG43" s="5"/>
      <c r="XH43" s="5"/>
      <c r="XI43" s="5"/>
      <c r="XJ43" s="5"/>
      <c r="XK43" s="5"/>
      <c r="XL43" s="5"/>
      <c r="XM43" s="5"/>
      <c r="XN43" s="5"/>
      <c r="XO43" s="5"/>
      <c r="XP43" s="5"/>
      <c r="XQ43" s="5"/>
      <c r="XR43" s="5"/>
      <c r="XS43" s="5"/>
      <c r="XT43" s="5"/>
      <c r="XU43" s="5"/>
      <c r="XV43" s="5"/>
      <c r="XW43" s="5"/>
      <c r="XX43" s="5"/>
      <c r="XY43" s="5"/>
      <c r="XZ43" s="5"/>
      <c r="YA43" s="5"/>
      <c r="YB43" s="5"/>
      <c r="YC43" s="5"/>
      <c r="YD43" s="5"/>
      <c r="YE43" s="5"/>
      <c r="YF43" s="5"/>
      <c r="YG43" s="5"/>
      <c r="YH43" s="5"/>
      <c r="YI43" s="5"/>
      <c r="YJ43" s="5"/>
      <c r="YK43" s="5"/>
      <c r="YL43" s="5"/>
      <c r="YM43" s="5"/>
      <c r="YN43" s="5"/>
      <c r="YO43" s="5"/>
      <c r="YP43" s="5"/>
      <c r="YQ43" s="5"/>
      <c r="YR43" s="5"/>
      <c r="YS43" s="5"/>
      <c r="YT43" s="5"/>
      <c r="YU43" s="5"/>
      <c r="YV43" s="5"/>
      <c r="YW43" s="5"/>
      <c r="YX43" s="5"/>
      <c r="YY43" s="5"/>
      <c r="YZ43" s="5"/>
      <c r="ZA43" s="5"/>
      <c r="ZB43" s="5"/>
      <c r="ZC43" s="5"/>
      <c r="ZD43" s="5"/>
      <c r="ZE43" s="5"/>
      <c r="ZF43" s="5"/>
      <c r="ZG43" s="5"/>
      <c r="ZH43" s="5"/>
      <c r="ZI43" s="5"/>
      <c r="ZJ43" s="5"/>
      <c r="ZK43" s="5"/>
      <c r="ZL43" s="5"/>
      <c r="ZM43" s="5"/>
      <c r="ZN43" s="5"/>
      <c r="ZO43" s="5"/>
      <c r="ZP43" s="5"/>
      <c r="ZQ43" s="5"/>
      <c r="ZR43" s="5"/>
      <c r="ZS43" s="5"/>
      <c r="ZT43" s="5"/>
      <c r="ZU43" s="5"/>
      <c r="ZV43" s="5"/>
      <c r="ZW43" s="5"/>
      <c r="ZX43" s="5"/>
      <c r="ZY43" s="5"/>
      <c r="ZZ43" s="5"/>
      <c r="AAA43" s="5"/>
      <c r="AAB43" s="5"/>
      <c r="AAC43" s="5"/>
      <c r="AAD43" s="5"/>
      <c r="AAE43" s="5"/>
      <c r="AAF43" s="5"/>
      <c r="AAG43" s="5"/>
      <c r="AAH43" s="5"/>
      <c r="AAI43" s="5"/>
      <c r="AAJ43" s="5"/>
      <c r="AAK43" s="5"/>
      <c r="AAL43" s="5"/>
      <c r="AAM43" s="5"/>
      <c r="AAN43" s="5"/>
      <c r="AAO43" s="5"/>
      <c r="AAP43" s="5"/>
      <c r="AAQ43" s="5"/>
      <c r="AAR43" s="5"/>
      <c r="AAS43" s="5"/>
      <c r="AAT43" s="5"/>
      <c r="AAU43" s="5"/>
      <c r="AAV43" s="5"/>
      <c r="AAW43" s="5"/>
      <c r="AAX43" s="5"/>
      <c r="AAY43" s="5"/>
      <c r="AAZ43" s="5"/>
      <c r="ABA43" s="5"/>
      <c r="ABB43" s="5"/>
      <c r="ABC43" s="5"/>
      <c r="ABD43" s="5"/>
      <c r="ABE43" s="5"/>
      <c r="ABF43" s="5"/>
      <c r="ABG43" s="5"/>
      <c r="ABH43" s="5"/>
      <c r="ABI43" s="5"/>
      <c r="ABJ43" s="5"/>
      <c r="ABK43" s="5"/>
      <c r="ABL43" s="5"/>
      <c r="ABM43" s="5"/>
      <c r="ABN43" s="5"/>
      <c r="ABO43" s="5"/>
      <c r="ABP43" s="5"/>
      <c r="ABQ43" s="5"/>
      <c r="ABR43" s="5"/>
      <c r="ABS43" s="5"/>
      <c r="ABT43" s="5"/>
      <c r="ABU43" s="5"/>
      <c r="ABV43" s="5"/>
      <c r="ABW43" s="5"/>
      <c r="ABX43" s="5"/>
      <c r="ABY43" s="5"/>
      <c r="ABZ43" s="5"/>
      <c r="ACA43" s="5"/>
      <c r="ACB43" s="5"/>
      <c r="ACC43" s="5"/>
      <c r="ACD43" s="5"/>
      <c r="ACE43" s="5"/>
      <c r="ACF43" s="5"/>
      <c r="ACG43" s="5"/>
      <c r="ACH43" s="5"/>
      <c r="ACI43" s="5"/>
      <c r="ACJ43" s="5"/>
      <c r="ACK43" s="5"/>
      <c r="ACL43" s="5"/>
      <c r="ACM43" s="5"/>
      <c r="ACN43" s="5"/>
      <c r="ACO43" s="5"/>
      <c r="ACP43" s="5"/>
      <c r="ACQ43" s="5"/>
      <c r="ACR43" s="5"/>
      <c r="ACS43" s="5"/>
      <c r="ACT43" s="5"/>
      <c r="ACU43" s="5"/>
      <c r="ACV43" s="5"/>
      <c r="ACW43" s="5"/>
      <c r="ACX43" s="5"/>
      <c r="ACY43" s="5"/>
      <c r="ACZ43" s="5"/>
      <c r="ADA43" s="5"/>
      <c r="ADB43" s="5"/>
      <c r="ADC43" s="5"/>
      <c r="ADD43" s="5"/>
      <c r="ADE43" s="5"/>
      <c r="ADF43" s="5"/>
      <c r="ADG43" s="5"/>
      <c r="ADH43" s="5"/>
      <c r="ADI43" s="5"/>
      <c r="ADJ43" s="5"/>
      <c r="ADK43" s="5"/>
      <c r="ADL43" s="5"/>
      <c r="ADM43" s="5"/>
      <c r="ADN43" s="5"/>
      <c r="ADO43" s="5"/>
      <c r="ADP43" s="5"/>
      <c r="ADQ43" s="5"/>
      <c r="ADR43" s="5"/>
      <c r="ADS43" s="5"/>
      <c r="ADT43" s="5"/>
      <c r="ADU43" s="5"/>
      <c r="ADV43" s="5"/>
      <c r="ADW43" s="5"/>
      <c r="ADX43" s="5"/>
      <c r="ADY43" s="5"/>
      <c r="ADZ43" s="5"/>
      <c r="AEA43" s="5"/>
      <c r="AEB43" s="5"/>
      <c r="AEC43" s="5"/>
      <c r="AED43" s="5"/>
      <c r="AEE43" s="5"/>
      <c r="AEF43" s="5"/>
      <c r="AEG43" s="5"/>
      <c r="AEH43" s="5"/>
      <c r="AEI43" s="5"/>
      <c r="AEJ43" s="5"/>
      <c r="AEK43" s="5"/>
      <c r="AEL43" s="5"/>
      <c r="AEM43" s="5"/>
      <c r="AEN43" s="5"/>
      <c r="AEO43" s="5"/>
      <c r="AEP43" s="5"/>
      <c r="AEQ43" s="5"/>
      <c r="AER43" s="5"/>
      <c r="AES43" s="5"/>
      <c r="AET43" s="5"/>
      <c r="AEU43" s="5"/>
      <c r="AEV43" s="5"/>
      <c r="AEW43" s="5"/>
      <c r="AEX43" s="5"/>
      <c r="AEY43" s="5"/>
      <c r="AEZ43" s="5"/>
      <c r="AFA43" s="5"/>
      <c r="AFB43" s="5"/>
      <c r="AFC43" s="5"/>
      <c r="AFD43" s="5"/>
      <c r="AFE43" s="5"/>
      <c r="AFF43" s="5"/>
      <c r="AFG43" s="5"/>
      <c r="AFH43" s="5"/>
      <c r="AFI43" s="5"/>
      <c r="AFJ43" s="5"/>
      <c r="AFK43" s="5"/>
      <c r="AFL43" s="5"/>
      <c r="AFM43" s="5"/>
      <c r="AFN43" s="5"/>
      <c r="AFO43" s="5"/>
      <c r="AFP43" s="5"/>
      <c r="AFQ43" s="5"/>
      <c r="AFR43" s="5"/>
      <c r="AFS43" s="5"/>
      <c r="AFT43" s="5"/>
      <c r="AFU43" s="5"/>
      <c r="AFV43" s="5"/>
      <c r="AFW43" s="5"/>
      <c r="AFX43" s="5"/>
      <c r="AFY43" s="5"/>
      <c r="AFZ43" s="5"/>
      <c r="AGA43" s="5"/>
      <c r="AGB43" s="5"/>
      <c r="AGC43" s="5"/>
      <c r="AGD43" s="5"/>
      <c r="AGE43" s="5"/>
      <c r="AGF43" s="5"/>
      <c r="AGG43" s="5"/>
      <c r="AGH43" s="5"/>
      <c r="AGI43" s="5"/>
      <c r="AGJ43" s="5"/>
      <c r="AGK43" s="5"/>
      <c r="AGL43" s="5"/>
      <c r="AGM43" s="5"/>
      <c r="AGN43" s="5"/>
      <c r="AGO43" s="5"/>
      <c r="AGP43" s="5"/>
      <c r="AGQ43" s="5"/>
      <c r="AGR43" s="5"/>
      <c r="AGS43" s="5"/>
      <c r="AGT43" s="5"/>
      <c r="AGU43" s="5"/>
      <c r="AGV43" s="5"/>
      <c r="AGW43" s="5"/>
      <c r="AGX43" s="5"/>
      <c r="AGY43" s="5"/>
      <c r="AGZ43" s="5"/>
      <c r="AHA43" s="5"/>
      <c r="AHB43" s="5"/>
      <c r="AHC43" s="5"/>
      <c r="AHD43" s="5"/>
      <c r="AHE43" s="5"/>
      <c r="AHF43" s="5"/>
      <c r="AHG43" s="5"/>
      <c r="AHH43" s="5"/>
      <c r="AHI43" s="5"/>
      <c r="AHJ43" s="5"/>
      <c r="AHK43" s="5"/>
      <c r="AHL43" s="5"/>
      <c r="AHM43" s="5"/>
      <c r="AHN43" s="5"/>
      <c r="AHO43" s="5"/>
      <c r="AHP43" s="5"/>
      <c r="AHQ43" s="5"/>
      <c r="AHR43" s="5"/>
      <c r="AHS43" s="5"/>
      <c r="AHT43" s="5"/>
      <c r="AHU43" s="5"/>
      <c r="AHV43" s="5"/>
      <c r="AHW43" s="5"/>
      <c r="AHX43" s="5"/>
      <c r="AHY43" s="5"/>
      <c r="AHZ43" s="5"/>
      <c r="AIA43" s="5"/>
      <c r="AIB43" s="5"/>
      <c r="AIC43" s="5"/>
      <c r="AID43" s="5"/>
      <c r="AIE43" s="5"/>
      <c r="AIF43" s="5"/>
      <c r="AIG43" s="5"/>
      <c r="AIH43" s="5"/>
      <c r="AII43" s="5"/>
      <c r="AIJ43" s="5"/>
      <c r="AIK43" s="5"/>
      <c r="AIL43" s="5"/>
      <c r="AIM43" s="5"/>
      <c r="AIN43" s="5"/>
      <c r="AIO43" s="5"/>
      <c r="AIP43" s="5"/>
      <c r="AIQ43" s="5"/>
      <c r="AIR43" s="5"/>
      <c r="AIS43" s="5"/>
      <c r="AIT43" s="5"/>
      <c r="AIU43" s="5"/>
      <c r="AIV43" s="5"/>
      <c r="AIW43" s="5"/>
      <c r="AIX43" s="5"/>
      <c r="AIY43" s="5"/>
      <c r="AIZ43" s="5"/>
      <c r="AJA43" s="5"/>
      <c r="AJB43" s="5"/>
      <c r="AJC43" s="5"/>
      <c r="AJD43" s="5"/>
      <c r="AJE43" s="5"/>
      <c r="AJF43" s="5"/>
      <c r="AJG43" s="5"/>
      <c r="AJH43" s="5"/>
      <c r="AJI43" s="5"/>
      <c r="AJJ43" s="5"/>
    </row>
    <row r="44" spans="1:946" ht="28" customHeight="1" x14ac:dyDescent="0.2">
      <c r="A44" s="345"/>
      <c r="B44" s="481" t="s">
        <v>464</v>
      </c>
      <c r="C44" s="487" t="s">
        <v>465</v>
      </c>
      <c r="D44" s="472">
        <v>105000</v>
      </c>
      <c r="E44" s="478" t="s">
        <v>498</v>
      </c>
      <c r="F44" s="488" t="s">
        <v>497</v>
      </c>
      <c r="G44" s="472">
        <v>105000</v>
      </c>
      <c r="H44" s="478" t="s">
        <v>496</v>
      </c>
      <c r="I44" s="358" t="s">
        <v>494</v>
      </c>
      <c r="J44" s="374">
        <v>70000</v>
      </c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5"/>
      <c r="NI44" s="5"/>
      <c r="NJ44" s="5"/>
      <c r="NK44" s="5"/>
      <c r="NL44" s="5"/>
      <c r="NM44" s="5"/>
      <c r="NN44" s="5"/>
      <c r="NO44" s="5"/>
      <c r="NP44" s="5"/>
      <c r="NQ44" s="5"/>
      <c r="NR44" s="5"/>
      <c r="NS44" s="5"/>
      <c r="NT44" s="5"/>
      <c r="NU44" s="5"/>
      <c r="NV44" s="5"/>
      <c r="NW44" s="5"/>
      <c r="NX44" s="5"/>
      <c r="NY44" s="5"/>
      <c r="NZ44" s="5"/>
      <c r="OA44" s="5"/>
      <c r="OB44" s="5"/>
      <c r="OC44" s="5"/>
      <c r="OD44" s="5"/>
      <c r="OE44" s="5"/>
      <c r="OF44" s="5"/>
      <c r="OG44" s="5"/>
      <c r="OH44" s="5"/>
      <c r="OI44" s="5"/>
      <c r="OJ44" s="5"/>
      <c r="OK44" s="5"/>
      <c r="OL44" s="5"/>
      <c r="OM44" s="5"/>
      <c r="ON44" s="5"/>
      <c r="OO44" s="5"/>
      <c r="OP44" s="5"/>
      <c r="OQ44" s="5"/>
      <c r="OR44" s="5"/>
      <c r="OS44" s="5"/>
      <c r="OT44" s="5"/>
      <c r="OU44" s="5"/>
      <c r="OV44" s="5"/>
      <c r="OW44" s="5"/>
      <c r="OX44" s="5"/>
      <c r="OY44" s="5"/>
      <c r="OZ44" s="5"/>
      <c r="PA44" s="5"/>
      <c r="PB44" s="5"/>
      <c r="PC44" s="5"/>
      <c r="PD44" s="5"/>
      <c r="PE44" s="5"/>
      <c r="PF44" s="5"/>
      <c r="PG44" s="5"/>
      <c r="PH44" s="5"/>
      <c r="PI44" s="5"/>
      <c r="PJ44" s="5"/>
      <c r="PK44" s="5"/>
      <c r="PL44" s="5"/>
      <c r="PM44" s="5"/>
      <c r="PN44" s="5"/>
      <c r="PO44" s="5"/>
      <c r="PP44" s="5"/>
      <c r="PQ44" s="5"/>
      <c r="PR44" s="5"/>
      <c r="PS44" s="5"/>
      <c r="PT44" s="5"/>
      <c r="PU44" s="5"/>
      <c r="PV44" s="5"/>
      <c r="PW44" s="5"/>
      <c r="PX44" s="5"/>
      <c r="PY44" s="5"/>
      <c r="PZ44" s="5"/>
      <c r="QA44" s="5"/>
      <c r="QB44" s="5"/>
      <c r="QC44" s="5"/>
      <c r="QD44" s="5"/>
      <c r="QE44" s="5"/>
      <c r="QF44" s="5"/>
      <c r="QG44" s="5"/>
      <c r="QH44" s="5"/>
      <c r="QI44" s="5"/>
      <c r="QJ44" s="5"/>
      <c r="QK44" s="5"/>
      <c r="QL44" s="5"/>
      <c r="QM44" s="5"/>
      <c r="QN44" s="5"/>
      <c r="QO44" s="5"/>
      <c r="QP44" s="5"/>
      <c r="QQ44" s="5"/>
      <c r="QR44" s="5"/>
      <c r="QS44" s="5"/>
      <c r="QT44" s="5"/>
      <c r="QU44" s="5"/>
      <c r="QV44" s="5"/>
      <c r="QW44" s="5"/>
      <c r="QX44" s="5"/>
      <c r="QY44" s="5"/>
      <c r="QZ44" s="5"/>
      <c r="RA44" s="5"/>
      <c r="RB44" s="5"/>
      <c r="RC44" s="5"/>
      <c r="RD44" s="5"/>
      <c r="RE44" s="5"/>
      <c r="RF44" s="5"/>
      <c r="RG44" s="5"/>
      <c r="RH44" s="5"/>
      <c r="RI44" s="5"/>
      <c r="RJ44" s="5"/>
      <c r="RK44" s="5"/>
      <c r="RL44" s="5"/>
      <c r="RM44" s="5"/>
      <c r="RN44" s="5"/>
      <c r="RO44" s="5"/>
      <c r="RP44" s="5"/>
      <c r="RQ44" s="5"/>
      <c r="RR44" s="5"/>
      <c r="RS44" s="5"/>
      <c r="RT44" s="5"/>
      <c r="RU44" s="5"/>
      <c r="RV44" s="5"/>
      <c r="RW44" s="5"/>
      <c r="RX44" s="5"/>
      <c r="RY44" s="5"/>
      <c r="RZ44" s="5"/>
      <c r="SA44" s="5"/>
      <c r="SB44" s="5"/>
      <c r="SC44" s="5"/>
      <c r="SD44" s="5"/>
      <c r="SE44" s="5"/>
      <c r="SF44" s="5"/>
      <c r="SG44" s="5"/>
      <c r="SH44" s="5"/>
      <c r="SI44" s="5"/>
      <c r="SJ44" s="5"/>
      <c r="SK44" s="5"/>
      <c r="SL44" s="5"/>
      <c r="SM44" s="5"/>
      <c r="SN44" s="5"/>
      <c r="SO44" s="5"/>
      <c r="SP44" s="5"/>
      <c r="SQ44" s="5"/>
      <c r="SR44" s="5"/>
      <c r="SS44" s="5"/>
      <c r="ST44" s="5"/>
      <c r="SU44" s="5"/>
      <c r="SV44" s="5"/>
      <c r="SW44" s="5"/>
      <c r="SX44" s="5"/>
      <c r="SY44" s="5"/>
      <c r="SZ44" s="5"/>
      <c r="TA44" s="5"/>
      <c r="TB44" s="5"/>
      <c r="TC44" s="5"/>
      <c r="TD44" s="5"/>
      <c r="TE44" s="5"/>
      <c r="TF44" s="5"/>
      <c r="TG44" s="5"/>
      <c r="TH44" s="5"/>
      <c r="TI44" s="5"/>
      <c r="TJ44" s="5"/>
      <c r="TK44" s="5"/>
      <c r="TL44" s="5"/>
      <c r="TM44" s="5"/>
      <c r="TN44" s="5"/>
      <c r="TO44" s="5"/>
      <c r="TP44" s="5"/>
      <c r="TQ44" s="5"/>
      <c r="TR44" s="5"/>
      <c r="TS44" s="5"/>
      <c r="TT44" s="5"/>
      <c r="TU44" s="5"/>
      <c r="TV44" s="5"/>
      <c r="TW44" s="5"/>
      <c r="TX44" s="5"/>
      <c r="TY44" s="5"/>
      <c r="TZ44" s="5"/>
      <c r="UA44" s="5"/>
      <c r="UB44" s="5"/>
      <c r="UC44" s="5"/>
      <c r="UD44" s="5"/>
      <c r="UE44" s="5"/>
      <c r="UF44" s="5"/>
      <c r="UG44" s="5"/>
      <c r="UH44" s="5"/>
      <c r="UI44" s="5"/>
      <c r="UJ44" s="5"/>
      <c r="UK44" s="5"/>
      <c r="UL44" s="5"/>
      <c r="UM44" s="5"/>
      <c r="UN44" s="5"/>
      <c r="UO44" s="5"/>
      <c r="UP44" s="5"/>
      <c r="UQ44" s="5"/>
      <c r="UR44" s="5"/>
      <c r="US44" s="5"/>
      <c r="UT44" s="5"/>
      <c r="UU44" s="5"/>
      <c r="UV44" s="5"/>
      <c r="UW44" s="5"/>
      <c r="UX44" s="5"/>
      <c r="UY44" s="5"/>
      <c r="UZ44" s="5"/>
      <c r="VA44" s="5"/>
      <c r="VB44" s="5"/>
      <c r="VC44" s="5"/>
      <c r="VD44" s="5"/>
      <c r="VE44" s="5"/>
      <c r="VF44" s="5"/>
      <c r="VG44" s="5"/>
      <c r="VH44" s="5"/>
      <c r="VI44" s="5"/>
      <c r="VJ44" s="5"/>
      <c r="VK44" s="5"/>
      <c r="VL44" s="5"/>
      <c r="VM44" s="5"/>
      <c r="VN44" s="5"/>
      <c r="VO44" s="5"/>
      <c r="VP44" s="5"/>
      <c r="VQ44" s="5"/>
      <c r="VR44" s="5"/>
      <c r="VS44" s="5"/>
      <c r="VT44" s="5"/>
      <c r="VU44" s="5"/>
      <c r="VV44" s="5"/>
      <c r="VW44" s="5"/>
      <c r="VX44" s="5"/>
      <c r="VY44" s="5"/>
      <c r="VZ44" s="5"/>
      <c r="WA44" s="5"/>
      <c r="WB44" s="5"/>
      <c r="WC44" s="5"/>
      <c r="WD44" s="5"/>
      <c r="WE44" s="5"/>
      <c r="WF44" s="5"/>
      <c r="WG44" s="5"/>
      <c r="WH44" s="5"/>
      <c r="WI44" s="5"/>
      <c r="WJ44" s="5"/>
      <c r="WK44" s="5"/>
      <c r="WL44" s="5"/>
      <c r="WM44" s="5"/>
      <c r="WN44" s="5"/>
      <c r="WO44" s="5"/>
      <c r="WP44" s="5"/>
      <c r="WQ44" s="5"/>
      <c r="WR44" s="5"/>
      <c r="WS44" s="5"/>
      <c r="WT44" s="5"/>
      <c r="WU44" s="5"/>
      <c r="WV44" s="5"/>
      <c r="WW44" s="5"/>
      <c r="WX44" s="5"/>
      <c r="WY44" s="5"/>
      <c r="WZ44" s="5"/>
      <c r="XA44" s="5"/>
      <c r="XB44" s="5"/>
      <c r="XC44" s="5"/>
      <c r="XD44" s="5"/>
      <c r="XE44" s="5"/>
      <c r="XF44" s="5"/>
      <c r="XG44" s="5"/>
      <c r="XH44" s="5"/>
      <c r="XI44" s="5"/>
      <c r="XJ44" s="5"/>
      <c r="XK44" s="5"/>
      <c r="XL44" s="5"/>
      <c r="XM44" s="5"/>
      <c r="XN44" s="5"/>
      <c r="XO44" s="5"/>
      <c r="XP44" s="5"/>
      <c r="XQ44" s="5"/>
      <c r="XR44" s="5"/>
      <c r="XS44" s="5"/>
      <c r="XT44" s="5"/>
      <c r="XU44" s="5"/>
      <c r="XV44" s="5"/>
      <c r="XW44" s="5"/>
      <c r="XX44" s="5"/>
      <c r="XY44" s="5"/>
      <c r="XZ44" s="5"/>
      <c r="YA44" s="5"/>
      <c r="YB44" s="5"/>
      <c r="YC44" s="5"/>
      <c r="YD44" s="5"/>
      <c r="YE44" s="5"/>
      <c r="YF44" s="5"/>
      <c r="YG44" s="5"/>
      <c r="YH44" s="5"/>
      <c r="YI44" s="5"/>
      <c r="YJ44" s="5"/>
      <c r="YK44" s="5"/>
      <c r="YL44" s="5"/>
      <c r="YM44" s="5"/>
      <c r="YN44" s="5"/>
      <c r="YO44" s="5"/>
      <c r="YP44" s="5"/>
      <c r="YQ44" s="5"/>
      <c r="YR44" s="5"/>
      <c r="YS44" s="5"/>
      <c r="YT44" s="5"/>
      <c r="YU44" s="5"/>
      <c r="YV44" s="5"/>
      <c r="YW44" s="5"/>
      <c r="YX44" s="5"/>
      <c r="YY44" s="5"/>
      <c r="YZ44" s="5"/>
      <c r="ZA44" s="5"/>
      <c r="ZB44" s="5"/>
      <c r="ZC44" s="5"/>
      <c r="ZD44" s="5"/>
      <c r="ZE44" s="5"/>
      <c r="ZF44" s="5"/>
      <c r="ZG44" s="5"/>
      <c r="ZH44" s="5"/>
      <c r="ZI44" s="5"/>
      <c r="ZJ44" s="5"/>
      <c r="ZK44" s="5"/>
      <c r="ZL44" s="5"/>
      <c r="ZM44" s="5"/>
      <c r="ZN44" s="5"/>
      <c r="ZO44" s="5"/>
      <c r="ZP44" s="5"/>
      <c r="ZQ44" s="5"/>
      <c r="ZR44" s="5"/>
      <c r="ZS44" s="5"/>
      <c r="ZT44" s="5"/>
      <c r="ZU44" s="5"/>
      <c r="ZV44" s="5"/>
      <c r="ZW44" s="5"/>
      <c r="ZX44" s="5"/>
      <c r="ZY44" s="5"/>
      <c r="ZZ44" s="5"/>
      <c r="AAA44" s="5"/>
      <c r="AAB44" s="5"/>
      <c r="AAC44" s="5"/>
      <c r="AAD44" s="5"/>
      <c r="AAE44" s="5"/>
      <c r="AAF44" s="5"/>
      <c r="AAG44" s="5"/>
      <c r="AAH44" s="5"/>
      <c r="AAI44" s="5"/>
      <c r="AAJ44" s="5"/>
      <c r="AAK44" s="5"/>
      <c r="AAL44" s="5"/>
      <c r="AAM44" s="5"/>
      <c r="AAN44" s="5"/>
      <c r="AAO44" s="5"/>
      <c r="AAP44" s="5"/>
      <c r="AAQ44" s="5"/>
      <c r="AAR44" s="5"/>
      <c r="AAS44" s="5"/>
      <c r="AAT44" s="5"/>
      <c r="AAU44" s="5"/>
      <c r="AAV44" s="5"/>
      <c r="AAW44" s="5"/>
      <c r="AAX44" s="5"/>
      <c r="AAY44" s="5"/>
      <c r="AAZ44" s="5"/>
      <c r="ABA44" s="5"/>
      <c r="ABB44" s="5"/>
      <c r="ABC44" s="5"/>
      <c r="ABD44" s="5"/>
      <c r="ABE44" s="5"/>
      <c r="ABF44" s="5"/>
      <c r="ABG44" s="5"/>
      <c r="ABH44" s="5"/>
      <c r="ABI44" s="5"/>
      <c r="ABJ44" s="5"/>
      <c r="ABK44" s="5"/>
      <c r="ABL44" s="5"/>
      <c r="ABM44" s="5"/>
      <c r="ABN44" s="5"/>
      <c r="ABO44" s="5"/>
      <c r="ABP44" s="5"/>
      <c r="ABQ44" s="5"/>
      <c r="ABR44" s="5"/>
      <c r="ABS44" s="5"/>
      <c r="ABT44" s="5"/>
      <c r="ABU44" s="5"/>
      <c r="ABV44" s="5"/>
      <c r="ABW44" s="5"/>
      <c r="ABX44" s="5"/>
      <c r="ABY44" s="5"/>
      <c r="ABZ44" s="5"/>
      <c r="ACA44" s="5"/>
      <c r="ACB44" s="5"/>
      <c r="ACC44" s="5"/>
      <c r="ACD44" s="5"/>
      <c r="ACE44" s="5"/>
      <c r="ACF44" s="5"/>
      <c r="ACG44" s="5"/>
      <c r="ACH44" s="5"/>
      <c r="ACI44" s="5"/>
      <c r="ACJ44" s="5"/>
      <c r="ACK44" s="5"/>
      <c r="ACL44" s="5"/>
      <c r="ACM44" s="5"/>
      <c r="ACN44" s="5"/>
      <c r="ACO44" s="5"/>
      <c r="ACP44" s="5"/>
      <c r="ACQ44" s="5"/>
      <c r="ACR44" s="5"/>
      <c r="ACS44" s="5"/>
      <c r="ACT44" s="5"/>
      <c r="ACU44" s="5"/>
      <c r="ACV44" s="5"/>
      <c r="ACW44" s="5"/>
      <c r="ACX44" s="5"/>
      <c r="ACY44" s="5"/>
      <c r="ACZ44" s="5"/>
      <c r="ADA44" s="5"/>
      <c r="ADB44" s="5"/>
      <c r="ADC44" s="5"/>
      <c r="ADD44" s="5"/>
      <c r="ADE44" s="5"/>
      <c r="ADF44" s="5"/>
      <c r="ADG44" s="5"/>
      <c r="ADH44" s="5"/>
      <c r="ADI44" s="5"/>
      <c r="ADJ44" s="5"/>
      <c r="ADK44" s="5"/>
      <c r="ADL44" s="5"/>
      <c r="ADM44" s="5"/>
      <c r="ADN44" s="5"/>
      <c r="ADO44" s="5"/>
      <c r="ADP44" s="5"/>
      <c r="ADQ44" s="5"/>
      <c r="ADR44" s="5"/>
      <c r="ADS44" s="5"/>
      <c r="ADT44" s="5"/>
      <c r="ADU44" s="5"/>
      <c r="ADV44" s="5"/>
      <c r="ADW44" s="5"/>
      <c r="ADX44" s="5"/>
      <c r="ADY44" s="5"/>
      <c r="ADZ44" s="5"/>
      <c r="AEA44" s="5"/>
      <c r="AEB44" s="5"/>
      <c r="AEC44" s="5"/>
      <c r="AED44" s="5"/>
      <c r="AEE44" s="5"/>
      <c r="AEF44" s="5"/>
      <c r="AEG44" s="5"/>
      <c r="AEH44" s="5"/>
      <c r="AEI44" s="5"/>
      <c r="AEJ44" s="5"/>
      <c r="AEK44" s="5"/>
      <c r="AEL44" s="5"/>
      <c r="AEM44" s="5"/>
      <c r="AEN44" s="5"/>
      <c r="AEO44" s="5"/>
      <c r="AEP44" s="5"/>
      <c r="AEQ44" s="5"/>
      <c r="AER44" s="5"/>
      <c r="AES44" s="5"/>
      <c r="AET44" s="5"/>
      <c r="AEU44" s="5"/>
      <c r="AEV44" s="5"/>
      <c r="AEW44" s="5"/>
      <c r="AEX44" s="5"/>
      <c r="AEY44" s="5"/>
      <c r="AEZ44" s="5"/>
      <c r="AFA44" s="5"/>
      <c r="AFB44" s="5"/>
      <c r="AFC44" s="5"/>
      <c r="AFD44" s="5"/>
      <c r="AFE44" s="5"/>
      <c r="AFF44" s="5"/>
      <c r="AFG44" s="5"/>
      <c r="AFH44" s="5"/>
      <c r="AFI44" s="5"/>
      <c r="AFJ44" s="5"/>
      <c r="AFK44" s="5"/>
      <c r="AFL44" s="5"/>
      <c r="AFM44" s="5"/>
      <c r="AFN44" s="5"/>
      <c r="AFO44" s="5"/>
      <c r="AFP44" s="5"/>
      <c r="AFQ44" s="5"/>
      <c r="AFR44" s="5"/>
      <c r="AFS44" s="5"/>
      <c r="AFT44" s="5"/>
      <c r="AFU44" s="5"/>
      <c r="AFV44" s="5"/>
      <c r="AFW44" s="5"/>
      <c r="AFX44" s="5"/>
      <c r="AFY44" s="5"/>
      <c r="AFZ44" s="5"/>
      <c r="AGA44" s="5"/>
      <c r="AGB44" s="5"/>
      <c r="AGC44" s="5"/>
      <c r="AGD44" s="5"/>
      <c r="AGE44" s="5"/>
      <c r="AGF44" s="5"/>
      <c r="AGG44" s="5"/>
      <c r="AGH44" s="5"/>
      <c r="AGI44" s="5"/>
      <c r="AGJ44" s="5"/>
      <c r="AGK44" s="5"/>
      <c r="AGL44" s="5"/>
      <c r="AGM44" s="5"/>
      <c r="AGN44" s="5"/>
      <c r="AGO44" s="5"/>
      <c r="AGP44" s="5"/>
      <c r="AGQ44" s="5"/>
      <c r="AGR44" s="5"/>
      <c r="AGS44" s="5"/>
      <c r="AGT44" s="5"/>
      <c r="AGU44" s="5"/>
      <c r="AGV44" s="5"/>
      <c r="AGW44" s="5"/>
      <c r="AGX44" s="5"/>
      <c r="AGY44" s="5"/>
      <c r="AGZ44" s="5"/>
      <c r="AHA44" s="5"/>
      <c r="AHB44" s="5"/>
      <c r="AHC44" s="5"/>
      <c r="AHD44" s="5"/>
      <c r="AHE44" s="5"/>
      <c r="AHF44" s="5"/>
      <c r="AHG44" s="5"/>
      <c r="AHH44" s="5"/>
      <c r="AHI44" s="5"/>
      <c r="AHJ44" s="5"/>
      <c r="AHK44" s="5"/>
      <c r="AHL44" s="5"/>
      <c r="AHM44" s="5"/>
      <c r="AHN44" s="5"/>
      <c r="AHO44" s="5"/>
      <c r="AHP44" s="5"/>
      <c r="AHQ44" s="5"/>
      <c r="AHR44" s="5"/>
      <c r="AHS44" s="5"/>
      <c r="AHT44" s="5"/>
      <c r="AHU44" s="5"/>
      <c r="AHV44" s="5"/>
      <c r="AHW44" s="5"/>
      <c r="AHX44" s="5"/>
      <c r="AHY44" s="5"/>
      <c r="AHZ44" s="5"/>
      <c r="AIA44" s="5"/>
      <c r="AIB44" s="5"/>
      <c r="AIC44" s="5"/>
      <c r="AID44" s="5"/>
      <c r="AIE44" s="5"/>
      <c r="AIF44" s="5"/>
      <c r="AIG44" s="5"/>
      <c r="AIH44" s="5"/>
      <c r="AII44" s="5"/>
      <c r="AIJ44" s="5"/>
      <c r="AIK44" s="5"/>
      <c r="AIL44" s="5"/>
      <c r="AIM44" s="5"/>
      <c r="AIN44" s="5"/>
      <c r="AIO44" s="5"/>
      <c r="AIP44" s="5"/>
      <c r="AIQ44" s="5"/>
      <c r="AIR44" s="5"/>
      <c r="AIS44" s="5"/>
      <c r="AIT44" s="5"/>
      <c r="AIU44" s="5"/>
      <c r="AIV44" s="5"/>
      <c r="AIW44" s="5"/>
      <c r="AIX44" s="5"/>
      <c r="AIY44" s="5"/>
      <c r="AIZ44" s="5"/>
      <c r="AJA44" s="5"/>
      <c r="AJB44" s="5"/>
      <c r="AJC44" s="5"/>
      <c r="AJD44" s="5"/>
      <c r="AJE44" s="5"/>
      <c r="AJF44" s="5"/>
      <c r="AJG44" s="5"/>
      <c r="AJH44" s="5"/>
      <c r="AJI44" s="5"/>
      <c r="AJJ44" s="5"/>
    </row>
    <row r="45" spans="1:946" ht="26" customHeight="1" x14ac:dyDescent="0.2">
      <c r="A45" s="345"/>
      <c r="B45" s="486"/>
      <c r="C45" s="468"/>
      <c r="D45" s="474"/>
      <c r="E45" s="489"/>
      <c r="F45" s="480"/>
      <c r="G45" s="474"/>
      <c r="H45" s="489"/>
      <c r="I45" s="358" t="s">
        <v>495</v>
      </c>
      <c r="J45" s="374">
        <v>35000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5"/>
      <c r="NI45" s="5"/>
      <c r="NJ45" s="5"/>
      <c r="NK45" s="5"/>
      <c r="NL45" s="5"/>
      <c r="NM45" s="5"/>
      <c r="NN45" s="5"/>
      <c r="NO45" s="5"/>
      <c r="NP45" s="5"/>
      <c r="NQ45" s="5"/>
      <c r="NR45" s="5"/>
      <c r="NS45" s="5"/>
      <c r="NT45" s="5"/>
      <c r="NU45" s="5"/>
      <c r="NV45" s="5"/>
      <c r="NW45" s="5"/>
      <c r="NX45" s="5"/>
      <c r="NY45" s="5"/>
      <c r="NZ45" s="5"/>
      <c r="OA45" s="5"/>
      <c r="OB45" s="5"/>
      <c r="OC45" s="5"/>
      <c r="OD45" s="5"/>
      <c r="OE45" s="5"/>
      <c r="OF45" s="5"/>
      <c r="OG45" s="5"/>
      <c r="OH45" s="5"/>
      <c r="OI45" s="5"/>
      <c r="OJ45" s="5"/>
      <c r="OK45" s="5"/>
      <c r="OL45" s="5"/>
      <c r="OM45" s="5"/>
      <c r="ON45" s="5"/>
      <c r="OO45" s="5"/>
      <c r="OP45" s="5"/>
      <c r="OQ45" s="5"/>
      <c r="OR45" s="5"/>
      <c r="OS45" s="5"/>
      <c r="OT45" s="5"/>
      <c r="OU45" s="5"/>
      <c r="OV45" s="5"/>
      <c r="OW45" s="5"/>
      <c r="OX45" s="5"/>
      <c r="OY45" s="5"/>
      <c r="OZ45" s="5"/>
      <c r="PA45" s="5"/>
      <c r="PB45" s="5"/>
      <c r="PC45" s="5"/>
      <c r="PD45" s="5"/>
      <c r="PE45" s="5"/>
      <c r="PF45" s="5"/>
      <c r="PG45" s="5"/>
      <c r="PH45" s="5"/>
      <c r="PI45" s="5"/>
      <c r="PJ45" s="5"/>
      <c r="PK45" s="5"/>
      <c r="PL45" s="5"/>
      <c r="PM45" s="5"/>
      <c r="PN45" s="5"/>
      <c r="PO45" s="5"/>
      <c r="PP45" s="5"/>
      <c r="PQ45" s="5"/>
      <c r="PR45" s="5"/>
      <c r="PS45" s="5"/>
      <c r="PT45" s="5"/>
      <c r="PU45" s="5"/>
      <c r="PV45" s="5"/>
      <c r="PW45" s="5"/>
      <c r="PX45" s="5"/>
      <c r="PY45" s="5"/>
      <c r="PZ45" s="5"/>
      <c r="QA45" s="5"/>
      <c r="QB45" s="5"/>
      <c r="QC45" s="5"/>
      <c r="QD45" s="5"/>
      <c r="QE45" s="5"/>
      <c r="QF45" s="5"/>
      <c r="QG45" s="5"/>
      <c r="QH45" s="5"/>
      <c r="QI45" s="5"/>
      <c r="QJ45" s="5"/>
      <c r="QK45" s="5"/>
      <c r="QL45" s="5"/>
      <c r="QM45" s="5"/>
      <c r="QN45" s="5"/>
      <c r="QO45" s="5"/>
      <c r="QP45" s="5"/>
      <c r="QQ45" s="5"/>
      <c r="QR45" s="5"/>
      <c r="QS45" s="5"/>
      <c r="QT45" s="5"/>
      <c r="QU45" s="5"/>
      <c r="QV45" s="5"/>
      <c r="QW45" s="5"/>
      <c r="QX45" s="5"/>
      <c r="QY45" s="5"/>
      <c r="QZ45" s="5"/>
      <c r="RA45" s="5"/>
      <c r="RB45" s="5"/>
      <c r="RC45" s="5"/>
      <c r="RD45" s="5"/>
      <c r="RE45" s="5"/>
      <c r="RF45" s="5"/>
      <c r="RG45" s="5"/>
      <c r="RH45" s="5"/>
      <c r="RI45" s="5"/>
      <c r="RJ45" s="5"/>
      <c r="RK45" s="5"/>
      <c r="RL45" s="5"/>
      <c r="RM45" s="5"/>
      <c r="RN45" s="5"/>
      <c r="RO45" s="5"/>
      <c r="RP45" s="5"/>
      <c r="RQ45" s="5"/>
      <c r="RR45" s="5"/>
      <c r="RS45" s="5"/>
      <c r="RT45" s="5"/>
      <c r="RU45" s="5"/>
      <c r="RV45" s="5"/>
      <c r="RW45" s="5"/>
      <c r="RX45" s="5"/>
      <c r="RY45" s="5"/>
      <c r="RZ45" s="5"/>
      <c r="SA45" s="5"/>
      <c r="SB45" s="5"/>
      <c r="SC45" s="5"/>
      <c r="SD45" s="5"/>
      <c r="SE45" s="5"/>
      <c r="SF45" s="5"/>
      <c r="SG45" s="5"/>
      <c r="SH45" s="5"/>
      <c r="SI45" s="5"/>
      <c r="SJ45" s="5"/>
      <c r="SK45" s="5"/>
      <c r="SL45" s="5"/>
      <c r="SM45" s="5"/>
      <c r="SN45" s="5"/>
      <c r="SO45" s="5"/>
      <c r="SP45" s="5"/>
      <c r="SQ45" s="5"/>
      <c r="SR45" s="5"/>
      <c r="SS45" s="5"/>
      <c r="ST45" s="5"/>
      <c r="SU45" s="5"/>
      <c r="SV45" s="5"/>
      <c r="SW45" s="5"/>
      <c r="SX45" s="5"/>
      <c r="SY45" s="5"/>
      <c r="SZ45" s="5"/>
      <c r="TA45" s="5"/>
      <c r="TB45" s="5"/>
      <c r="TC45" s="5"/>
      <c r="TD45" s="5"/>
      <c r="TE45" s="5"/>
      <c r="TF45" s="5"/>
      <c r="TG45" s="5"/>
      <c r="TH45" s="5"/>
      <c r="TI45" s="5"/>
      <c r="TJ45" s="5"/>
      <c r="TK45" s="5"/>
      <c r="TL45" s="5"/>
      <c r="TM45" s="5"/>
      <c r="TN45" s="5"/>
      <c r="TO45" s="5"/>
      <c r="TP45" s="5"/>
      <c r="TQ45" s="5"/>
      <c r="TR45" s="5"/>
      <c r="TS45" s="5"/>
      <c r="TT45" s="5"/>
      <c r="TU45" s="5"/>
      <c r="TV45" s="5"/>
      <c r="TW45" s="5"/>
      <c r="TX45" s="5"/>
      <c r="TY45" s="5"/>
      <c r="TZ45" s="5"/>
      <c r="UA45" s="5"/>
      <c r="UB45" s="5"/>
      <c r="UC45" s="5"/>
      <c r="UD45" s="5"/>
      <c r="UE45" s="5"/>
      <c r="UF45" s="5"/>
      <c r="UG45" s="5"/>
      <c r="UH45" s="5"/>
      <c r="UI45" s="5"/>
      <c r="UJ45" s="5"/>
      <c r="UK45" s="5"/>
      <c r="UL45" s="5"/>
      <c r="UM45" s="5"/>
      <c r="UN45" s="5"/>
      <c r="UO45" s="5"/>
      <c r="UP45" s="5"/>
      <c r="UQ45" s="5"/>
      <c r="UR45" s="5"/>
      <c r="US45" s="5"/>
      <c r="UT45" s="5"/>
      <c r="UU45" s="5"/>
      <c r="UV45" s="5"/>
      <c r="UW45" s="5"/>
      <c r="UX45" s="5"/>
      <c r="UY45" s="5"/>
      <c r="UZ45" s="5"/>
      <c r="VA45" s="5"/>
      <c r="VB45" s="5"/>
      <c r="VC45" s="5"/>
      <c r="VD45" s="5"/>
      <c r="VE45" s="5"/>
      <c r="VF45" s="5"/>
      <c r="VG45" s="5"/>
      <c r="VH45" s="5"/>
      <c r="VI45" s="5"/>
      <c r="VJ45" s="5"/>
      <c r="VK45" s="5"/>
      <c r="VL45" s="5"/>
      <c r="VM45" s="5"/>
      <c r="VN45" s="5"/>
      <c r="VO45" s="5"/>
      <c r="VP45" s="5"/>
      <c r="VQ45" s="5"/>
      <c r="VR45" s="5"/>
      <c r="VS45" s="5"/>
      <c r="VT45" s="5"/>
      <c r="VU45" s="5"/>
      <c r="VV45" s="5"/>
      <c r="VW45" s="5"/>
      <c r="VX45" s="5"/>
      <c r="VY45" s="5"/>
      <c r="VZ45" s="5"/>
      <c r="WA45" s="5"/>
      <c r="WB45" s="5"/>
      <c r="WC45" s="5"/>
      <c r="WD45" s="5"/>
      <c r="WE45" s="5"/>
      <c r="WF45" s="5"/>
      <c r="WG45" s="5"/>
      <c r="WH45" s="5"/>
      <c r="WI45" s="5"/>
      <c r="WJ45" s="5"/>
      <c r="WK45" s="5"/>
      <c r="WL45" s="5"/>
      <c r="WM45" s="5"/>
      <c r="WN45" s="5"/>
      <c r="WO45" s="5"/>
      <c r="WP45" s="5"/>
      <c r="WQ45" s="5"/>
      <c r="WR45" s="5"/>
      <c r="WS45" s="5"/>
      <c r="WT45" s="5"/>
      <c r="WU45" s="5"/>
      <c r="WV45" s="5"/>
      <c r="WW45" s="5"/>
      <c r="WX45" s="5"/>
      <c r="WY45" s="5"/>
      <c r="WZ45" s="5"/>
      <c r="XA45" s="5"/>
      <c r="XB45" s="5"/>
      <c r="XC45" s="5"/>
      <c r="XD45" s="5"/>
      <c r="XE45" s="5"/>
      <c r="XF45" s="5"/>
      <c r="XG45" s="5"/>
      <c r="XH45" s="5"/>
      <c r="XI45" s="5"/>
      <c r="XJ45" s="5"/>
      <c r="XK45" s="5"/>
      <c r="XL45" s="5"/>
      <c r="XM45" s="5"/>
      <c r="XN45" s="5"/>
      <c r="XO45" s="5"/>
      <c r="XP45" s="5"/>
      <c r="XQ45" s="5"/>
      <c r="XR45" s="5"/>
      <c r="XS45" s="5"/>
      <c r="XT45" s="5"/>
      <c r="XU45" s="5"/>
      <c r="XV45" s="5"/>
      <c r="XW45" s="5"/>
      <c r="XX45" s="5"/>
      <c r="XY45" s="5"/>
      <c r="XZ45" s="5"/>
      <c r="YA45" s="5"/>
      <c r="YB45" s="5"/>
      <c r="YC45" s="5"/>
      <c r="YD45" s="5"/>
      <c r="YE45" s="5"/>
      <c r="YF45" s="5"/>
      <c r="YG45" s="5"/>
      <c r="YH45" s="5"/>
      <c r="YI45" s="5"/>
      <c r="YJ45" s="5"/>
      <c r="YK45" s="5"/>
      <c r="YL45" s="5"/>
      <c r="YM45" s="5"/>
      <c r="YN45" s="5"/>
      <c r="YO45" s="5"/>
      <c r="YP45" s="5"/>
      <c r="YQ45" s="5"/>
      <c r="YR45" s="5"/>
      <c r="YS45" s="5"/>
      <c r="YT45" s="5"/>
      <c r="YU45" s="5"/>
      <c r="YV45" s="5"/>
      <c r="YW45" s="5"/>
      <c r="YX45" s="5"/>
      <c r="YY45" s="5"/>
      <c r="YZ45" s="5"/>
      <c r="ZA45" s="5"/>
      <c r="ZB45" s="5"/>
      <c r="ZC45" s="5"/>
      <c r="ZD45" s="5"/>
      <c r="ZE45" s="5"/>
      <c r="ZF45" s="5"/>
      <c r="ZG45" s="5"/>
      <c r="ZH45" s="5"/>
      <c r="ZI45" s="5"/>
      <c r="ZJ45" s="5"/>
      <c r="ZK45" s="5"/>
      <c r="ZL45" s="5"/>
      <c r="ZM45" s="5"/>
      <c r="ZN45" s="5"/>
      <c r="ZO45" s="5"/>
      <c r="ZP45" s="5"/>
      <c r="ZQ45" s="5"/>
      <c r="ZR45" s="5"/>
      <c r="ZS45" s="5"/>
      <c r="ZT45" s="5"/>
      <c r="ZU45" s="5"/>
      <c r="ZV45" s="5"/>
      <c r="ZW45" s="5"/>
      <c r="ZX45" s="5"/>
      <c r="ZY45" s="5"/>
      <c r="ZZ45" s="5"/>
      <c r="AAA45" s="5"/>
      <c r="AAB45" s="5"/>
      <c r="AAC45" s="5"/>
      <c r="AAD45" s="5"/>
      <c r="AAE45" s="5"/>
      <c r="AAF45" s="5"/>
      <c r="AAG45" s="5"/>
      <c r="AAH45" s="5"/>
      <c r="AAI45" s="5"/>
      <c r="AAJ45" s="5"/>
      <c r="AAK45" s="5"/>
      <c r="AAL45" s="5"/>
      <c r="AAM45" s="5"/>
      <c r="AAN45" s="5"/>
      <c r="AAO45" s="5"/>
      <c r="AAP45" s="5"/>
      <c r="AAQ45" s="5"/>
      <c r="AAR45" s="5"/>
      <c r="AAS45" s="5"/>
      <c r="AAT45" s="5"/>
      <c r="AAU45" s="5"/>
      <c r="AAV45" s="5"/>
      <c r="AAW45" s="5"/>
      <c r="AAX45" s="5"/>
      <c r="AAY45" s="5"/>
      <c r="AAZ45" s="5"/>
      <c r="ABA45" s="5"/>
      <c r="ABB45" s="5"/>
      <c r="ABC45" s="5"/>
      <c r="ABD45" s="5"/>
      <c r="ABE45" s="5"/>
      <c r="ABF45" s="5"/>
      <c r="ABG45" s="5"/>
      <c r="ABH45" s="5"/>
      <c r="ABI45" s="5"/>
      <c r="ABJ45" s="5"/>
      <c r="ABK45" s="5"/>
      <c r="ABL45" s="5"/>
      <c r="ABM45" s="5"/>
      <c r="ABN45" s="5"/>
      <c r="ABO45" s="5"/>
      <c r="ABP45" s="5"/>
      <c r="ABQ45" s="5"/>
      <c r="ABR45" s="5"/>
      <c r="ABS45" s="5"/>
      <c r="ABT45" s="5"/>
      <c r="ABU45" s="5"/>
      <c r="ABV45" s="5"/>
      <c r="ABW45" s="5"/>
      <c r="ABX45" s="5"/>
      <c r="ABY45" s="5"/>
      <c r="ABZ45" s="5"/>
      <c r="ACA45" s="5"/>
      <c r="ACB45" s="5"/>
      <c r="ACC45" s="5"/>
      <c r="ACD45" s="5"/>
      <c r="ACE45" s="5"/>
      <c r="ACF45" s="5"/>
      <c r="ACG45" s="5"/>
      <c r="ACH45" s="5"/>
      <c r="ACI45" s="5"/>
      <c r="ACJ45" s="5"/>
      <c r="ACK45" s="5"/>
      <c r="ACL45" s="5"/>
      <c r="ACM45" s="5"/>
      <c r="ACN45" s="5"/>
      <c r="ACO45" s="5"/>
      <c r="ACP45" s="5"/>
      <c r="ACQ45" s="5"/>
      <c r="ACR45" s="5"/>
      <c r="ACS45" s="5"/>
      <c r="ACT45" s="5"/>
      <c r="ACU45" s="5"/>
      <c r="ACV45" s="5"/>
      <c r="ACW45" s="5"/>
      <c r="ACX45" s="5"/>
      <c r="ACY45" s="5"/>
      <c r="ACZ45" s="5"/>
      <c r="ADA45" s="5"/>
      <c r="ADB45" s="5"/>
      <c r="ADC45" s="5"/>
      <c r="ADD45" s="5"/>
      <c r="ADE45" s="5"/>
      <c r="ADF45" s="5"/>
      <c r="ADG45" s="5"/>
      <c r="ADH45" s="5"/>
      <c r="ADI45" s="5"/>
      <c r="ADJ45" s="5"/>
      <c r="ADK45" s="5"/>
      <c r="ADL45" s="5"/>
      <c r="ADM45" s="5"/>
      <c r="ADN45" s="5"/>
      <c r="ADO45" s="5"/>
      <c r="ADP45" s="5"/>
      <c r="ADQ45" s="5"/>
      <c r="ADR45" s="5"/>
      <c r="ADS45" s="5"/>
      <c r="ADT45" s="5"/>
      <c r="ADU45" s="5"/>
      <c r="ADV45" s="5"/>
      <c r="ADW45" s="5"/>
      <c r="ADX45" s="5"/>
      <c r="ADY45" s="5"/>
      <c r="ADZ45" s="5"/>
      <c r="AEA45" s="5"/>
      <c r="AEB45" s="5"/>
      <c r="AEC45" s="5"/>
      <c r="AED45" s="5"/>
      <c r="AEE45" s="5"/>
      <c r="AEF45" s="5"/>
      <c r="AEG45" s="5"/>
      <c r="AEH45" s="5"/>
      <c r="AEI45" s="5"/>
      <c r="AEJ45" s="5"/>
      <c r="AEK45" s="5"/>
      <c r="AEL45" s="5"/>
      <c r="AEM45" s="5"/>
      <c r="AEN45" s="5"/>
      <c r="AEO45" s="5"/>
      <c r="AEP45" s="5"/>
      <c r="AEQ45" s="5"/>
      <c r="AER45" s="5"/>
      <c r="AES45" s="5"/>
      <c r="AET45" s="5"/>
      <c r="AEU45" s="5"/>
      <c r="AEV45" s="5"/>
      <c r="AEW45" s="5"/>
      <c r="AEX45" s="5"/>
      <c r="AEY45" s="5"/>
      <c r="AEZ45" s="5"/>
      <c r="AFA45" s="5"/>
      <c r="AFB45" s="5"/>
      <c r="AFC45" s="5"/>
      <c r="AFD45" s="5"/>
      <c r="AFE45" s="5"/>
      <c r="AFF45" s="5"/>
      <c r="AFG45" s="5"/>
      <c r="AFH45" s="5"/>
      <c r="AFI45" s="5"/>
      <c r="AFJ45" s="5"/>
      <c r="AFK45" s="5"/>
      <c r="AFL45" s="5"/>
      <c r="AFM45" s="5"/>
      <c r="AFN45" s="5"/>
      <c r="AFO45" s="5"/>
      <c r="AFP45" s="5"/>
      <c r="AFQ45" s="5"/>
      <c r="AFR45" s="5"/>
      <c r="AFS45" s="5"/>
      <c r="AFT45" s="5"/>
      <c r="AFU45" s="5"/>
      <c r="AFV45" s="5"/>
      <c r="AFW45" s="5"/>
      <c r="AFX45" s="5"/>
      <c r="AFY45" s="5"/>
      <c r="AFZ45" s="5"/>
      <c r="AGA45" s="5"/>
      <c r="AGB45" s="5"/>
      <c r="AGC45" s="5"/>
      <c r="AGD45" s="5"/>
      <c r="AGE45" s="5"/>
      <c r="AGF45" s="5"/>
      <c r="AGG45" s="5"/>
      <c r="AGH45" s="5"/>
      <c r="AGI45" s="5"/>
      <c r="AGJ45" s="5"/>
      <c r="AGK45" s="5"/>
      <c r="AGL45" s="5"/>
      <c r="AGM45" s="5"/>
      <c r="AGN45" s="5"/>
      <c r="AGO45" s="5"/>
      <c r="AGP45" s="5"/>
      <c r="AGQ45" s="5"/>
      <c r="AGR45" s="5"/>
      <c r="AGS45" s="5"/>
      <c r="AGT45" s="5"/>
      <c r="AGU45" s="5"/>
      <c r="AGV45" s="5"/>
      <c r="AGW45" s="5"/>
      <c r="AGX45" s="5"/>
      <c r="AGY45" s="5"/>
      <c r="AGZ45" s="5"/>
      <c r="AHA45" s="5"/>
      <c r="AHB45" s="5"/>
      <c r="AHC45" s="5"/>
      <c r="AHD45" s="5"/>
      <c r="AHE45" s="5"/>
      <c r="AHF45" s="5"/>
      <c r="AHG45" s="5"/>
      <c r="AHH45" s="5"/>
      <c r="AHI45" s="5"/>
      <c r="AHJ45" s="5"/>
      <c r="AHK45" s="5"/>
      <c r="AHL45" s="5"/>
      <c r="AHM45" s="5"/>
      <c r="AHN45" s="5"/>
      <c r="AHO45" s="5"/>
      <c r="AHP45" s="5"/>
      <c r="AHQ45" s="5"/>
      <c r="AHR45" s="5"/>
      <c r="AHS45" s="5"/>
      <c r="AHT45" s="5"/>
      <c r="AHU45" s="5"/>
      <c r="AHV45" s="5"/>
      <c r="AHW45" s="5"/>
      <c r="AHX45" s="5"/>
      <c r="AHY45" s="5"/>
      <c r="AHZ45" s="5"/>
      <c r="AIA45" s="5"/>
      <c r="AIB45" s="5"/>
      <c r="AIC45" s="5"/>
      <c r="AID45" s="5"/>
      <c r="AIE45" s="5"/>
      <c r="AIF45" s="5"/>
      <c r="AIG45" s="5"/>
      <c r="AIH45" s="5"/>
      <c r="AII45" s="5"/>
      <c r="AIJ45" s="5"/>
      <c r="AIK45" s="5"/>
      <c r="AIL45" s="5"/>
      <c r="AIM45" s="5"/>
      <c r="AIN45" s="5"/>
      <c r="AIO45" s="5"/>
      <c r="AIP45" s="5"/>
      <c r="AIQ45" s="5"/>
      <c r="AIR45" s="5"/>
      <c r="AIS45" s="5"/>
      <c r="AIT45" s="5"/>
      <c r="AIU45" s="5"/>
      <c r="AIV45" s="5"/>
      <c r="AIW45" s="5"/>
      <c r="AIX45" s="5"/>
      <c r="AIY45" s="5"/>
      <c r="AIZ45" s="5"/>
      <c r="AJA45" s="5"/>
      <c r="AJB45" s="5"/>
      <c r="AJC45" s="5"/>
      <c r="AJD45" s="5"/>
      <c r="AJE45" s="5"/>
      <c r="AJF45" s="5"/>
      <c r="AJG45" s="5"/>
      <c r="AJH45" s="5"/>
      <c r="AJI45" s="5"/>
      <c r="AJJ45" s="5"/>
    </row>
    <row r="46" spans="1:946" ht="30" customHeight="1" x14ac:dyDescent="0.2">
      <c r="A46" s="345"/>
      <c r="B46" s="354" t="s">
        <v>466</v>
      </c>
      <c r="C46" s="369" t="s">
        <v>467</v>
      </c>
      <c r="D46" s="374">
        <v>105000</v>
      </c>
      <c r="E46" s="358" t="s">
        <v>499</v>
      </c>
      <c r="F46" s="355" t="s">
        <v>500</v>
      </c>
      <c r="G46" s="374">
        <v>105000</v>
      </c>
      <c r="H46" s="358" t="s">
        <v>502</v>
      </c>
      <c r="I46" s="358" t="s">
        <v>501</v>
      </c>
      <c r="J46" s="374">
        <v>105000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  <c r="AHA46" s="5"/>
      <c r="AHB46" s="5"/>
      <c r="AHC46" s="5"/>
      <c r="AHD46" s="5"/>
      <c r="AHE46" s="5"/>
      <c r="AHF46" s="5"/>
      <c r="AHG46" s="5"/>
      <c r="AHH46" s="5"/>
      <c r="AHI46" s="5"/>
      <c r="AHJ46" s="5"/>
      <c r="AHK46" s="5"/>
      <c r="AHL46" s="5"/>
      <c r="AHM46" s="5"/>
      <c r="AHN46" s="5"/>
      <c r="AHO46" s="5"/>
      <c r="AHP46" s="5"/>
      <c r="AHQ46" s="5"/>
      <c r="AHR46" s="5"/>
      <c r="AHS46" s="5"/>
      <c r="AHT46" s="5"/>
      <c r="AHU46" s="5"/>
      <c r="AHV46" s="5"/>
      <c r="AHW46" s="5"/>
      <c r="AHX46" s="5"/>
      <c r="AHY46" s="5"/>
      <c r="AHZ46" s="5"/>
      <c r="AIA46" s="5"/>
      <c r="AIB46" s="5"/>
      <c r="AIC46" s="5"/>
      <c r="AID46" s="5"/>
      <c r="AIE46" s="5"/>
      <c r="AIF46" s="5"/>
      <c r="AIG46" s="5"/>
      <c r="AIH46" s="5"/>
      <c r="AII46" s="5"/>
      <c r="AIJ46" s="5"/>
      <c r="AIK46" s="5"/>
      <c r="AIL46" s="5"/>
      <c r="AIM46" s="5"/>
      <c r="AIN46" s="5"/>
      <c r="AIO46" s="5"/>
      <c r="AIP46" s="5"/>
      <c r="AIQ46" s="5"/>
      <c r="AIR46" s="5"/>
      <c r="AIS46" s="5"/>
      <c r="AIT46" s="5"/>
      <c r="AIU46" s="5"/>
      <c r="AIV46" s="5"/>
      <c r="AIW46" s="5"/>
      <c r="AIX46" s="5"/>
      <c r="AIY46" s="5"/>
      <c r="AIZ46" s="5"/>
      <c r="AJA46" s="5"/>
      <c r="AJB46" s="5"/>
      <c r="AJC46" s="5"/>
      <c r="AJD46" s="5"/>
      <c r="AJE46" s="5"/>
      <c r="AJF46" s="5"/>
      <c r="AJG46" s="5"/>
      <c r="AJH46" s="5"/>
      <c r="AJI46" s="5"/>
      <c r="AJJ46" s="5"/>
    </row>
    <row r="47" spans="1:946" ht="30" customHeight="1" x14ac:dyDescent="0.2">
      <c r="A47" s="345"/>
      <c r="B47" s="481" t="s">
        <v>468</v>
      </c>
      <c r="C47" s="487" t="s">
        <v>469</v>
      </c>
      <c r="D47" s="472">
        <v>81000</v>
      </c>
      <c r="E47" s="478" t="s">
        <v>410</v>
      </c>
      <c r="F47" s="488" t="s">
        <v>505</v>
      </c>
      <c r="G47" s="472">
        <v>81000</v>
      </c>
      <c r="H47" s="478" t="s">
        <v>506</v>
      </c>
      <c r="I47" s="358" t="s">
        <v>503</v>
      </c>
      <c r="J47" s="374">
        <v>27000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5"/>
      <c r="NI47" s="5"/>
      <c r="NJ47" s="5"/>
      <c r="NK47" s="5"/>
      <c r="NL47" s="5"/>
      <c r="NM47" s="5"/>
      <c r="NN47" s="5"/>
      <c r="NO47" s="5"/>
      <c r="NP47" s="5"/>
      <c r="NQ47" s="5"/>
      <c r="NR47" s="5"/>
      <c r="NS47" s="5"/>
      <c r="NT47" s="5"/>
      <c r="NU47" s="5"/>
      <c r="NV47" s="5"/>
      <c r="NW47" s="5"/>
      <c r="NX47" s="5"/>
      <c r="NY47" s="5"/>
      <c r="NZ47" s="5"/>
      <c r="OA47" s="5"/>
      <c r="OB47" s="5"/>
      <c r="OC47" s="5"/>
      <c r="OD47" s="5"/>
      <c r="OE47" s="5"/>
      <c r="OF47" s="5"/>
      <c r="OG47" s="5"/>
      <c r="OH47" s="5"/>
      <c r="OI47" s="5"/>
      <c r="OJ47" s="5"/>
      <c r="OK47" s="5"/>
      <c r="OL47" s="5"/>
      <c r="OM47" s="5"/>
      <c r="ON47" s="5"/>
      <c r="OO47" s="5"/>
      <c r="OP47" s="5"/>
      <c r="OQ47" s="5"/>
      <c r="OR47" s="5"/>
      <c r="OS47" s="5"/>
      <c r="OT47" s="5"/>
      <c r="OU47" s="5"/>
      <c r="OV47" s="5"/>
      <c r="OW47" s="5"/>
      <c r="OX47" s="5"/>
      <c r="OY47" s="5"/>
      <c r="OZ47" s="5"/>
      <c r="PA47" s="5"/>
      <c r="PB47" s="5"/>
      <c r="PC47" s="5"/>
      <c r="PD47" s="5"/>
      <c r="PE47" s="5"/>
      <c r="PF47" s="5"/>
      <c r="PG47" s="5"/>
      <c r="PH47" s="5"/>
      <c r="PI47" s="5"/>
      <c r="PJ47" s="5"/>
      <c r="PK47" s="5"/>
      <c r="PL47" s="5"/>
      <c r="PM47" s="5"/>
      <c r="PN47" s="5"/>
      <c r="PO47" s="5"/>
      <c r="PP47" s="5"/>
      <c r="PQ47" s="5"/>
      <c r="PR47" s="5"/>
      <c r="PS47" s="5"/>
      <c r="PT47" s="5"/>
      <c r="PU47" s="5"/>
      <c r="PV47" s="5"/>
      <c r="PW47" s="5"/>
      <c r="PX47" s="5"/>
      <c r="PY47" s="5"/>
      <c r="PZ47" s="5"/>
      <c r="QA47" s="5"/>
      <c r="QB47" s="5"/>
      <c r="QC47" s="5"/>
      <c r="QD47" s="5"/>
      <c r="QE47" s="5"/>
      <c r="QF47" s="5"/>
      <c r="QG47" s="5"/>
      <c r="QH47" s="5"/>
      <c r="QI47" s="5"/>
      <c r="QJ47" s="5"/>
      <c r="QK47" s="5"/>
      <c r="QL47" s="5"/>
      <c r="QM47" s="5"/>
      <c r="QN47" s="5"/>
      <c r="QO47" s="5"/>
      <c r="QP47" s="5"/>
      <c r="QQ47" s="5"/>
      <c r="QR47" s="5"/>
      <c r="QS47" s="5"/>
      <c r="QT47" s="5"/>
      <c r="QU47" s="5"/>
      <c r="QV47" s="5"/>
      <c r="QW47" s="5"/>
      <c r="QX47" s="5"/>
      <c r="QY47" s="5"/>
      <c r="QZ47" s="5"/>
      <c r="RA47" s="5"/>
      <c r="RB47" s="5"/>
      <c r="RC47" s="5"/>
      <c r="RD47" s="5"/>
      <c r="RE47" s="5"/>
      <c r="RF47" s="5"/>
      <c r="RG47" s="5"/>
      <c r="RH47" s="5"/>
      <c r="RI47" s="5"/>
      <c r="RJ47" s="5"/>
      <c r="RK47" s="5"/>
      <c r="RL47" s="5"/>
      <c r="RM47" s="5"/>
      <c r="RN47" s="5"/>
      <c r="RO47" s="5"/>
      <c r="RP47" s="5"/>
      <c r="RQ47" s="5"/>
      <c r="RR47" s="5"/>
      <c r="RS47" s="5"/>
      <c r="RT47" s="5"/>
      <c r="RU47" s="5"/>
      <c r="RV47" s="5"/>
      <c r="RW47" s="5"/>
      <c r="RX47" s="5"/>
      <c r="RY47" s="5"/>
      <c r="RZ47" s="5"/>
      <c r="SA47" s="5"/>
      <c r="SB47" s="5"/>
      <c r="SC47" s="5"/>
      <c r="SD47" s="5"/>
      <c r="SE47" s="5"/>
      <c r="SF47" s="5"/>
      <c r="SG47" s="5"/>
      <c r="SH47" s="5"/>
      <c r="SI47" s="5"/>
      <c r="SJ47" s="5"/>
      <c r="SK47" s="5"/>
      <c r="SL47" s="5"/>
      <c r="SM47" s="5"/>
      <c r="SN47" s="5"/>
      <c r="SO47" s="5"/>
      <c r="SP47" s="5"/>
      <c r="SQ47" s="5"/>
      <c r="SR47" s="5"/>
      <c r="SS47" s="5"/>
      <c r="ST47" s="5"/>
      <c r="SU47" s="5"/>
      <c r="SV47" s="5"/>
      <c r="SW47" s="5"/>
      <c r="SX47" s="5"/>
      <c r="SY47" s="5"/>
      <c r="SZ47" s="5"/>
      <c r="TA47" s="5"/>
      <c r="TB47" s="5"/>
      <c r="TC47" s="5"/>
      <c r="TD47" s="5"/>
      <c r="TE47" s="5"/>
      <c r="TF47" s="5"/>
      <c r="TG47" s="5"/>
      <c r="TH47" s="5"/>
      <c r="TI47" s="5"/>
      <c r="TJ47" s="5"/>
      <c r="TK47" s="5"/>
      <c r="TL47" s="5"/>
      <c r="TM47" s="5"/>
      <c r="TN47" s="5"/>
      <c r="TO47" s="5"/>
      <c r="TP47" s="5"/>
      <c r="TQ47" s="5"/>
      <c r="TR47" s="5"/>
      <c r="TS47" s="5"/>
      <c r="TT47" s="5"/>
      <c r="TU47" s="5"/>
      <c r="TV47" s="5"/>
      <c r="TW47" s="5"/>
      <c r="TX47" s="5"/>
      <c r="TY47" s="5"/>
      <c r="TZ47" s="5"/>
      <c r="UA47" s="5"/>
      <c r="UB47" s="5"/>
      <c r="UC47" s="5"/>
      <c r="UD47" s="5"/>
      <c r="UE47" s="5"/>
      <c r="UF47" s="5"/>
      <c r="UG47" s="5"/>
      <c r="UH47" s="5"/>
      <c r="UI47" s="5"/>
      <c r="UJ47" s="5"/>
      <c r="UK47" s="5"/>
      <c r="UL47" s="5"/>
      <c r="UM47" s="5"/>
      <c r="UN47" s="5"/>
      <c r="UO47" s="5"/>
      <c r="UP47" s="5"/>
      <c r="UQ47" s="5"/>
      <c r="UR47" s="5"/>
      <c r="US47" s="5"/>
      <c r="UT47" s="5"/>
      <c r="UU47" s="5"/>
      <c r="UV47" s="5"/>
      <c r="UW47" s="5"/>
      <c r="UX47" s="5"/>
      <c r="UY47" s="5"/>
      <c r="UZ47" s="5"/>
      <c r="VA47" s="5"/>
      <c r="VB47" s="5"/>
      <c r="VC47" s="5"/>
      <c r="VD47" s="5"/>
      <c r="VE47" s="5"/>
      <c r="VF47" s="5"/>
      <c r="VG47" s="5"/>
      <c r="VH47" s="5"/>
      <c r="VI47" s="5"/>
      <c r="VJ47" s="5"/>
      <c r="VK47" s="5"/>
      <c r="VL47" s="5"/>
      <c r="VM47" s="5"/>
      <c r="VN47" s="5"/>
      <c r="VO47" s="5"/>
      <c r="VP47" s="5"/>
      <c r="VQ47" s="5"/>
      <c r="VR47" s="5"/>
      <c r="VS47" s="5"/>
      <c r="VT47" s="5"/>
      <c r="VU47" s="5"/>
      <c r="VV47" s="5"/>
      <c r="VW47" s="5"/>
      <c r="VX47" s="5"/>
      <c r="VY47" s="5"/>
      <c r="VZ47" s="5"/>
      <c r="WA47" s="5"/>
      <c r="WB47" s="5"/>
      <c r="WC47" s="5"/>
      <c r="WD47" s="5"/>
      <c r="WE47" s="5"/>
      <c r="WF47" s="5"/>
      <c r="WG47" s="5"/>
      <c r="WH47" s="5"/>
      <c r="WI47" s="5"/>
      <c r="WJ47" s="5"/>
      <c r="WK47" s="5"/>
      <c r="WL47" s="5"/>
      <c r="WM47" s="5"/>
      <c r="WN47" s="5"/>
      <c r="WO47" s="5"/>
      <c r="WP47" s="5"/>
      <c r="WQ47" s="5"/>
      <c r="WR47" s="5"/>
      <c r="WS47" s="5"/>
      <c r="WT47" s="5"/>
      <c r="WU47" s="5"/>
      <c r="WV47" s="5"/>
      <c r="WW47" s="5"/>
      <c r="WX47" s="5"/>
      <c r="WY47" s="5"/>
      <c r="WZ47" s="5"/>
      <c r="XA47" s="5"/>
      <c r="XB47" s="5"/>
      <c r="XC47" s="5"/>
      <c r="XD47" s="5"/>
      <c r="XE47" s="5"/>
      <c r="XF47" s="5"/>
      <c r="XG47" s="5"/>
      <c r="XH47" s="5"/>
      <c r="XI47" s="5"/>
      <c r="XJ47" s="5"/>
      <c r="XK47" s="5"/>
      <c r="XL47" s="5"/>
      <c r="XM47" s="5"/>
      <c r="XN47" s="5"/>
      <c r="XO47" s="5"/>
      <c r="XP47" s="5"/>
      <c r="XQ47" s="5"/>
      <c r="XR47" s="5"/>
      <c r="XS47" s="5"/>
      <c r="XT47" s="5"/>
      <c r="XU47" s="5"/>
      <c r="XV47" s="5"/>
      <c r="XW47" s="5"/>
      <c r="XX47" s="5"/>
      <c r="XY47" s="5"/>
      <c r="XZ47" s="5"/>
      <c r="YA47" s="5"/>
      <c r="YB47" s="5"/>
      <c r="YC47" s="5"/>
      <c r="YD47" s="5"/>
      <c r="YE47" s="5"/>
      <c r="YF47" s="5"/>
      <c r="YG47" s="5"/>
      <c r="YH47" s="5"/>
      <c r="YI47" s="5"/>
      <c r="YJ47" s="5"/>
      <c r="YK47" s="5"/>
      <c r="YL47" s="5"/>
      <c r="YM47" s="5"/>
      <c r="YN47" s="5"/>
      <c r="YO47" s="5"/>
      <c r="YP47" s="5"/>
      <c r="YQ47" s="5"/>
      <c r="YR47" s="5"/>
      <c r="YS47" s="5"/>
      <c r="YT47" s="5"/>
      <c r="YU47" s="5"/>
      <c r="YV47" s="5"/>
      <c r="YW47" s="5"/>
      <c r="YX47" s="5"/>
      <c r="YY47" s="5"/>
      <c r="YZ47" s="5"/>
      <c r="ZA47" s="5"/>
      <c r="ZB47" s="5"/>
      <c r="ZC47" s="5"/>
      <c r="ZD47" s="5"/>
      <c r="ZE47" s="5"/>
      <c r="ZF47" s="5"/>
      <c r="ZG47" s="5"/>
      <c r="ZH47" s="5"/>
      <c r="ZI47" s="5"/>
      <c r="ZJ47" s="5"/>
      <c r="ZK47" s="5"/>
      <c r="ZL47" s="5"/>
      <c r="ZM47" s="5"/>
      <c r="ZN47" s="5"/>
      <c r="ZO47" s="5"/>
      <c r="ZP47" s="5"/>
      <c r="ZQ47" s="5"/>
      <c r="ZR47" s="5"/>
      <c r="ZS47" s="5"/>
      <c r="ZT47" s="5"/>
      <c r="ZU47" s="5"/>
      <c r="ZV47" s="5"/>
      <c r="ZW47" s="5"/>
      <c r="ZX47" s="5"/>
      <c r="ZY47" s="5"/>
      <c r="ZZ47" s="5"/>
      <c r="AAA47" s="5"/>
      <c r="AAB47" s="5"/>
      <c r="AAC47" s="5"/>
      <c r="AAD47" s="5"/>
      <c r="AAE47" s="5"/>
      <c r="AAF47" s="5"/>
      <c r="AAG47" s="5"/>
      <c r="AAH47" s="5"/>
      <c r="AAI47" s="5"/>
      <c r="AAJ47" s="5"/>
      <c r="AAK47" s="5"/>
      <c r="AAL47" s="5"/>
      <c r="AAM47" s="5"/>
      <c r="AAN47" s="5"/>
      <c r="AAO47" s="5"/>
      <c r="AAP47" s="5"/>
      <c r="AAQ47" s="5"/>
      <c r="AAR47" s="5"/>
      <c r="AAS47" s="5"/>
      <c r="AAT47" s="5"/>
      <c r="AAU47" s="5"/>
      <c r="AAV47" s="5"/>
      <c r="AAW47" s="5"/>
      <c r="AAX47" s="5"/>
      <c r="AAY47" s="5"/>
      <c r="AAZ47" s="5"/>
      <c r="ABA47" s="5"/>
      <c r="ABB47" s="5"/>
      <c r="ABC47" s="5"/>
      <c r="ABD47" s="5"/>
      <c r="ABE47" s="5"/>
      <c r="ABF47" s="5"/>
      <c r="ABG47" s="5"/>
      <c r="ABH47" s="5"/>
      <c r="ABI47" s="5"/>
      <c r="ABJ47" s="5"/>
      <c r="ABK47" s="5"/>
      <c r="ABL47" s="5"/>
      <c r="ABM47" s="5"/>
      <c r="ABN47" s="5"/>
      <c r="ABO47" s="5"/>
      <c r="ABP47" s="5"/>
      <c r="ABQ47" s="5"/>
      <c r="ABR47" s="5"/>
      <c r="ABS47" s="5"/>
      <c r="ABT47" s="5"/>
      <c r="ABU47" s="5"/>
      <c r="ABV47" s="5"/>
      <c r="ABW47" s="5"/>
      <c r="ABX47" s="5"/>
      <c r="ABY47" s="5"/>
      <c r="ABZ47" s="5"/>
      <c r="ACA47" s="5"/>
      <c r="ACB47" s="5"/>
      <c r="ACC47" s="5"/>
      <c r="ACD47" s="5"/>
      <c r="ACE47" s="5"/>
      <c r="ACF47" s="5"/>
      <c r="ACG47" s="5"/>
      <c r="ACH47" s="5"/>
      <c r="ACI47" s="5"/>
      <c r="ACJ47" s="5"/>
      <c r="ACK47" s="5"/>
      <c r="ACL47" s="5"/>
      <c r="ACM47" s="5"/>
      <c r="ACN47" s="5"/>
      <c r="ACO47" s="5"/>
      <c r="ACP47" s="5"/>
      <c r="ACQ47" s="5"/>
      <c r="ACR47" s="5"/>
      <c r="ACS47" s="5"/>
      <c r="ACT47" s="5"/>
      <c r="ACU47" s="5"/>
      <c r="ACV47" s="5"/>
      <c r="ACW47" s="5"/>
      <c r="ACX47" s="5"/>
      <c r="ACY47" s="5"/>
      <c r="ACZ47" s="5"/>
      <c r="ADA47" s="5"/>
      <c r="ADB47" s="5"/>
      <c r="ADC47" s="5"/>
      <c r="ADD47" s="5"/>
      <c r="ADE47" s="5"/>
      <c r="ADF47" s="5"/>
      <c r="ADG47" s="5"/>
      <c r="ADH47" s="5"/>
      <c r="ADI47" s="5"/>
      <c r="ADJ47" s="5"/>
      <c r="ADK47" s="5"/>
      <c r="ADL47" s="5"/>
      <c r="ADM47" s="5"/>
      <c r="ADN47" s="5"/>
      <c r="ADO47" s="5"/>
      <c r="ADP47" s="5"/>
      <c r="ADQ47" s="5"/>
      <c r="ADR47" s="5"/>
      <c r="ADS47" s="5"/>
      <c r="ADT47" s="5"/>
      <c r="ADU47" s="5"/>
      <c r="ADV47" s="5"/>
      <c r="ADW47" s="5"/>
      <c r="ADX47" s="5"/>
      <c r="ADY47" s="5"/>
      <c r="ADZ47" s="5"/>
      <c r="AEA47" s="5"/>
      <c r="AEB47" s="5"/>
      <c r="AEC47" s="5"/>
      <c r="AED47" s="5"/>
      <c r="AEE47" s="5"/>
      <c r="AEF47" s="5"/>
      <c r="AEG47" s="5"/>
      <c r="AEH47" s="5"/>
      <c r="AEI47" s="5"/>
      <c r="AEJ47" s="5"/>
      <c r="AEK47" s="5"/>
      <c r="AEL47" s="5"/>
      <c r="AEM47" s="5"/>
      <c r="AEN47" s="5"/>
      <c r="AEO47" s="5"/>
      <c r="AEP47" s="5"/>
      <c r="AEQ47" s="5"/>
      <c r="AER47" s="5"/>
      <c r="AES47" s="5"/>
      <c r="AET47" s="5"/>
      <c r="AEU47" s="5"/>
      <c r="AEV47" s="5"/>
      <c r="AEW47" s="5"/>
      <c r="AEX47" s="5"/>
      <c r="AEY47" s="5"/>
      <c r="AEZ47" s="5"/>
      <c r="AFA47" s="5"/>
      <c r="AFB47" s="5"/>
      <c r="AFC47" s="5"/>
      <c r="AFD47" s="5"/>
      <c r="AFE47" s="5"/>
      <c r="AFF47" s="5"/>
      <c r="AFG47" s="5"/>
      <c r="AFH47" s="5"/>
      <c r="AFI47" s="5"/>
      <c r="AFJ47" s="5"/>
      <c r="AFK47" s="5"/>
      <c r="AFL47" s="5"/>
      <c r="AFM47" s="5"/>
      <c r="AFN47" s="5"/>
      <c r="AFO47" s="5"/>
      <c r="AFP47" s="5"/>
      <c r="AFQ47" s="5"/>
      <c r="AFR47" s="5"/>
      <c r="AFS47" s="5"/>
      <c r="AFT47" s="5"/>
      <c r="AFU47" s="5"/>
      <c r="AFV47" s="5"/>
      <c r="AFW47" s="5"/>
      <c r="AFX47" s="5"/>
      <c r="AFY47" s="5"/>
      <c r="AFZ47" s="5"/>
      <c r="AGA47" s="5"/>
      <c r="AGB47" s="5"/>
      <c r="AGC47" s="5"/>
      <c r="AGD47" s="5"/>
      <c r="AGE47" s="5"/>
      <c r="AGF47" s="5"/>
      <c r="AGG47" s="5"/>
      <c r="AGH47" s="5"/>
      <c r="AGI47" s="5"/>
      <c r="AGJ47" s="5"/>
      <c r="AGK47" s="5"/>
      <c r="AGL47" s="5"/>
      <c r="AGM47" s="5"/>
      <c r="AGN47" s="5"/>
      <c r="AGO47" s="5"/>
      <c r="AGP47" s="5"/>
      <c r="AGQ47" s="5"/>
      <c r="AGR47" s="5"/>
      <c r="AGS47" s="5"/>
      <c r="AGT47" s="5"/>
      <c r="AGU47" s="5"/>
      <c r="AGV47" s="5"/>
      <c r="AGW47" s="5"/>
      <c r="AGX47" s="5"/>
      <c r="AGY47" s="5"/>
      <c r="AGZ47" s="5"/>
      <c r="AHA47" s="5"/>
      <c r="AHB47" s="5"/>
      <c r="AHC47" s="5"/>
      <c r="AHD47" s="5"/>
      <c r="AHE47" s="5"/>
      <c r="AHF47" s="5"/>
      <c r="AHG47" s="5"/>
      <c r="AHH47" s="5"/>
      <c r="AHI47" s="5"/>
      <c r="AHJ47" s="5"/>
      <c r="AHK47" s="5"/>
      <c r="AHL47" s="5"/>
      <c r="AHM47" s="5"/>
      <c r="AHN47" s="5"/>
      <c r="AHO47" s="5"/>
      <c r="AHP47" s="5"/>
      <c r="AHQ47" s="5"/>
      <c r="AHR47" s="5"/>
      <c r="AHS47" s="5"/>
      <c r="AHT47" s="5"/>
      <c r="AHU47" s="5"/>
      <c r="AHV47" s="5"/>
      <c r="AHW47" s="5"/>
      <c r="AHX47" s="5"/>
      <c r="AHY47" s="5"/>
      <c r="AHZ47" s="5"/>
      <c r="AIA47" s="5"/>
      <c r="AIB47" s="5"/>
      <c r="AIC47" s="5"/>
      <c r="AID47" s="5"/>
      <c r="AIE47" s="5"/>
      <c r="AIF47" s="5"/>
      <c r="AIG47" s="5"/>
      <c r="AIH47" s="5"/>
      <c r="AII47" s="5"/>
      <c r="AIJ47" s="5"/>
      <c r="AIK47" s="5"/>
      <c r="AIL47" s="5"/>
      <c r="AIM47" s="5"/>
      <c r="AIN47" s="5"/>
      <c r="AIO47" s="5"/>
      <c r="AIP47" s="5"/>
      <c r="AIQ47" s="5"/>
      <c r="AIR47" s="5"/>
      <c r="AIS47" s="5"/>
      <c r="AIT47" s="5"/>
      <c r="AIU47" s="5"/>
      <c r="AIV47" s="5"/>
      <c r="AIW47" s="5"/>
      <c r="AIX47" s="5"/>
      <c r="AIY47" s="5"/>
      <c r="AIZ47" s="5"/>
      <c r="AJA47" s="5"/>
      <c r="AJB47" s="5"/>
      <c r="AJC47" s="5"/>
      <c r="AJD47" s="5"/>
      <c r="AJE47" s="5"/>
      <c r="AJF47" s="5"/>
      <c r="AJG47" s="5"/>
      <c r="AJH47" s="5"/>
      <c r="AJI47" s="5"/>
      <c r="AJJ47" s="5"/>
    </row>
    <row r="48" spans="1:946" ht="29" customHeight="1" x14ac:dyDescent="0.2">
      <c r="A48" s="345"/>
      <c r="B48" s="486"/>
      <c r="C48" s="468"/>
      <c r="D48" s="474"/>
      <c r="E48" s="489"/>
      <c r="F48" s="480"/>
      <c r="G48" s="474"/>
      <c r="H48" s="489"/>
      <c r="I48" s="358" t="s">
        <v>504</v>
      </c>
      <c r="J48" s="374">
        <v>54000</v>
      </c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5"/>
      <c r="NI48" s="5"/>
      <c r="NJ48" s="5"/>
      <c r="NK48" s="5"/>
      <c r="NL48" s="5"/>
      <c r="NM48" s="5"/>
      <c r="NN48" s="5"/>
      <c r="NO48" s="5"/>
      <c r="NP48" s="5"/>
      <c r="NQ48" s="5"/>
      <c r="NR48" s="5"/>
      <c r="NS48" s="5"/>
      <c r="NT48" s="5"/>
      <c r="NU48" s="5"/>
      <c r="NV48" s="5"/>
      <c r="NW48" s="5"/>
      <c r="NX48" s="5"/>
      <c r="NY48" s="5"/>
      <c r="NZ48" s="5"/>
      <c r="OA48" s="5"/>
      <c r="OB48" s="5"/>
      <c r="OC48" s="5"/>
      <c r="OD48" s="5"/>
      <c r="OE48" s="5"/>
      <c r="OF48" s="5"/>
      <c r="OG48" s="5"/>
      <c r="OH48" s="5"/>
      <c r="OI48" s="5"/>
      <c r="OJ48" s="5"/>
      <c r="OK48" s="5"/>
      <c r="OL48" s="5"/>
      <c r="OM48" s="5"/>
      <c r="ON48" s="5"/>
      <c r="OO48" s="5"/>
      <c r="OP48" s="5"/>
      <c r="OQ48" s="5"/>
      <c r="OR48" s="5"/>
      <c r="OS48" s="5"/>
      <c r="OT48" s="5"/>
      <c r="OU48" s="5"/>
      <c r="OV48" s="5"/>
      <c r="OW48" s="5"/>
      <c r="OX48" s="5"/>
      <c r="OY48" s="5"/>
      <c r="OZ48" s="5"/>
      <c r="PA48" s="5"/>
      <c r="PB48" s="5"/>
      <c r="PC48" s="5"/>
      <c r="PD48" s="5"/>
      <c r="PE48" s="5"/>
      <c r="PF48" s="5"/>
      <c r="PG48" s="5"/>
      <c r="PH48" s="5"/>
      <c r="PI48" s="5"/>
      <c r="PJ48" s="5"/>
      <c r="PK48" s="5"/>
      <c r="PL48" s="5"/>
      <c r="PM48" s="5"/>
      <c r="PN48" s="5"/>
      <c r="PO48" s="5"/>
      <c r="PP48" s="5"/>
      <c r="PQ48" s="5"/>
      <c r="PR48" s="5"/>
      <c r="PS48" s="5"/>
      <c r="PT48" s="5"/>
      <c r="PU48" s="5"/>
      <c r="PV48" s="5"/>
      <c r="PW48" s="5"/>
      <c r="PX48" s="5"/>
      <c r="PY48" s="5"/>
      <c r="PZ48" s="5"/>
      <c r="QA48" s="5"/>
      <c r="QB48" s="5"/>
      <c r="QC48" s="5"/>
      <c r="QD48" s="5"/>
      <c r="QE48" s="5"/>
      <c r="QF48" s="5"/>
      <c r="QG48" s="5"/>
      <c r="QH48" s="5"/>
      <c r="QI48" s="5"/>
      <c r="QJ48" s="5"/>
      <c r="QK48" s="5"/>
      <c r="QL48" s="5"/>
      <c r="QM48" s="5"/>
      <c r="QN48" s="5"/>
      <c r="QO48" s="5"/>
      <c r="QP48" s="5"/>
      <c r="QQ48" s="5"/>
      <c r="QR48" s="5"/>
      <c r="QS48" s="5"/>
      <c r="QT48" s="5"/>
      <c r="QU48" s="5"/>
      <c r="QV48" s="5"/>
      <c r="QW48" s="5"/>
      <c r="QX48" s="5"/>
      <c r="QY48" s="5"/>
      <c r="QZ48" s="5"/>
      <c r="RA48" s="5"/>
      <c r="RB48" s="5"/>
      <c r="RC48" s="5"/>
      <c r="RD48" s="5"/>
      <c r="RE48" s="5"/>
      <c r="RF48" s="5"/>
      <c r="RG48" s="5"/>
      <c r="RH48" s="5"/>
      <c r="RI48" s="5"/>
      <c r="RJ48" s="5"/>
      <c r="RK48" s="5"/>
      <c r="RL48" s="5"/>
      <c r="RM48" s="5"/>
      <c r="RN48" s="5"/>
      <c r="RO48" s="5"/>
      <c r="RP48" s="5"/>
      <c r="RQ48" s="5"/>
      <c r="RR48" s="5"/>
      <c r="RS48" s="5"/>
      <c r="RT48" s="5"/>
      <c r="RU48" s="5"/>
      <c r="RV48" s="5"/>
      <c r="RW48" s="5"/>
      <c r="RX48" s="5"/>
      <c r="RY48" s="5"/>
      <c r="RZ48" s="5"/>
      <c r="SA48" s="5"/>
      <c r="SB48" s="5"/>
      <c r="SC48" s="5"/>
      <c r="SD48" s="5"/>
      <c r="SE48" s="5"/>
      <c r="SF48" s="5"/>
      <c r="SG48" s="5"/>
      <c r="SH48" s="5"/>
      <c r="SI48" s="5"/>
      <c r="SJ48" s="5"/>
      <c r="SK48" s="5"/>
      <c r="SL48" s="5"/>
      <c r="SM48" s="5"/>
      <c r="SN48" s="5"/>
      <c r="SO48" s="5"/>
      <c r="SP48" s="5"/>
      <c r="SQ48" s="5"/>
      <c r="SR48" s="5"/>
      <c r="SS48" s="5"/>
      <c r="ST48" s="5"/>
      <c r="SU48" s="5"/>
      <c r="SV48" s="5"/>
      <c r="SW48" s="5"/>
      <c r="SX48" s="5"/>
      <c r="SY48" s="5"/>
      <c r="SZ48" s="5"/>
      <c r="TA48" s="5"/>
      <c r="TB48" s="5"/>
      <c r="TC48" s="5"/>
      <c r="TD48" s="5"/>
      <c r="TE48" s="5"/>
      <c r="TF48" s="5"/>
      <c r="TG48" s="5"/>
      <c r="TH48" s="5"/>
      <c r="TI48" s="5"/>
      <c r="TJ48" s="5"/>
      <c r="TK48" s="5"/>
      <c r="TL48" s="5"/>
      <c r="TM48" s="5"/>
      <c r="TN48" s="5"/>
      <c r="TO48" s="5"/>
      <c r="TP48" s="5"/>
      <c r="TQ48" s="5"/>
      <c r="TR48" s="5"/>
      <c r="TS48" s="5"/>
      <c r="TT48" s="5"/>
      <c r="TU48" s="5"/>
      <c r="TV48" s="5"/>
      <c r="TW48" s="5"/>
      <c r="TX48" s="5"/>
      <c r="TY48" s="5"/>
      <c r="TZ48" s="5"/>
      <c r="UA48" s="5"/>
      <c r="UB48" s="5"/>
      <c r="UC48" s="5"/>
      <c r="UD48" s="5"/>
      <c r="UE48" s="5"/>
      <c r="UF48" s="5"/>
      <c r="UG48" s="5"/>
      <c r="UH48" s="5"/>
      <c r="UI48" s="5"/>
      <c r="UJ48" s="5"/>
      <c r="UK48" s="5"/>
      <c r="UL48" s="5"/>
      <c r="UM48" s="5"/>
      <c r="UN48" s="5"/>
      <c r="UO48" s="5"/>
      <c r="UP48" s="5"/>
      <c r="UQ48" s="5"/>
      <c r="UR48" s="5"/>
      <c r="US48" s="5"/>
      <c r="UT48" s="5"/>
      <c r="UU48" s="5"/>
      <c r="UV48" s="5"/>
      <c r="UW48" s="5"/>
      <c r="UX48" s="5"/>
      <c r="UY48" s="5"/>
      <c r="UZ48" s="5"/>
      <c r="VA48" s="5"/>
      <c r="VB48" s="5"/>
      <c r="VC48" s="5"/>
      <c r="VD48" s="5"/>
      <c r="VE48" s="5"/>
      <c r="VF48" s="5"/>
      <c r="VG48" s="5"/>
      <c r="VH48" s="5"/>
      <c r="VI48" s="5"/>
      <c r="VJ48" s="5"/>
      <c r="VK48" s="5"/>
      <c r="VL48" s="5"/>
      <c r="VM48" s="5"/>
      <c r="VN48" s="5"/>
      <c r="VO48" s="5"/>
      <c r="VP48" s="5"/>
      <c r="VQ48" s="5"/>
      <c r="VR48" s="5"/>
      <c r="VS48" s="5"/>
      <c r="VT48" s="5"/>
      <c r="VU48" s="5"/>
      <c r="VV48" s="5"/>
      <c r="VW48" s="5"/>
      <c r="VX48" s="5"/>
      <c r="VY48" s="5"/>
      <c r="VZ48" s="5"/>
      <c r="WA48" s="5"/>
      <c r="WB48" s="5"/>
      <c r="WC48" s="5"/>
      <c r="WD48" s="5"/>
      <c r="WE48" s="5"/>
      <c r="WF48" s="5"/>
      <c r="WG48" s="5"/>
      <c r="WH48" s="5"/>
      <c r="WI48" s="5"/>
      <c r="WJ48" s="5"/>
      <c r="WK48" s="5"/>
      <c r="WL48" s="5"/>
      <c r="WM48" s="5"/>
      <c r="WN48" s="5"/>
      <c r="WO48" s="5"/>
      <c r="WP48" s="5"/>
      <c r="WQ48" s="5"/>
      <c r="WR48" s="5"/>
      <c r="WS48" s="5"/>
      <c r="WT48" s="5"/>
      <c r="WU48" s="5"/>
      <c r="WV48" s="5"/>
      <c r="WW48" s="5"/>
      <c r="WX48" s="5"/>
      <c r="WY48" s="5"/>
      <c r="WZ48" s="5"/>
      <c r="XA48" s="5"/>
      <c r="XB48" s="5"/>
      <c r="XC48" s="5"/>
      <c r="XD48" s="5"/>
      <c r="XE48" s="5"/>
      <c r="XF48" s="5"/>
      <c r="XG48" s="5"/>
      <c r="XH48" s="5"/>
      <c r="XI48" s="5"/>
      <c r="XJ48" s="5"/>
      <c r="XK48" s="5"/>
      <c r="XL48" s="5"/>
      <c r="XM48" s="5"/>
      <c r="XN48" s="5"/>
      <c r="XO48" s="5"/>
      <c r="XP48" s="5"/>
      <c r="XQ48" s="5"/>
      <c r="XR48" s="5"/>
      <c r="XS48" s="5"/>
      <c r="XT48" s="5"/>
      <c r="XU48" s="5"/>
      <c r="XV48" s="5"/>
      <c r="XW48" s="5"/>
      <c r="XX48" s="5"/>
      <c r="XY48" s="5"/>
      <c r="XZ48" s="5"/>
      <c r="YA48" s="5"/>
      <c r="YB48" s="5"/>
      <c r="YC48" s="5"/>
      <c r="YD48" s="5"/>
      <c r="YE48" s="5"/>
      <c r="YF48" s="5"/>
      <c r="YG48" s="5"/>
      <c r="YH48" s="5"/>
      <c r="YI48" s="5"/>
      <c r="YJ48" s="5"/>
      <c r="YK48" s="5"/>
      <c r="YL48" s="5"/>
      <c r="YM48" s="5"/>
      <c r="YN48" s="5"/>
      <c r="YO48" s="5"/>
      <c r="YP48" s="5"/>
      <c r="YQ48" s="5"/>
      <c r="YR48" s="5"/>
      <c r="YS48" s="5"/>
      <c r="YT48" s="5"/>
      <c r="YU48" s="5"/>
      <c r="YV48" s="5"/>
      <c r="YW48" s="5"/>
      <c r="YX48" s="5"/>
      <c r="YY48" s="5"/>
      <c r="YZ48" s="5"/>
      <c r="ZA48" s="5"/>
      <c r="ZB48" s="5"/>
      <c r="ZC48" s="5"/>
      <c r="ZD48" s="5"/>
      <c r="ZE48" s="5"/>
      <c r="ZF48" s="5"/>
      <c r="ZG48" s="5"/>
      <c r="ZH48" s="5"/>
      <c r="ZI48" s="5"/>
      <c r="ZJ48" s="5"/>
      <c r="ZK48" s="5"/>
      <c r="ZL48" s="5"/>
      <c r="ZM48" s="5"/>
      <c r="ZN48" s="5"/>
      <c r="ZO48" s="5"/>
      <c r="ZP48" s="5"/>
      <c r="ZQ48" s="5"/>
      <c r="ZR48" s="5"/>
      <c r="ZS48" s="5"/>
      <c r="ZT48" s="5"/>
      <c r="ZU48" s="5"/>
      <c r="ZV48" s="5"/>
      <c r="ZW48" s="5"/>
      <c r="ZX48" s="5"/>
      <c r="ZY48" s="5"/>
      <c r="ZZ48" s="5"/>
      <c r="AAA48" s="5"/>
      <c r="AAB48" s="5"/>
      <c r="AAC48" s="5"/>
      <c r="AAD48" s="5"/>
      <c r="AAE48" s="5"/>
      <c r="AAF48" s="5"/>
      <c r="AAG48" s="5"/>
      <c r="AAH48" s="5"/>
      <c r="AAI48" s="5"/>
      <c r="AAJ48" s="5"/>
      <c r="AAK48" s="5"/>
      <c r="AAL48" s="5"/>
      <c r="AAM48" s="5"/>
      <c r="AAN48" s="5"/>
      <c r="AAO48" s="5"/>
      <c r="AAP48" s="5"/>
      <c r="AAQ48" s="5"/>
      <c r="AAR48" s="5"/>
      <c r="AAS48" s="5"/>
      <c r="AAT48" s="5"/>
      <c r="AAU48" s="5"/>
      <c r="AAV48" s="5"/>
      <c r="AAW48" s="5"/>
      <c r="AAX48" s="5"/>
      <c r="AAY48" s="5"/>
      <c r="AAZ48" s="5"/>
      <c r="ABA48" s="5"/>
      <c r="ABB48" s="5"/>
      <c r="ABC48" s="5"/>
      <c r="ABD48" s="5"/>
      <c r="ABE48" s="5"/>
      <c r="ABF48" s="5"/>
      <c r="ABG48" s="5"/>
      <c r="ABH48" s="5"/>
      <c r="ABI48" s="5"/>
      <c r="ABJ48" s="5"/>
      <c r="ABK48" s="5"/>
      <c r="ABL48" s="5"/>
      <c r="ABM48" s="5"/>
      <c r="ABN48" s="5"/>
      <c r="ABO48" s="5"/>
      <c r="ABP48" s="5"/>
      <c r="ABQ48" s="5"/>
      <c r="ABR48" s="5"/>
      <c r="ABS48" s="5"/>
      <c r="ABT48" s="5"/>
      <c r="ABU48" s="5"/>
      <c r="ABV48" s="5"/>
      <c r="ABW48" s="5"/>
      <c r="ABX48" s="5"/>
      <c r="ABY48" s="5"/>
      <c r="ABZ48" s="5"/>
      <c r="ACA48" s="5"/>
      <c r="ACB48" s="5"/>
      <c r="ACC48" s="5"/>
      <c r="ACD48" s="5"/>
      <c r="ACE48" s="5"/>
      <c r="ACF48" s="5"/>
      <c r="ACG48" s="5"/>
      <c r="ACH48" s="5"/>
      <c r="ACI48" s="5"/>
      <c r="ACJ48" s="5"/>
      <c r="ACK48" s="5"/>
      <c r="ACL48" s="5"/>
      <c r="ACM48" s="5"/>
      <c r="ACN48" s="5"/>
      <c r="ACO48" s="5"/>
      <c r="ACP48" s="5"/>
      <c r="ACQ48" s="5"/>
      <c r="ACR48" s="5"/>
      <c r="ACS48" s="5"/>
      <c r="ACT48" s="5"/>
      <c r="ACU48" s="5"/>
      <c r="ACV48" s="5"/>
      <c r="ACW48" s="5"/>
      <c r="ACX48" s="5"/>
      <c r="ACY48" s="5"/>
      <c r="ACZ48" s="5"/>
      <c r="ADA48" s="5"/>
      <c r="ADB48" s="5"/>
      <c r="ADC48" s="5"/>
      <c r="ADD48" s="5"/>
      <c r="ADE48" s="5"/>
      <c r="ADF48" s="5"/>
      <c r="ADG48" s="5"/>
      <c r="ADH48" s="5"/>
      <c r="ADI48" s="5"/>
      <c r="ADJ48" s="5"/>
      <c r="ADK48" s="5"/>
      <c r="ADL48" s="5"/>
      <c r="ADM48" s="5"/>
      <c r="ADN48" s="5"/>
      <c r="ADO48" s="5"/>
      <c r="ADP48" s="5"/>
      <c r="ADQ48" s="5"/>
      <c r="ADR48" s="5"/>
      <c r="ADS48" s="5"/>
      <c r="ADT48" s="5"/>
      <c r="ADU48" s="5"/>
      <c r="ADV48" s="5"/>
      <c r="ADW48" s="5"/>
      <c r="ADX48" s="5"/>
      <c r="ADY48" s="5"/>
      <c r="ADZ48" s="5"/>
      <c r="AEA48" s="5"/>
      <c r="AEB48" s="5"/>
      <c r="AEC48" s="5"/>
      <c r="AED48" s="5"/>
      <c r="AEE48" s="5"/>
      <c r="AEF48" s="5"/>
      <c r="AEG48" s="5"/>
      <c r="AEH48" s="5"/>
      <c r="AEI48" s="5"/>
      <c r="AEJ48" s="5"/>
      <c r="AEK48" s="5"/>
      <c r="AEL48" s="5"/>
      <c r="AEM48" s="5"/>
      <c r="AEN48" s="5"/>
      <c r="AEO48" s="5"/>
      <c r="AEP48" s="5"/>
      <c r="AEQ48" s="5"/>
      <c r="AER48" s="5"/>
      <c r="AES48" s="5"/>
      <c r="AET48" s="5"/>
      <c r="AEU48" s="5"/>
      <c r="AEV48" s="5"/>
      <c r="AEW48" s="5"/>
      <c r="AEX48" s="5"/>
      <c r="AEY48" s="5"/>
      <c r="AEZ48" s="5"/>
      <c r="AFA48" s="5"/>
      <c r="AFB48" s="5"/>
      <c r="AFC48" s="5"/>
      <c r="AFD48" s="5"/>
      <c r="AFE48" s="5"/>
      <c r="AFF48" s="5"/>
      <c r="AFG48" s="5"/>
      <c r="AFH48" s="5"/>
      <c r="AFI48" s="5"/>
      <c r="AFJ48" s="5"/>
      <c r="AFK48" s="5"/>
      <c r="AFL48" s="5"/>
      <c r="AFM48" s="5"/>
      <c r="AFN48" s="5"/>
      <c r="AFO48" s="5"/>
      <c r="AFP48" s="5"/>
      <c r="AFQ48" s="5"/>
      <c r="AFR48" s="5"/>
      <c r="AFS48" s="5"/>
      <c r="AFT48" s="5"/>
      <c r="AFU48" s="5"/>
      <c r="AFV48" s="5"/>
      <c r="AFW48" s="5"/>
      <c r="AFX48" s="5"/>
      <c r="AFY48" s="5"/>
      <c r="AFZ48" s="5"/>
      <c r="AGA48" s="5"/>
      <c r="AGB48" s="5"/>
      <c r="AGC48" s="5"/>
      <c r="AGD48" s="5"/>
      <c r="AGE48" s="5"/>
      <c r="AGF48" s="5"/>
      <c r="AGG48" s="5"/>
      <c r="AGH48" s="5"/>
      <c r="AGI48" s="5"/>
      <c r="AGJ48" s="5"/>
      <c r="AGK48" s="5"/>
      <c r="AGL48" s="5"/>
      <c r="AGM48" s="5"/>
      <c r="AGN48" s="5"/>
      <c r="AGO48" s="5"/>
      <c r="AGP48" s="5"/>
      <c r="AGQ48" s="5"/>
      <c r="AGR48" s="5"/>
      <c r="AGS48" s="5"/>
      <c r="AGT48" s="5"/>
      <c r="AGU48" s="5"/>
      <c r="AGV48" s="5"/>
      <c r="AGW48" s="5"/>
      <c r="AGX48" s="5"/>
      <c r="AGY48" s="5"/>
      <c r="AGZ48" s="5"/>
      <c r="AHA48" s="5"/>
      <c r="AHB48" s="5"/>
      <c r="AHC48" s="5"/>
      <c r="AHD48" s="5"/>
      <c r="AHE48" s="5"/>
      <c r="AHF48" s="5"/>
      <c r="AHG48" s="5"/>
      <c r="AHH48" s="5"/>
      <c r="AHI48" s="5"/>
      <c r="AHJ48" s="5"/>
      <c r="AHK48" s="5"/>
      <c r="AHL48" s="5"/>
      <c r="AHM48" s="5"/>
      <c r="AHN48" s="5"/>
      <c r="AHO48" s="5"/>
      <c r="AHP48" s="5"/>
      <c r="AHQ48" s="5"/>
      <c r="AHR48" s="5"/>
      <c r="AHS48" s="5"/>
      <c r="AHT48" s="5"/>
      <c r="AHU48" s="5"/>
      <c r="AHV48" s="5"/>
      <c r="AHW48" s="5"/>
      <c r="AHX48" s="5"/>
      <c r="AHY48" s="5"/>
      <c r="AHZ48" s="5"/>
      <c r="AIA48" s="5"/>
      <c r="AIB48" s="5"/>
      <c r="AIC48" s="5"/>
      <c r="AID48" s="5"/>
      <c r="AIE48" s="5"/>
      <c r="AIF48" s="5"/>
      <c r="AIG48" s="5"/>
      <c r="AIH48" s="5"/>
      <c r="AII48" s="5"/>
      <c r="AIJ48" s="5"/>
      <c r="AIK48" s="5"/>
      <c r="AIL48" s="5"/>
      <c r="AIM48" s="5"/>
      <c r="AIN48" s="5"/>
      <c r="AIO48" s="5"/>
      <c r="AIP48" s="5"/>
      <c r="AIQ48" s="5"/>
      <c r="AIR48" s="5"/>
      <c r="AIS48" s="5"/>
      <c r="AIT48" s="5"/>
      <c r="AIU48" s="5"/>
      <c r="AIV48" s="5"/>
      <c r="AIW48" s="5"/>
      <c r="AIX48" s="5"/>
      <c r="AIY48" s="5"/>
      <c r="AIZ48" s="5"/>
      <c r="AJA48" s="5"/>
      <c r="AJB48" s="5"/>
      <c r="AJC48" s="5"/>
      <c r="AJD48" s="5"/>
      <c r="AJE48" s="5"/>
      <c r="AJF48" s="5"/>
      <c r="AJG48" s="5"/>
      <c r="AJH48" s="5"/>
      <c r="AJI48" s="5"/>
      <c r="AJJ48" s="5"/>
    </row>
    <row r="49" spans="1:946" ht="14.25" customHeight="1" x14ac:dyDescent="0.2">
      <c r="A49" s="336"/>
      <c r="B49" s="484" t="s">
        <v>335</v>
      </c>
      <c r="C49" s="485"/>
      <c r="D49" s="337">
        <f>SUM(D12:D48)</f>
        <v>1517430</v>
      </c>
      <c r="E49" s="338"/>
      <c r="F49" s="337"/>
      <c r="G49" s="337">
        <f>SUM(G11:G48)</f>
        <v>1517430</v>
      </c>
      <c r="H49" s="338"/>
      <c r="I49" s="337"/>
      <c r="J49" s="337">
        <f>SUM(J11:J48)</f>
        <v>1213944</v>
      </c>
      <c r="K49" s="339"/>
      <c r="L49" s="33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339"/>
    </row>
    <row r="50" spans="1:946" ht="32.25" customHeight="1" x14ac:dyDescent="0.2">
      <c r="A50" s="15"/>
      <c r="B50" s="463" t="s">
        <v>336</v>
      </c>
      <c r="C50" s="459"/>
      <c r="D50" s="464"/>
      <c r="E50" s="465" t="s">
        <v>323</v>
      </c>
      <c r="F50" s="459"/>
      <c r="G50" s="459"/>
      <c r="H50" s="459"/>
      <c r="I50" s="459"/>
      <c r="J50" s="464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946" ht="14.25" customHeight="1" x14ac:dyDescent="0.2">
      <c r="A51" s="345"/>
      <c r="B51" s="365">
        <v>7</v>
      </c>
      <c r="C51" s="366" t="s">
        <v>222</v>
      </c>
      <c r="D51" s="364"/>
      <c r="E51" s="364"/>
      <c r="F51" s="364"/>
      <c r="G51" s="364"/>
      <c r="H51" s="364"/>
      <c r="I51" s="364"/>
      <c r="J51" s="36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5"/>
      <c r="NI51" s="5"/>
      <c r="NJ51" s="5"/>
      <c r="NK51" s="5"/>
      <c r="NL51" s="5"/>
      <c r="NM51" s="5"/>
      <c r="NN51" s="5"/>
      <c r="NO51" s="5"/>
      <c r="NP51" s="5"/>
      <c r="NQ51" s="5"/>
      <c r="NR51" s="5"/>
      <c r="NS51" s="5"/>
      <c r="NT51" s="5"/>
      <c r="NU51" s="5"/>
      <c r="NV51" s="5"/>
      <c r="NW51" s="5"/>
      <c r="NX51" s="5"/>
      <c r="NY51" s="5"/>
      <c r="NZ51" s="5"/>
      <c r="OA51" s="5"/>
      <c r="OB51" s="5"/>
      <c r="OC51" s="5"/>
      <c r="OD51" s="5"/>
      <c r="OE51" s="5"/>
      <c r="OF51" s="5"/>
      <c r="OG51" s="5"/>
      <c r="OH51" s="5"/>
      <c r="OI51" s="5"/>
      <c r="OJ51" s="5"/>
      <c r="OK51" s="5"/>
      <c r="OL51" s="5"/>
      <c r="OM51" s="5"/>
      <c r="ON51" s="5"/>
      <c r="OO51" s="5"/>
      <c r="OP51" s="5"/>
      <c r="OQ51" s="5"/>
      <c r="OR51" s="5"/>
      <c r="OS51" s="5"/>
      <c r="OT51" s="5"/>
      <c r="OU51" s="5"/>
      <c r="OV51" s="5"/>
      <c r="OW51" s="5"/>
      <c r="OX51" s="5"/>
      <c r="OY51" s="5"/>
      <c r="OZ51" s="5"/>
      <c r="PA51" s="5"/>
      <c r="PB51" s="5"/>
      <c r="PC51" s="5"/>
      <c r="PD51" s="5"/>
      <c r="PE51" s="5"/>
      <c r="PF51" s="5"/>
      <c r="PG51" s="5"/>
      <c r="PH51" s="5"/>
      <c r="PI51" s="5"/>
      <c r="PJ51" s="5"/>
      <c r="PK51" s="5"/>
      <c r="PL51" s="5"/>
      <c r="PM51" s="5"/>
      <c r="PN51" s="5"/>
      <c r="PO51" s="5"/>
      <c r="PP51" s="5"/>
      <c r="PQ51" s="5"/>
      <c r="PR51" s="5"/>
      <c r="PS51" s="5"/>
      <c r="PT51" s="5"/>
      <c r="PU51" s="5"/>
      <c r="PV51" s="5"/>
      <c r="PW51" s="5"/>
      <c r="PX51" s="5"/>
      <c r="PY51" s="5"/>
      <c r="PZ51" s="5"/>
      <c r="QA51" s="5"/>
      <c r="QB51" s="5"/>
      <c r="QC51" s="5"/>
      <c r="QD51" s="5"/>
      <c r="QE51" s="5"/>
      <c r="QF51" s="5"/>
      <c r="QG51" s="5"/>
      <c r="QH51" s="5"/>
      <c r="QI51" s="5"/>
      <c r="QJ51" s="5"/>
      <c r="QK51" s="5"/>
      <c r="QL51" s="5"/>
      <c r="QM51" s="5"/>
      <c r="QN51" s="5"/>
      <c r="QO51" s="5"/>
      <c r="QP51" s="5"/>
      <c r="QQ51" s="5"/>
      <c r="QR51" s="5"/>
      <c r="QS51" s="5"/>
      <c r="QT51" s="5"/>
      <c r="QU51" s="5"/>
      <c r="QV51" s="5"/>
      <c r="QW51" s="5"/>
      <c r="QX51" s="5"/>
      <c r="QY51" s="5"/>
      <c r="QZ51" s="5"/>
      <c r="RA51" s="5"/>
      <c r="RB51" s="5"/>
      <c r="RC51" s="5"/>
      <c r="RD51" s="5"/>
      <c r="RE51" s="5"/>
      <c r="RF51" s="5"/>
      <c r="RG51" s="5"/>
      <c r="RH51" s="5"/>
      <c r="RI51" s="5"/>
      <c r="RJ51" s="5"/>
      <c r="RK51" s="5"/>
      <c r="RL51" s="5"/>
      <c r="RM51" s="5"/>
      <c r="RN51" s="5"/>
      <c r="RO51" s="5"/>
      <c r="RP51" s="5"/>
      <c r="RQ51" s="5"/>
      <c r="RR51" s="5"/>
      <c r="RS51" s="5"/>
      <c r="RT51" s="5"/>
      <c r="RU51" s="5"/>
      <c r="RV51" s="5"/>
      <c r="RW51" s="5"/>
      <c r="RX51" s="5"/>
      <c r="RY51" s="5"/>
      <c r="RZ51" s="5"/>
      <c r="SA51" s="5"/>
      <c r="SB51" s="5"/>
      <c r="SC51" s="5"/>
      <c r="SD51" s="5"/>
      <c r="SE51" s="5"/>
      <c r="SF51" s="5"/>
      <c r="SG51" s="5"/>
      <c r="SH51" s="5"/>
      <c r="SI51" s="5"/>
      <c r="SJ51" s="5"/>
      <c r="SK51" s="5"/>
      <c r="SL51" s="5"/>
      <c r="SM51" s="5"/>
      <c r="SN51" s="5"/>
      <c r="SO51" s="5"/>
      <c r="SP51" s="5"/>
      <c r="SQ51" s="5"/>
      <c r="SR51" s="5"/>
      <c r="SS51" s="5"/>
      <c r="ST51" s="5"/>
      <c r="SU51" s="5"/>
      <c r="SV51" s="5"/>
      <c r="SW51" s="5"/>
      <c r="SX51" s="5"/>
      <c r="SY51" s="5"/>
      <c r="SZ51" s="5"/>
      <c r="TA51" s="5"/>
      <c r="TB51" s="5"/>
      <c r="TC51" s="5"/>
      <c r="TD51" s="5"/>
      <c r="TE51" s="5"/>
      <c r="TF51" s="5"/>
      <c r="TG51" s="5"/>
      <c r="TH51" s="5"/>
      <c r="TI51" s="5"/>
      <c r="TJ51" s="5"/>
      <c r="TK51" s="5"/>
      <c r="TL51" s="5"/>
      <c r="TM51" s="5"/>
      <c r="TN51" s="5"/>
      <c r="TO51" s="5"/>
      <c r="TP51" s="5"/>
      <c r="TQ51" s="5"/>
      <c r="TR51" s="5"/>
      <c r="TS51" s="5"/>
      <c r="TT51" s="5"/>
      <c r="TU51" s="5"/>
      <c r="TV51" s="5"/>
      <c r="TW51" s="5"/>
      <c r="TX51" s="5"/>
      <c r="TY51" s="5"/>
      <c r="TZ51" s="5"/>
      <c r="UA51" s="5"/>
      <c r="UB51" s="5"/>
      <c r="UC51" s="5"/>
      <c r="UD51" s="5"/>
      <c r="UE51" s="5"/>
      <c r="UF51" s="5"/>
      <c r="UG51" s="5"/>
      <c r="UH51" s="5"/>
      <c r="UI51" s="5"/>
      <c r="UJ51" s="5"/>
      <c r="UK51" s="5"/>
      <c r="UL51" s="5"/>
      <c r="UM51" s="5"/>
      <c r="UN51" s="5"/>
      <c r="UO51" s="5"/>
      <c r="UP51" s="5"/>
      <c r="UQ51" s="5"/>
      <c r="UR51" s="5"/>
      <c r="US51" s="5"/>
      <c r="UT51" s="5"/>
      <c r="UU51" s="5"/>
      <c r="UV51" s="5"/>
      <c r="UW51" s="5"/>
      <c r="UX51" s="5"/>
      <c r="UY51" s="5"/>
      <c r="UZ51" s="5"/>
      <c r="VA51" s="5"/>
      <c r="VB51" s="5"/>
      <c r="VC51" s="5"/>
      <c r="VD51" s="5"/>
      <c r="VE51" s="5"/>
      <c r="VF51" s="5"/>
      <c r="VG51" s="5"/>
      <c r="VH51" s="5"/>
      <c r="VI51" s="5"/>
      <c r="VJ51" s="5"/>
      <c r="VK51" s="5"/>
      <c r="VL51" s="5"/>
      <c r="VM51" s="5"/>
      <c r="VN51" s="5"/>
      <c r="VO51" s="5"/>
      <c r="VP51" s="5"/>
      <c r="VQ51" s="5"/>
      <c r="VR51" s="5"/>
      <c r="VS51" s="5"/>
      <c r="VT51" s="5"/>
      <c r="VU51" s="5"/>
      <c r="VV51" s="5"/>
      <c r="VW51" s="5"/>
      <c r="VX51" s="5"/>
      <c r="VY51" s="5"/>
      <c r="VZ51" s="5"/>
      <c r="WA51" s="5"/>
      <c r="WB51" s="5"/>
      <c r="WC51" s="5"/>
      <c r="WD51" s="5"/>
      <c r="WE51" s="5"/>
      <c r="WF51" s="5"/>
      <c r="WG51" s="5"/>
      <c r="WH51" s="5"/>
      <c r="WI51" s="5"/>
      <c r="WJ51" s="5"/>
      <c r="WK51" s="5"/>
      <c r="WL51" s="5"/>
      <c r="WM51" s="5"/>
      <c r="WN51" s="5"/>
      <c r="WO51" s="5"/>
      <c r="WP51" s="5"/>
      <c r="WQ51" s="5"/>
      <c r="WR51" s="5"/>
      <c r="WS51" s="5"/>
      <c r="WT51" s="5"/>
      <c r="WU51" s="5"/>
      <c r="WV51" s="5"/>
      <c r="WW51" s="5"/>
      <c r="WX51" s="5"/>
      <c r="WY51" s="5"/>
      <c r="WZ51" s="5"/>
      <c r="XA51" s="5"/>
      <c r="XB51" s="5"/>
      <c r="XC51" s="5"/>
      <c r="XD51" s="5"/>
      <c r="XE51" s="5"/>
      <c r="XF51" s="5"/>
      <c r="XG51" s="5"/>
      <c r="XH51" s="5"/>
      <c r="XI51" s="5"/>
      <c r="XJ51" s="5"/>
      <c r="XK51" s="5"/>
      <c r="XL51" s="5"/>
      <c r="XM51" s="5"/>
      <c r="XN51" s="5"/>
      <c r="XO51" s="5"/>
      <c r="XP51" s="5"/>
      <c r="XQ51" s="5"/>
      <c r="XR51" s="5"/>
      <c r="XS51" s="5"/>
      <c r="XT51" s="5"/>
      <c r="XU51" s="5"/>
      <c r="XV51" s="5"/>
      <c r="XW51" s="5"/>
      <c r="XX51" s="5"/>
      <c r="XY51" s="5"/>
      <c r="XZ51" s="5"/>
      <c r="YA51" s="5"/>
      <c r="YB51" s="5"/>
      <c r="YC51" s="5"/>
      <c r="YD51" s="5"/>
      <c r="YE51" s="5"/>
      <c r="YF51" s="5"/>
      <c r="YG51" s="5"/>
      <c r="YH51" s="5"/>
      <c r="YI51" s="5"/>
      <c r="YJ51" s="5"/>
      <c r="YK51" s="5"/>
      <c r="YL51" s="5"/>
      <c r="YM51" s="5"/>
      <c r="YN51" s="5"/>
      <c r="YO51" s="5"/>
      <c r="YP51" s="5"/>
      <c r="YQ51" s="5"/>
      <c r="YR51" s="5"/>
      <c r="YS51" s="5"/>
      <c r="YT51" s="5"/>
      <c r="YU51" s="5"/>
      <c r="YV51" s="5"/>
      <c r="YW51" s="5"/>
      <c r="YX51" s="5"/>
      <c r="YY51" s="5"/>
      <c r="YZ51" s="5"/>
      <c r="ZA51" s="5"/>
      <c r="ZB51" s="5"/>
      <c r="ZC51" s="5"/>
      <c r="ZD51" s="5"/>
      <c r="ZE51" s="5"/>
      <c r="ZF51" s="5"/>
      <c r="ZG51" s="5"/>
      <c r="ZH51" s="5"/>
      <c r="ZI51" s="5"/>
      <c r="ZJ51" s="5"/>
      <c r="ZK51" s="5"/>
      <c r="ZL51" s="5"/>
      <c r="ZM51" s="5"/>
      <c r="ZN51" s="5"/>
      <c r="ZO51" s="5"/>
      <c r="ZP51" s="5"/>
      <c r="ZQ51" s="5"/>
      <c r="ZR51" s="5"/>
      <c r="ZS51" s="5"/>
      <c r="ZT51" s="5"/>
      <c r="ZU51" s="5"/>
      <c r="ZV51" s="5"/>
      <c r="ZW51" s="5"/>
      <c r="ZX51" s="5"/>
      <c r="ZY51" s="5"/>
      <c r="ZZ51" s="5"/>
      <c r="AAA51" s="5"/>
      <c r="AAB51" s="5"/>
      <c r="AAC51" s="5"/>
      <c r="AAD51" s="5"/>
      <c r="AAE51" s="5"/>
      <c r="AAF51" s="5"/>
      <c r="AAG51" s="5"/>
      <c r="AAH51" s="5"/>
      <c r="AAI51" s="5"/>
      <c r="AAJ51" s="5"/>
      <c r="AAK51" s="5"/>
      <c r="AAL51" s="5"/>
      <c r="AAM51" s="5"/>
      <c r="AAN51" s="5"/>
      <c r="AAO51" s="5"/>
      <c r="AAP51" s="5"/>
      <c r="AAQ51" s="5"/>
      <c r="AAR51" s="5"/>
      <c r="AAS51" s="5"/>
      <c r="AAT51" s="5"/>
      <c r="AAU51" s="5"/>
      <c r="AAV51" s="5"/>
      <c r="AAW51" s="5"/>
      <c r="AAX51" s="5"/>
      <c r="AAY51" s="5"/>
      <c r="AAZ51" s="5"/>
      <c r="ABA51" s="5"/>
      <c r="ABB51" s="5"/>
      <c r="ABC51" s="5"/>
      <c r="ABD51" s="5"/>
      <c r="ABE51" s="5"/>
      <c r="ABF51" s="5"/>
      <c r="ABG51" s="5"/>
      <c r="ABH51" s="5"/>
      <c r="ABI51" s="5"/>
      <c r="ABJ51" s="5"/>
      <c r="ABK51" s="5"/>
      <c r="ABL51" s="5"/>
      <c r="ABM51" s="5"/>
      <c r="ABN51" s="5"/>
      <c r="ABO51" s="5"/>
      <c r="ABP51" s="5"/>
      <c r="ABQ51" s="5"/>
      <c r="ABR51" s="5"/>
      <c r="ABS51" s="5"/>
      <c r="ABT51" s="5"/>
      <c r="ABU51" s="5"/>
      <c r="ABV51" s="5"/>
      <c r="ABW51" s="5"/>
      <c r="ABX51" s="5"/>
      <c r="ABY51" s="5"/>
      <c r="ABZ51" s="5"/>
      <c r="ACA51" s="5"/>
      <c r="ACB51" s="5"/>
      <c r="ACC51" s="5"/>
      <c r="ACD51" s="5"/>
      <c r="ACE51" s="5"/>
      <c r="ACF51" s="5"/>
      <c r="ACG51" s="5"/>
      <c r="ACH51" s="5"/>
      <c r="ACI51" s="5"/>
      <c r="ACJ51" s="5"/>
      <c r="ACK51" s="5"/>
      <c r="ACL51" s="5"/>
      <c r="ACM51" s="5"/>
      <c r="ACN51" s="5"/>
      <c r="ACO51" s="5"/>
      <c r="ACP51" s="5"/>
      <c r="ACQ51" s="5"/>
      <c r="ACR51" s="5"/>
      <c r="ACS51" s="5"/>
      <c r="ACT51" s="5"/>
      <c r="ACU51" s="5"/>
      <c r="ACV51" s="5"/>
      <c r="ACW51" s="5"/>
      <c r="ACX51" s="5"/>
      <c r="ACY51" s="5"/>
      <c r="ACZ51" s="5"/>
      <c r="ADA51" s="5"/>
      <c r="ADB51" s="5"/>
      <c r="ADC51" s="5"/>
      <c r="ADD51" s="5"/>
      <c r="ADE51" s="5"/>
      <c r="ADF51" s="5"/>
      <c r="ADG51" s="5"/>
      <c r="ADH51" s="5"/>
      <c r="ADI51" s="5"/>
      <c r="ADJ51" s="5"/>
      <c r="ADK51" s="5"/>
      <c r="ADL51" s="5"/>
      <c r="ADM51" s="5"/>
      <c r="ADN51" s="5"/>
      <c r="ADO51" s="5"/>
      <c r="ADP51" s="5"/>
      <c r="ADQ51" s="5"/>
      <c r="ADR51" s="5"/>
      <c r="ADS51" s="5"/>
      <c r="ADT51" s="5"/>
      <c r="ADU51" s="5"/>
      <c r="ADV51" s="5"/>
      <c r="ADW51" s="5"/>
      <c r="ADX51" s="5"/>
      <c r="ADY51" s="5"/>
      <c r="ADZ51" s="5"/>
      <c r="AEA51" s="5"/>
      <c r="AEB51" s="5"/>
      <c r="AEC51" s="5"/>
      <c r="AED51" s="5"/>
      <c r="AEE51" s="5"/>
      <c r="AEF51" s="5"/>
      <c r="AEG51" s="5"/>
      <c r="AEH51" s="5"/>
      <c r="AEI51" s="5"/>
      <c r="AEJ51" s="5"/>
      <c r="AEK51" s="5"/>
      <c r="AEL51" s="5"/>
      <c r="AEM51" s="5"/>
      <c r="AEN51" s="5"/>
      <c r="AEO51" s="5"/>
      <c r="AEP51" s="5"/>
      <c r="AEQ51" s="5"/>
      <c r="AER51" s="5"/>
      <c r="AES51" s="5"/>
      <c r="AET51" s="5"/>
      <c r="AEU51" s="5"/>
      <c r="AEV51" s="5"/>
      <c r="AEW51" s="5"/>
      <c r="AEX51" s="5"/>
      <c r="AEY51" s="5"/>
      <c r="AEZ51" s="5"/>
      <c r="AFA51" s="5"/>
      <c r="AFB51" s="5"/>
      <c r="AFC51" s="5"/>
      <c r="AFD51" s="5"/>
      <c r="AFE51" s="5"/>
      <c r="AFF51" s="5"/>
      <c r="AFG51" s="5"/>
      <c r="AFH51" s="5"/>
      <c r="AFI51" s="5"/>
      <c r="AFJ51" s="5"/>
      <c r="AFK51" s="5"/>
      <c r="AFL51" s="5"/>
      <c r="AFM51" s="5"/>
      <c r="AFN51" s="5"/>
      <c r="AFO51" s="5"/>
      <c r="AFP51" s="5"/>
      <c r="AFQ51" s="5"/>
      <c r="AFR51" s="5"/>
      <c r="AFS51" s="5"/>
      <c r="AFT51" s="5"/>
      <c r="AFU51" s="5"/>
      <c r="AFV51" s="5"/>
      <c r="AFW51" s="5"/>
      <c r="AFX51" s="5"/>
      <c r="AFY51" s="5"/>
      <c r="AFZ51" s="5"/>
      <c r="AGA51" s="5"/>
      <c r="AGB51" s="5"/>
      <c r="AGC51" s="5"/>
      <c r="AGD51" s="5"/>
      <c r="AGE51" s="5"/>
      <c r="AGF51" s="5"/>
      <c r="AGG51" s="5"/>
      <c r="AGH51" s="5"/>
      <c r="AGI51" s="5"/>
      <c r="AGJ51" s="5"/>
      <c r="AGK51" s="5"/>
      <c r="AGL51" s="5"/>
      <c r="AGM51" s="5"/>
      <c r="AGN51" s="5"/>
      <c r="AGO51" s="5"/>
      <c r="AGP51" s="5"/>
      <c r="AGQ51" s="5"/>
      <c r="AGR51" s="5"/>
      <c r="AGS51" s="5"/>
      <c r="AGT51" s="5"/>
      <c r="AGU51" s="5"/>
      <c r="AGV51" s="5"/>
      <c r="AGW51" s="5"/>
      <c r="AGX51" s="5"/>
      <c r="AGY51" s="5"/>
      <c r="AGZ51" s="5"/>
      <c r="AHA51" s="5"/>
      <c r="AHB51" s="5"/>
      <c r="AHC51" s="5"/>
      <c r="AHD51" s="5"/>
      <c r="AHE51" s="5"/>
      <c r="AHF51" s="5"/>
      <c r="AHG51" s="5"/>
      <c r="AHH51" s="5"/>
      <c r="AHI51" s="5"/>
      <c r="AHJ51" s="5"/>
      <c r="AHK51" s="5"/>
      <c r="AHL51" s="5"/>
      <c r="AHM51" s="5"/>
      <c r="AHN51" s="5"/>
      <c r="AHO51" s="5"/>
      <c r="AHP51" s="5"/>
      <c r="AHQ51" s="5"/>
      <c r="AHR51" s="5"/>
      <c r="AHS51" s="5"/>
      <c r="AHT51" s="5"/>
      <c r="AHU51" s="5"/>
      <c r="AHV51" s="5"/>
      <c r="AHW51" s="5"/>
      <c r="AHX51" s="5"/>
      <c r="AHY51" s="5"/>
      <c r="AHZ51" s="5"/>
      <c r="AIA51" s="5"/>
      <c r="AIB51" s="5"/>
      <c r="AIC51" s="5"/>
      <c r="AID51" s="5"/>
      <c r="AIE51" s="5"/>
      <c r="AIF51" s="5"/>
      <c r="AIG51" s="5"/>
      <c r="AIH51" s="5"/>
      <c r="AII51" s="5"/>
      <c r="AIJ51" s="5"/>
      <c r="AIK51" s="5"/>
      <c r="AIL51" s="5"/>
      <c r="AIM51" s="5"/>
      <c r="AIN51" s="5"/>
      <c r="AIO51" s="5"/>
      <c r="AIP51" s="5"/>
      <c r="AIQ51" s="5"/>
      <c r="AIR51" s="5"/>
      <c r="AIS51" s="5"/>
      <c r="AIT51" s="5"/>
      <c r="AIU51" s="5"/>
      <c r="AIV51" s="5"/>
      <c r="AIW51" s="5"/>
      <c r="AIX51" s="5"/>
      <c r="AIY51" s="5"/>
      <c r="AIZ51" s="5"/>
      <c r="AJA51" s="5"/>
      <c r="AJB51" s="5"/>
      <c r="AJC51" s="5"/>
      <c r="AJD51" s="5"/>
      <c r="AJE51" s="5"/>
      <c r="AJF51" s="5"/>
      <c r="AJG51" s="5"/>
      <c r="AJH51" s="5"/>
      <c r="AJI51" s="5"/>
      <c r="AJJ51" s="5"/>
    </row>
    <row r="52" spans="1:946" ht="48" customHeight="1" x14ac:dyDescent="0.2">
      <c r="A52" s="345"/>
      <c r="B52" s="368" t="s">
        <v>223</v>
      </c>
      <c r="C52" s="363" t="s">
        <v>398</v>
      </c>
      <c r="D52" s="374">
        <v>15000</v>
      </c>
      <c r="E52" s="358" t="s">
        <v>405</v>
      </c>
      <c r="F52" s="355" t="s">
        <v>407</v>
      </c>
      <c r="G52" s="374">
        <v>15000</v>
      </c>
      <c r="H52" s="358" t="s">
        <v>412</v>
      </c>
      <c r="I52" s="358" t="s">
        <v>406</v>
      </c>
      <c r="J52" s="374">
        <v>15000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5"/>
      <c r="NI52" s="5"/>
      <c r="NJ52" s="5"/>
      <c r="NK52" s="5"/>
      <c r="NL52" s="5"/>
      <c r="NM52" s="5"/>
      <c r="NN52" s="5"/>
      <c r="NO52" s="5"/>
      <c r="NP52" s="5"/>
      <c r="NQ52" s="5"/>
      <c r="NR52" s="5"/>
      <c r="NS52" s="5"/>
      <c r="NT52" s="5"/>
      <c r="NU52" s="5"/>
      <c r="NV52" s="5"/>
      <c r="NW52" s="5"/>
      <c r="NX52" s="5"/>
      <c r="NY52" s="5"/>
      <c r="NZ52" s="5"/>
      <c r="OA52" s="5"/>
      <c r="OB52" s="5"/>
      <c r="OC52" s="5"/>
      <c r="OD52" s="5"/>
      <c r="OE52" s="5"/>
      <c r="OF52" s="5"/>
      <c r="OG52" s="5"/>
      <c r="OH52" s="5"/>
      <c r="OI52" s="5"/>
      <c r="OJ52" s="5"/>
      <c r="OK52" s="5"/>
      <c r="OL52" s="5"/>
      <c r="OM52" s="5"/>
      <c r="ON52" s="5"/>
      <c r="OO52" s="5"/>
      <c r="OP52" s="5"/>
      <c r="OQ52" s="5"/>
      <c r="OR52" s="5"/>
      <c r="OS52" s="5"/>
      <c r="OT52" s="5"/>
      <c r="OU52" s="5"/>
      <c r="OV52" s="5"/>
      <c r="OW52" s="5"/>
      <c r="OX52" s="5"/>
      <c r="OY52" s="5"/>
      <c r="OZ52" s="5"/>
      <c r="PA52" s="5"/>
      <c r="PB52" s="5"/>
      <c r="PC52" s="5"/>
      <c r="PD52" s="5"/>
      <c r="PE52" s="5"/>
      <c r="PF52" s="5"/>
      <c r="PG52" s="5"/>
      <c r="PH52" s="5"/>
      <c r="PI52" s="5"/>
      <c r="PJ52" s="5"/>
      <c r="PK52" s="5"/>
      <c r="PL52" s="5"/>
      <c r="PM52" s="5"/>
      <c r="PN52" s="5"/>
      <c r="PO52" s="5"/>
      <c r="PP52" s="5"/>
      <c r="PQ52" s="5"/>
      <c r="PR52" s="5"/>
      <c r="PS52" s="5"/>
      <c r="PT52" s="5"/>
      <c r="PU52" s="5"/>
      <c r="PV52" s="5"/>
      <c r="PW52" s="5"/>
      <c r="PX52" s="5"/>
      <c r="PY52" s="5"/>
      <c r="PZ52" s="5"/>
      <c r="QA52" s="5"/>
      <c r="QB52" s="5"/>
      <c r="QC52" s="5"/>
      <c r="QD52" s="5"/>
      <c r="QE52" s="5"/>
      <c r="QF52" s="5"/>
      <c r="QG52" s="5"/>
      <c r="QH52" s="5"/>
      <c r="QI52" s="5"/>
      <c r="QJ52" s="5"/>
      <c r="QK52" s="5"/>
      <c r="QL52" s="5"/>
      <c r="QM52" s="5"/>
      <c r="QN52" s="5"/>
      <c r="QO52" s="5"/>
      <c r="QP52" s="5"/>
      <c r="QQ52" s="5"/>
      <c r="QR52" s="5"/>
      <c r="QS52" s="5"/>
      <c r="QT52" s="5"/>
      <c r="QU52" s="5"/>
      <c r="QV52" s="5"/>
      <c r="QW52" s="5"/>
      <c r="QX52" s="5"/>
      <c r="QY52" s="5"/>
      <c r="QZ52" s="5"/>
      <c r="RA52" s="5"/>
      <c r="RB52" s="5"/>
      <c r="RC52" s="5"/>
      <c r="RD52" s="5"/>
      <c r="RE52" s="5"/>
      <c r="RF52" s="5"/>
      <c r="RG52" s="5"/>
      <c r="RH52" s="5"/>
      <c r="RI52" s="5"/>
      <c r="RJ52" s="5"/>
      <c r="RK52" s="5"/>
      <c r="RL52" s="5"/>
      <c r="RM52" s="5"/>
      <c r="RN52" s="5"/>
      <c r="RO52" s="5"/>
      <c r="RP52" s="5"/>
      <c r="RQ52" s="5"/>
      <c r="RR52" s="5"/>
      <c r="RS52" s="5"/>
      <c r="RT52" s="5"/>
      <c r="RU52" s="5"/>
      <c r="RV52" s="5"/>
      <c r="RW52" s="5"/>
      <c r="RX52" s="5"/>
      <c r="RY52" s="5"/>
      <c r="RZ52" s="5"/>
      <c r="SA52" s="5"/>
      <c r="SB52" s="5"/>
      <c r="SC52" s="5"/>
      <c r="SD52" s="5"/>
      <c r="SE52" s="5"/>
      <c r="SF52" s="5"/>
      <c r="SG52" s="5"/>
      <c r="SH52" s="5"/>
      <c r="SI52" s="5"/>
      <c r="SJ52" s="5"/>
      <c r="SK52" s="5"/>
      <c r="SL52" s="5"/>
      <c r="SM52" s="5"/>
      <c r="SN52" s="5"/>
      <c r="SO52" s="5"/>
      <c r="SP52" s="5"/>
      <c r="SQ52" s="5"/>
      <c r="SR52" s="5"/>
      <c r="SS52" s="5"/>
      <c r="ST52" s="5"/>
      <c r="SU52" s="5"/>
      <c r="SV52" s="5"/>
      <c r="SW52" s="5"/>
      <c r="SX52" s="5"/>
      <c r="SY52" s="5"/>
      <c r="SZ52" s="5"/>
      <c r="TA52" s="5"/>
      <c r="TB52" s="5"/>
      <c r="TC52" s="5"/>
      <c r="TD52" s="5"/>
      <c r="TE52" s="5"/>
      <c r="TF52" s="5"/>
      <c r="TG52" s="5"/>
      <c r="TH52" s="5"/>
      <c r="TI52" s="5"/>
      <c r="TJ52" s="5"/>
      <c r="TK52" s="5"/>
      <c r="TL52" s="5"/>
      <c r="TM52" s="5"/>
      <c r="TN52" s="5"/>
      <c r="TO52" s="5"/>
      <c r="TP52" s="5"/>
      <c r="TQ52" s="5"/>
      <c r="TR52" s="5"/>
      <c r="TS52" s="5"/>
      <c r="TT52" s="5"/>
      <c r="TU52" s="5"/>
      <c r="TV52" s="5"/>
      <c r="TW52" s="5"/>
      <c r="TX52" s="5"/>
      <c r="TY52" s="5"/>
      <c r="TZ52" s="5"/>
      <c r="UA52" s="5"/>
      <c r="UB52" s="5"/>
      <c r="UC52" s="5"/>
      <c r="UD52" s="5"/>
      <c r="UE52" s="5"/>
      <c r="UF52" s="5"/>
      <c r="UG52" s="5"/>
      <c r="UH52" s="5"/>
      <c r="UI52" s="5"/>
      <c r="UJ52" s="5"/>
      <c r="UK52" s="5"/>
      <c r="UL52" s="5"/>
      <c r="UM52" s="5"/>
      <c r="UN52" s="5"/>
      <c r="UO52" s="5"/>
      <c r="UP52" s="5"/>
      <c r="UQ52" s="5"/>
      <c r="UR52" s="5"/>
      <c r="US52" s="5"/>
      <c r="UT52" s="5"/>
      <c r="UU52" s="5"/>
      <c r="UV52" s="5"/>
      <c r="UW52" s="5"/>
      <c r="UX52" s="5"/>
      <c r="UY52" s="5"/>
      <c r="UZ52" s="5"/>
      <c r="VA52" s="5"/>
      <c r="VB52" s="5"/>
      <c r="VC52" s="5"/>
      <c r="VD52" s="5"/>
      <c r="VE52" s="5"/>
      <c r="VF52" s="5"/>
      <c r="VG52" s="5"/>
      <c r="VH52" s="5"/>
      <c r="VI52" s="5"/>
      <c r="VJ52" s="5"/>
      <c r="VK52" s="5"/>
      <c r="VL52" s="5"/>
      <c r="VM52" s="5"/>
      <c r="VN52" s="5"/>
      <c r="VO52" s="5"/>
      <c r="VP52" s="5"/>
      <c r="VQ52" s="5"/>
      <c r="VR52" s="5"/>
      <c r="VS52" s="5"/>
      <c r="VT52" s="5"/>
      <c r="VU52" s="5"/>
      <c r="VV52" s="5"/>
      <c r="VW52" s="5"/>
      <c r="VX52" s="5"/>
      <c r="VY52" s="5"/>
      <c r="VZ52" s="5"/>
      <c r="WA52" s="5"/>
      <c r="WB52" s="5"/>
      <c r="WC52" s="5"/>
      <c r="WD52" s="5"/>
      <c r="WE52" s="5"/>
      <c r="WF52" s="5"/>
      <c r="WG52" s="5"/>
      <c r="WH52" s="5"/>
      <c r="WI52" s="5"/>
      <c r="WJ52" s="5"/>
      <c r="WK52" s="5"/>
      <c r="WL52" s="5"/>
      <c r="WM52" s="5"/>
      <c r="WN52" s="5"/>
      <c r="WO52" s="5"/>
      <c r="WP52" s="5"/>
      <c r="WQ52" s="5"/>
      <c r="WR52" s="5"/>
      <c r="WS52" s="5"/>
      <c r="WT52" s="5"/>
      <c r="WU52" s="5"/>
      <c r="WV52" s="5"/>
      <c r="WW52" s="5"/>
      <c r="WX52" s="5"/>
      <c r="WY52" s="5"/>
      <c r="WZ52" s="5"/>
      <c r="XA52" s="5"/>
      <c r="XB52" s="5"/>
      <c r="XC52" s="5"/>
      <c r="XD52" s="5"/>
      <c r="XE52" s="5"/>
      <c r="XF52" s="5"/>
      <c r="XG52" s="5"/>
      <c r="XH52" s="5"/>
      <c r="XI52" s="5"/>
      <c r="XJ52" s="5"/>
      <c r="XK52" s="5"/>
      <c r="XL52" s="5"/>
      <c r="XM52" s="5"/>
      <c r="XN52" s="5"/>
      <c r="XO52" s="5"/>
      <c r="XP52" s="5"/>
      <c r="XQ52" s="5"/>
      <c r="XR52" s="5"/>
      <c r="XS52" s="5"/>
      <c r="XT52" s="5"/>
      <c r="XU52" s="5"/>
      <c r="XV52" s="5"/>
      <c r="XW52" s="5"/>
      <c r="XX52" s="5"/>
      <c r="XY52" s="5"/>
      <c r="XZ52" s="5"/>
      <c r="YA52" s="5"/>
      <c r="YB52" s="5"/>
      <c r="YC52" s="5"/>
      <c r="YD52" s="5"/>
      <c r="YE52" s="5"/>
      <c r="YF52" s="5"/>
      <c r="YG52" s="5"/>
      <c r="YH52" s="5"/>
      <c r="YI52" s="5"/>
      <c r="YJ52" s="5"/>
      <c r="YK52" s="5"/>
      <c r="YL52" s="5"/>
      <c r="YM52" s="5"/>
      <c r="YN52" s="5"/>
      <c r="YO52" s="5"/>
      <c r="YP52" s="5"/>
      <c r="YQ52" s="5"/>
      <c r="YR52" s="5"/>
      <c r="YS52" s="5"/>
      <c r="YT52" s="5"/>
      <c r="YU52" s="5"/>
      <c r="YV52" s="5"/>
      <c r="YW52" s="5"/>
      <c r="YX52" s="5"/>
      <c r="YY52" s="5"/>
      <c r="YZ52" s="5"/>
      <c r="ZA52" s="5"/>
      <c r="ZB52" s="5"/>
      <c r="ZC52" s="5"/>
      <c r="ZD52" s="5"/>
      <c r="ZE52" s="5"/>
      <c r="ZF52" s="5"/>
      <c r="ZG52" s="5"/>
      <c r="ZH52" s="5"/>
      <c r="ZI52" s="5"/>
      <c r="ZJ52" s="5"/>
      <c r="ZK52" s="5"/>
      <c r="ZL52" s="5"/>
      <c r="ZM52" s="5"/>
      <c r="ZN52" s="5"/>
      <c r="ZO52" s="5"/>
      <c r="ZP52" s="5"/>
      <c r="ZQ52" s="5"/>
      <c r="ZR52" s="5"/>
      <c r="ZS52" s="5"/>
      <c r="ZT52" s="5"/>
      <c r="ZU52" s="5"/>
      <c r="ZV52" s="5"/>
      <c r="ZW52" s="5"/>
      <c r="ZX52" s="5"/>
      <c r="ZY52" s="5"/>
      <c r="ZZ52" s="5"/>
      <c r="AAA52" s="5"/>
      <c r="AAB52" s="5"/>
      <c r="AAC52" s="5"/>
      <c r="AAD52" s="5"/>
      <c r="AAE52" s="5"/>
      <c r="AAF52" s="5"/>
      <c r="AAG52" s="5"/>
      <c r="AAH52" s="5"/>
      <c r="AAI52" s="5"/>
      <c r="AAJ52" s="5"/>
      <c r="AAK52" s="5"/>
      <c r="AAL52" s="5"/>
      <c r="AAM52" s="5"/>
      <c r="AAN52" s="5"/>
      <c r="AAO52" s="5"/>
      <c r="AAP52" s="5"/>
      <c r="AAQ52" s="5"/>
      <c r="AAR52" s="5"/>
      <c r="AAS52" s="5"/>
      <c r="AAT52" s="5"/>
      <c r="AAU52" s="5"/>
      <c r="AAV52" s="5"/>
      <c r="AAW52" s="5"/>
      <c r="AAX52" s="5"/>
      <c r="AAY52" s="5"/>
      <c r="AAZ52" s="5"/>
      <c r="ABA52" s="5"/>
      <c r="ABB52" s="5"/>
      <c r="ABC52" s="5"/>
      <c r="ABD52" s="5"/>
      <c r="ABE52" s="5"/>
      <c r="ABF52" s="5"/>
      <c r="ABG52" s="5"/>
      <c r="ABH52" s="5"/>
      <c r="ABI52" s="5"/>
      <c r="ABJ52" s="5"/>
      <c r="ABK52" s="5"/>
      <c r="ABL52" s="5"/>
      <c r="ABM52" s="5"/>
      <c r="ABN52" s="5"/>
      <c r="ABO52" s="5"/>
      <c r="ABP52" s="5"/>
      <c r="ABQ52" s="5"/>
      <c r="ABR52" s="5"/>
      <c r="ABS52" s="5"/>
      <c r="ABT52" s="5"/>
      <c r="ABU52" s="5"/>
      <c r="ABV52" s="5"/>
      <c r="ABW52" s="5"/>
      <c r="ABX52" s="5"/>
      <c r="ABY52" s="5"/>
      <c r="ABZ52" s="5"/>
      <c r="ACA52" s="5"/>
      <c r="ACB52" s="5"/>
      <c r="ACC52" s="5"/>
      <c r="ACD52" s="5"/>
      <c r="ACE52" s="5"/>
      <c r="ACF52" s="5"/>
      <c r="ACG52" s="5"/>
      <c r="ACH52" s="5"/>
      <c r="ACI52" s="5"/>
      <c r="ACJ52" s="5"/>
      <c r="ACK52" s="5"/>
      <c r="ACL52" s="5"/>
      <c r="ACM52" s="5"/>
      <c r="ACN52" s="5"/>
      <c r="ACO52" s="5"/>
      <c r="ACP52" s="5"/>
      <c r="ACQ52" s="5"/>
      <c r="ACR52" s="5"/>
      <c r="ACS52" s="5"/>
      <c r="ACT52" s="5"/>
      <c r="ACU52" s="5"/>
      <c r="ACV52" s="5"/>
      <c r="ACW52" s="5"/>
      <c r="ACX52" s="5"/>
      <c r="ACY52" s="5"/>
      <c r="ACZ52" s="5"/>
      <c r="ADA52" s="5"/>
      <c r="ADB52" s="5"/>
      <c r="ADC52" s="5"/>
      <c r="ADD52" s="5"/>
      <c r="ADE52" s="5"/>
      <c r="ADF52" s="5"/>
      <c r="ADG52" s="5"/>
      <c r="ADH52" s="5"/>
      <c r="ADI52" s="5"/>
      <c r="ADJ52" s="5"/>
      <c r="ADK52" s="5"/>
      <c r="ADL52" s="5"/>
      <c r="ADM52" s="5"/>
      <c r="ADN52" s="5"/>
      <c r="ADO52" s="5"/>
      <c r="ADP52" s="5"/>
      <c r="ADQ52" s="5"/>
      <c r="ADR52" s="5"/>
      <c r="ADS52" s="5"/>
      <c r="ADT52" s="5"/>
      <c r="ADU52" s="5"/>
      <c r="ADV52" s="5"/>
      <c r="ADW52" s="5"/>
      <c r="ADX52" s="5"/>
      <c r="ADY52" s="5"/>
      <c r="ADZ52" s="5"/>
      <c r="AEA52" s="5"/>
      <c r="AEB52" s="5"/>
      <c r="AEC52" s="5"/>
      <c r="AED52" s="5"/>
      <c r="AEE52" s="5"/>
      <c r="AEF52" s="5"/>
      <c r="AEG52" s="5"/>
      <c r="AEH52" s="5"/>
      <c r="AEI52" s="5"/>
      <c r="AEJ52" s="5"/>
      <c r="AEK52" s="5"/>
      <c r="AEL52" s="5"/>
      <c r="AEM52" s="5"/>
      <c r="AEN52" s="5"/>
      <c r="AEO52" s="5"/>
      <c r="AEP52" s="5"/>
      <c r="AEQ52" s="5"/>
      <c r="AER52" s="5"/>
      <c r="AES52" s="5"/>
      <c r="AET52" s="5"/>
      <c r="AEU52" s="5"/>
      <c r="AEV52" s="5"/>
      <c r="AEW52" s="5"/>
      <c r="AEX52" s="5"/>
      <c r="AEY52" s="5"/>
      <c r="AEZ52" s="5"/>
      <c r="AFA52" s="5"/>
      <c r="AFB52" s="5"/>
      <c r="AFC52" s="5"/>
      <c r="AFD52" s="5"/>
      <c r="AFE52" s="5"/>
      <c r="AFF52" s="5"/>
      <c r="AFG52" s="5"/>
      <c r="AFH52" s="5"/>
      <c r="AFI52" s="5"/>
      <c r="AFJ52" s="5"/>
      <c r="AFK52" s="5"/>
      <c r="AFL52" s="5"/>
      <c r="AFM52" s="5"/>
      <c r="AFN52" s="5"/>
      <c r="AFO52" s="5"/>
      <c r="AFP52" s="5"/>
      <c r="AFQ52" s="5"/>
      <c r="AFR52" s="5"/>
      <c r="AFS52" s="5"/>
      <c r="AFT52" s="5"/>
      <c r="AFU52" s="5"/>
      <c r="AFV52" s="5"/>
      <c r="AFW52" s="5"/>
      <c r="AFX52" s="5"/>
      <c r="AFY52" s="5"/>
      <c r="AFZ52" s="5"/>
      <c r="AGA52" s="5"/>
      <c r="AGB52" s="5"/>
      <c r="AGC52" s="5"/>
      <c r="AGD52" s="5"/>
      <c r="AGE52" s="5"/>
      <c r="AGF52" s="5"/>
      <c r="AGG52" s="5"/>
      <c r="AGH52" s="5"/>
      <c r="AGI52" s="5"/>
      <c r="AGJ52" s="5"/>
      <c r="AGK52" s="5"/>
      <c r="AGL52" s="5"/>
      <c r="AGM52" s="5"/>
      <c r="AGN52" s="5"/>
      <c r="AGO52" s="5"/>
      <c r="AGP52" s="5"/>
      <c r="AGQ52" s="5"/>
      <c r="AGR52" s="5"/>
      <c r="AGS52" s="5"/>
      <c r="AGT52" s="5"/>
      <c r="AGU52" s="5"/>
      <c r="AGV52" s="5"/>
      <c r="AGW52" s="5"/>
      <c r="AGX52" s="5"/>
      <c r="AGY52" s="5"/>
      <c r="AGZ52" s="5"/>
      <c r="AHA52" s="5"/>
      <c r="AHB52" s="5"/>
      <c r="AHC52" s="5"/>
      <c r="AHD52" s="5"/>
      <c r="AHE52" s="5"/>
      <c r="AHF52" s="5"/>
      <c r="AHG52" s="5"/>
      <c r="AHH52" s="5"/>
      <c r="AHI52" s="5"/>
      <c r="AHJ52" s="5"/>
      <c r="AHK52" s="5"/>
      <c r="AHL52" s="5"/>
      <c r="AHM52" s="5"/>
      <c r="AHN52" s="5"/>
      <c r="AHO52" s="5"/>
      <c r="AHP52" s="5"/>
      <c r="AHQ52" s="5"/>
      <c r="AHR52" s="5"/>
      <c r="AHS52" s="5"/>
      <c r="AHT52" s="5"/>
      <c r="AHU52" s="5"/>
      <c r="AHV52" s="5"/>
      <c r="AHW52" s="5"/>
      <c r="AHX52" s="5"/>
      <c r="AHY52" s="5"/>
      <c r="AHZ52" s="5"/>
      <c r="AIA52" s="5"/>
      <c r="AIB52" s="5"/>
      <c r="AIC52" s="5"/>
      <c r="AID52" s="5"/>
      <c r="AIE52" s="5"/>
      <c r="AIF52" s="5"/>
      <c r="AIG52" s="5"/>
      <c r="AIH52" s="5"/>
      <c r="AII52" s="5"/>
      <c r="AIJ52" s="5"/>
      <c r="AIK52" s="5"/>
      <c r="AIL52" s="5"/>
      <c r="AIM52" s="5"/>
      <c r="AIN52" s="5"/>
      <c r="AIO52" s="5"/>
      <c r="AIP52" s="5"/>
      <c r="AIQ52" s="5"/>
      <c r="AIR52" s="5"/>
      <c r="AIS52" s="5"/>
      <c r="AIT52" s="5"/>
      <c r="AIU52" s="5"/>
      <c r="AIV52" s="5"/>
      <c r="AIW52" s="5"/>
      <c r="AIX52" s="5"/>
      <c r="AIY52" s="5"/>
      <c r="AIZ52" s="5"/>
      <c r="AJA52" s="5"/>
      <c r="AJB52" s="5"/>
      <c r="AJC52" s="5"/>
      <c r="AJD52" s="5"/>
      <c r="AJE52" s="5"/>
      <c r="AJF52" s="5"/>
      <c r="AJG52" s="5"/>
      <c r="AJH52" s="5"/>
      <c r="AJI52" s="5"/>
      <c r="AJJ52" s="5"/>
    </row>
    <row r="53" spans="1:946" ht="35" customHeight="1" x14ac:dyDescent="0.2">
      <c r="A53" s="345"/>
      <c r="B53" s="354" t="s">
        <v>230</v>
      </c>
      <c r="C53" s="358" t="s">
        <v>399</v>
      </c>
      <c r="D53" s="374">
        <v>37500</v>
      </c>
      <c r="E53" s="358" t="s">
        <v>410</v>
      </c>
      <c r="F53" s="355" t="s">
        <v>416</v>
      </c>
      <c r="G53" s="374">
        <v>37500</v>
      </c>
      <c r="H53" s="358" t="s">
        <v>413</v>
      </c>
      <c r="I53" s="358" t="s">
        <v>411</v>
      </c>
      <c r="J53" s="374">
        <v>37500</v>
      </c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5"/>
      <c r="NI53" s="5"/>
      <c r="NJ53" s="5"/>
      <c r="NK53" s="5"/>
      <c r="NL53" s="5"/>
      <c r="NM53" s="5"/>
      <c r="NN53" s="5"/>
      <c r="NO53" s="5"/>
      <c r="NP53" s="5"/>
      <c r="NQ53" s="5"/>
      <c r="NR53" s="5"/>
      <c r="NS53" s="5"/>
      <c r="NT53" s="5"/>
      <c r="NU53" s="5"/>
      <c r="NV53" s="5"/>
      <c r="NW53" s="5"/>
      <c r="NX53" s="5"/>
      <c r="NY53" s="5"/>
      <c r="NZ53" s="5"/>
      <c r="OA53" s="5"/>
      <c r="OB53" s="5"/>
      <c r="OC53" s="5"/>
      <c r="OD53" s="5"/>
      <c r="OE53" s="5"/>
      <c r="OF53" s="5"/>
      <c r="OG53" s="5"/>
      <c r="OH53" s="5"/>
      <c r="OI53" s="5"/>
      <c r="OJ53" s="5"/>
      <c r="OK53" s="5"/>
      <c r="OL53" s="5"/>
      <c r="OM53" s="5"/>
      <c r="ON53" s="5"/>
      <c r="OO53" s="5"/>
      <c r="OP53" s="5"/>
      <c r="OQ53" s="5"/>
      <c r="OR53" s="5"/>
      <c r="OS53" s="5"/>
      <c r="OT53" s="5"/>
      <c r="OU53" s="5"/>
      <c r="OV53" s="5"/>
      <c r="OW53" s="5"/>
      <c r="OX53" s="5"/>
      <c r="OY53" s="5"/>
      <c r="OZ53" s="5"/>
      <c r="PA53" s="5"/>
      <c r="PB53" s="5"/>
      <c r="PC53" s="5"/>
      <c r="PD53" s="5"/>
      <c r="PE53" s="5"/>
      <c r="PF53" s="5"/>
      <c r="PG53" s="5"/>
      <c r="PH53" s="5"/>
      <c r="PI53" s="5"/>
      <c r="PJ53" s="5"/>
      <c r="PK53" s="5"/>
      <c r="PL53" s="5"/>
      <c r="PM53" s="5"/>
      <c r="PN53" s="5"/>
      <c r="PO53" s="5"/>
      <c r="PP53" s="5"/>
      <c r="PQ53" s="5"/>
      <c r="PR53" s="5"/>
      <c r="PS53" s="5"/>
      <c r="PT53" s="5"/>
      <c r="PU53" s="5"/>
      <c r="PV53" s="5"/>
      <c r="PW53" s="5"/>
      <c r="PX53" s="5"/>
      <c r="PY53" s="5"/>
      <c r="PZ53" s="5"/>
      <c r="QA53" s="5"/>
      <c r="QB53" s="5"/>
      <c r="QC53" s="5"/>
      <c r="QD53" s="5"/>
      <c r="QE53" s="5"/>
      <c r="QF53" s="5"/>
      <c r="QG53" s="5"/>
      <c r="QH53" s="5"/>
      <c r="QI53" s="5"/>
      <c r="QJ53" s="5"/>
      <c r="QK53" s="5"/>
      <c r="QL53" s="5"/>
      <c r="QM53" s="5"/>
      <c r="QN53" s="5"/>
      <c r="QO53" s="5"/>
      <c r="QP53" s="5"/>
      <c r="QQ53" s="5"/>
      <c r="QR53" s="5"/>
      <c r="QS53" s="5"/>
      <c r="QT53" s="5"/>
      <c r="QU53" s="5"/>
      <c r="QV53" s="5"/>
      <c r="QW53" s="5"/>
      <c r="QX53" s="5"/>
      <c r="QY53" s="5"/>
      <c r="QZ53" s="5"/>
      <c r="RA53" s="5"/>
      <c r="RB53" s="5"/>
      <c r="RC53" s="5"/>
      <c r="RD53" s="5"/>
      <c r="RE53" s="5"/>
      <c r="RF53" s="5"/>
      <c r="RG53" s="5"/>
      <c r="RH53" s="5"/>
      <c r="RI53" s="5"/>
      <c r="RJ53" s="5"/>
      <c r="RK53" s="5"/>
      <c r="RL53" s="5"/>
      <c r="RM53" s="5"/>
      <c r="RN53" s="5"/>
      <c r="RO53" s="5"/>
      <c r="RP53" s="5"/>
      <c r="RQ53" s="5"/>
      <c r="RR53" s="5"/>
      <c r="RS53" s="5"/>
      <c r="RT53" s="5"/>
      <c r="RU53" s="5"/>
      <c r="RV53" s="5"/>
      <c r="RW53" s="5"/>
      <c r="RX53" s="5"/>
      <c r="RY53" s="5"/>
      <c r="RZ53" s="5"/>
      <c r="SA53" s="5"/>
      <c r="SB53" s="5"/>
      <c r="SC53" s="5"/>
      <c r="SD53" s="5"/>
      <c r="SE53" s="5"/>
      <c r="SF53" s="5"/>
      <c r="SG53" s="5"/>
      <c r="SH53" s="5"/>
      <c r="SI53" s="5"/>
      <c r="SJ53" s="5"/>
      <c r="SK53" s="5"/>
      <c r="SL53" s="5"/>
      <c r="SM53" s="5"/>
      <c r="SN53" s="5"/>
      <c r="SO53" s="5"/>
      <c r="SP53" s="5"/>
      <c r="SQ53" s="5"/>
      <c r="SR53" s="5"/>
      <c r="SS53" s="5"/>
      <c r="ST53" s="5"/>
      <c r="SU53" s="5"/>
      <c r="SV53" s="5"/>
      <c r="SW53" s="5"/>
      <c r="SX53" s="5"/>
      <c r="SY53" s="5"/>
      <c r="SZ53" s="5"/>
      <c r="TA53" s="5"/>
      <c r="TB53" s="5"/>
      <c r="TC53" s="5"/>
      <c r="TD53" s="5"/>
      <c r="TE53" s="5"/>
      <c r="TF53" s="5"/>
      <c r="TG53" s="5"/>
      <c r="TH53" s="5"/>
      <c r="TI53" s="5"/>
      <c r="TJ53" s="5"/>
      <c r="TK53" s="5"/>
      <c r="TL53" s="5"/>
      <c r="TM53" s="5"/>
      <c r="TN53" s="5"/>
      <c r="TO53" s="5"/>
      <c r="TP53" s="5"/>
      <c r="TQ53" s="5"/>
      <c r="TR53" s="5"/>
      <c r="TS53" s="5"/>
      <c r="TT53" s="5"/>
      <c r="TU53" s="5"/>
      <c r="TV53" s="5"/>
      <c r="TW53" s="5"/>
      <c r="TX53" s="5"/>
      <c r="TY53" s="5"/>
      <c r="TZ53" s="5"/>
      <c r="UA53" s="5"/>
      <c r="UB53" s="5"/>
      <c r="UC53" s="5"/>
      <c r="UD53" s="5"/>
      <c r="UE53" s="5"/>
      <c r="UF53" s="5"/>
      <c r="UG53" s="5"/>
      <c r="UH53" s="5"/>
      <c r="UI53" s="5"/>
      <c r="UJ53" s="5"/>
      <c r="UK53" s="5"/>
      <c r="UL53" s="5"/>
      <c r="UM53" s="5"/>
      <c r="UN53" s="5"/>
      <c r="UO53" s="5"/>
      <c r="UP53" s="5"/>
      <c r="UQ53" s="5"/>
      <c r="UR53" s="5"/>
      <c r="US53" s="5"/>
      <c r="UT53" s="5"/>
      <c r="UU53" s="5"/>
      <c r="UV53" s="5"/>
      <c r="UW53" s="5"/>
      <c r="UX53" s="5"/>
      <c r="UY53" s="5"/>
      <c r="UZ53" s="5"/>
      <c r="VA53" s="5"/>
      <c r="VB53" s="5"/>
      <c r="VC53" s="5"/>
      <c r="VD53" s="5"/>
      <c r="VE53" s="5"/>
      <c r="VF53" s="5"/>
      <c r="VG53" s="5"/>
      <c r="VH53" s="5"/>
      <c r="VI53" s="5"/>
      <c r="VJ53" s="5"/>
      <c r="VK53" s="5"/>
      <c r="VL53" s="5"/>
      <c r="VM53" s="5"/>
      <c r="VN53" s="5"/>
      <c r="VO53" s="5"/>
      <c r="VP53" s="5"/>
      <c r="VQ53" s="5"/>
      <c r="VR53" s="5"/>
      <c r="VS53" s="5"/>
      <c r="VT53" s="5"/>
      <c r="VU53" s="5"/>
      <c r="VV53" s="5"/>
      <c r="VW53" s="5"/>
      <c r="VX53" s="5"/>
      <c r="VY53" s="5"/>
      <c r="VZ53" s="5"/>
      <c r="WA53" s="5"/>
      <c r="WB53" s="5"/>
      <c r="WC53" s="5"/>
      <c r="WD53" s="5"/>
      <c r="WE53" s="5"/>
      <c r="WF53" s="5"/>
      <c r="WG53" s="5"/>
      <c r="WH53" s="5"/>
      <c r="WI53" s="5"/>
      <c r="WJ53" s="5"/>
      <c r="WK53" s="5"/>
      <c r="WL53" s="5"/>
      <c r="WM53" s="5"/>
      <c r="WN53" s="5"/>
      <c r="WO53" s="5"/>
      <c r="WP53" s="5"/>
      <c r="WQ53" s="5"/>
      <c r="WR53" s="5"/>
      <c r="WS53" s="5"/>
      <c r="WT53" s="5"/>
      <c r="WU53" s="5"/>
      <c r="WV53" s="5"/>
      <c r="WW53" s="5"/>
      <c r="WX53" s="5"/>
      <c r="WY53" s="5"/>
      <c r="WZ53" s="5"/>
      <c r="XA53" s="5"/>
      <c r="XB53" s="5"/>
      <c r="XC53" s="5"/>
      <c r="XD53" s="5"/>
      <c r="XE53" s="5"/>
      <c r="XF53" s="5"/>
      <c r="XG53" s="5"/>
      <c r="XH53" s="5"/>
      <c r="XI53" s="5"/>
      <c r="XJ53" s="5"/>
      <c r="XK53" s="5"/>
      <c r="XL53" s="5"/>
      <c r="XM53" s="5"/>
      <c r="XN53" s="5"/>
      <c r="XO53" s="5"/>
      <c r="XP53" s="5"/>
      <c r="XQ53" s="5"/>
      <c r="XR53" s="5"/>
      <c r="XS53" s="5"/>
      <c r="XT53" s="5"/>
      <c r="XU53" s="5"/>
      <c r="XV53" s="5"/>
      <c r="XW53" s="5"/>
      <c r="XX53" s="5"/>
      <c r="XY53" s="5"/>
      <c r="XZ53" s="5"/>
      <c r="YA53" s="5"/>
      <c r="YB53" s="5"/>
      <c r="YC53" s="5"/>
      <c r="YD53" s="5"/>
      <c r="YE53" s="5"/>
      <c r="YF53" s="5"/>
      <c r="YG53" s="5"/>
      <c r="YH53" s="5"/>
      <c r="YI53" s="5"/>
      <c r="YJ53" s="5"/>
      <c r="YK53" s="5"/>
      <c r="YL53" s="5"/>
      <c r="YM53" s="5"/>
      <c r="YN53" s="5"/>
      <c r="YO53" s="5"/>
      <c r="YP53" s="5"/>
      <c r="YQ53" s="5"/>
      <c r="YR53" s="5"/>
      <c r="YS53" s="5"/>
      <c r="YT53" s="5"/>
      <c r="YU53" s="5"/>
      <c r="YV53" s="5"/>
      <c r="YW53" s="5"/>
      <c r="YX53" s="5"/>
      <c r="YY53" s="5"/>
      <c r="YZ53" s="5"/>
      <c r="ZA53" s="5"/>
      <c r="ZB53" s="5"/>
      <c r="ZC53" s="5"/>
      <c r="ZD53" s="5"/>
      <c r="ZE53" s="5"/>
      <c r="ZF53" s="5"/>
      <c r="ZG53" s="5"/>
      <c r="ZH53" s="5"/>
      <c r="ZI53" s="5"/>
      <c r="ZJ53" s="5"/>
      <c r="ZK53" s="5"/>
      <c r="ZL53" s="5"/>
      <c r="ZM53" s="5"/>
      <c r="ZN53" s="5"/>
      <c r="ZO53" s="5"/>
      <c r="ZP53" s="5"/>
      <c r="ZQ53" s="5"/>
      <c r="ZR53" s="5"/>
      <c r="ZS53" s="5"/>
      <c r="ZT53" s="5"/>
      <c r="ZU53" s="5"/>
      <c r="ZV53" s="5"/>
      <c r="ZW53" s="5"/>
      <c r="ZX53" s="5"/>
      <c r="ZY53" s="5"/>
      <c r="ZZ53" s="5"/>
      <c r="AAA53" s="5"/>
      <c r="AAB53" s="5"/>
      <c r="AAC53" s="5"/>
      <c r="AAD53" s="5"/>
      <c r="AAE53" s="5"/>
      <c r="AAF53" s="5"/>
      <c r="AAG53" s="5"/>
      <c r="AAH53" s="5"/>
      <c r="AAI53" s="5"/>
      <c r="AAJ53" s="5"/>
      <c r="AAK53" s="5"/>
      <c r="AAL53" s="5"/>
      <c r="AAM53" s="5"/>
      <c r="AAN53" s="5"/>
      <c r="AAO53" s="5"/>
      <c r="AAP53" s="5"/>
      <c r="AAQ53" s="5"/>
      <c r="AAR53" s="5"/>
      <c r="AAS53" s="5"/>
      <c r="AAT53" s="5"/>
      <c r="AAU53" s="5"/>
      <c r="AAV53" s="5"/>
      <c r="AAW53" s="5"/>
      <c r="AAX53" s="5"/>
      <c r="AAY53" s="5"/>
      <c r="AAZ53" s="5"/>
      <c r="ABA53" s="5"/>
      <c r="ABB53" s="5"/>
      <c r="ABC53" s="5"/>
      <c r="ABD53" s="5"/>
      <c r="ABE53" s="5"/>
      <c r="ABF53" s="5"/>
      <c r="ABG53" s="5"/>
      <c r="ABH53" s="5"/>
      <c r="ABI53" s="5"/>
      <c r="ABJ53" s="5"/>
      <c r="ABK53" s="5"/>
      <c r="ABL53" s="5"/>
      <c r="ABM53" s="5"/>
      <c r="ABN53" s="5"/>
      <c r="ABO53" s="5"/>
      <c r="ABP53" s="5"/>
      <c r="ABQ53" s="5"/>
      <c r="ABR53" s="5"/>
      <c r="ABS53" s="5"/>
      <c r="ABT53" s="5"/>
      <c r="ABU53" s="5"/>
      <c r="ABV53" s="5"/>
      <c r="ABW53" s="5"/>
      <c r="ABX53" s="5"/>
      <c r="ABY53" s="5"/>
      <c r="ABZ53" s="5"/>
      <c r="ACA53" s="5"/>
      <c r="ACB53" s="5"/>
      <c r="ACC53" s="5"/>
      <c r="ACD53" s="5"/>
      <c r="ACE53" s="5"/>
      <c r="ACF53" s="5"/>
      <c r="ACG53" s="5"/>
      <c r="ACH53" s="5"/>
      <c r="ACI53" s="5"/>
      <c r="ACJ53" s="5"/>
      <c r="ACK53" s="5"/>
      <c r="ACL53" s="5"/>
      <c r="ACM53" s="5"/>
      <c r="ACN53" s="5"/>
      <c r="ACO53" s="5"/>
      <c r="ACP53" s="5"/>
      <c r="ACQ53" s="5"/>
      <c r="ACR53" s="5"/>
      <c r="ACS53" s="5"/>
      <c r="ACT53" s="5"/>
      <c r="ACU53" s="5"/>
      <c r="ACV53" s="5"/>
      <c r="ACW53" s="5"/>
      <c r="ACX53" s="5"/>
      <c r="ACY53" s="5"/>
      <c r="ACZ53" s="5"/>
      <c r="ADA53" s="5"/>
      <c r="ADB53" s="5"/>
      <c r="ADC53" s="5"/>
      <c r="ADD53" s="5"/>
      <c r="ADE53" s="5"/>
      <c r="ADF53" s="5"/>
      <c r="ADG53" s="5"/>
      <c r="ADH53" s="5"/>
      <c r="ADI53" s="5"/>
      <c r="ADJ53" s="5"/>
      <c r="ADK53" s="5"/>
      <c r="ADL53" s="5"/>
      <c r="ADM53" s="5"/>
      <c r="ADN53" s="5"/>
      <c r="ADO53" s="5"/>
      <c r="ADP53" s="5"/>
      <c r="ADQ53" s="5"/>
      <c r="ADR53" s="5"/>
      <c r="ADS53" s="5"/>
      <c r="ADT53" s="5"/>
      <c r="ADU53" s="5"/>
      <c r="ADV53" s="5"/>
      <c r="ADW53" s="5"/>
      <c r="ADX53" s="5"/>
      <c r="ADY53" s="5"/>
      <c r="ADZ53" s="5"/>
      <c r="AEA53" s="5"/>
      <c r="AEB53" s="5"/>
      <c r="AEC53" s="5"/>
      <c r="AED53" s="5"/>
      <c r="AEE53" s="5"/>
      <c r="AEF53" s="5"/>
      <c r="AEG53" s="5"/>
      <c r="AEH53" s="5"/>
      <c r="AEI53" s="5"/>
      <c r="AEJ53" s="5"/>
      <c r="AEK53" s="5"/>
      <c r="AEL53" s="5"/>
      <c r="AEM53" s="5"/>
      <c r="AEN53" s="5"/>
      <c r="AEO53" s="5"/>
      <c r="AEP53" s="5"/>
      <c r="AEQ53" s="5"/>
      <c r="AER53" s="5"/>
      <c r="AES53" s="5"/>
      <c r="AET53" s="5"/>
      <c r="AEU53" s="5"/>
      <c r="AEV53" s="5"/>
      <c r="AEW53" s="5"/>
      <c r="AEX53" s="5"/>
      <c r="AEY53" s="5"/>
      <c r="AEZ53" s="5"/>
      <c r="AFA53" s="5"/>
      <c r="AFB53" s="5"/>
      <c r="AFC53" s="5"/>
      <c r="AFD53" s="5"/>
      <c r="AFE53" s="5"/>
      <c r="AFF53" s="5"/>
      <c r="AFG53" s="5"/>
      <c r="AFH53" s="5"/>
      <c r="AFI53" s="5"/>
      <c r="AFJ53" s="5"/>
      <c r="AFK53" s="5"/>
      <c r="AFL53" s="5"/>
      <c r="AFM53" s="5"/>
      <c r="AFN53" s="5"/>
      <c r="AFO53" s="5"/>
      <c r="AFP53" s="5"/>
      <c r="AFQ53" s="5"/>
      <c r="AFR53" s="5"/>
      <c r="AFS53" s="5"/>
      <c r="AFT53" s="5"/>
      <c r="AFU53" s="5"/>
      <c r="AFV53" s="5"/>
      <c r="AFW53" s="5"/>
      <c r="AFX53" s="5"/>
      <c r="AFY53" s="5"/>
      <c r="AFZ53" s="5"/>
      <c r="AGA53" s="5"/>
      <c r="AGB53" s="5"/>
      <c r="AGC53" s="5"/>
      <c r="AGD53" s="5"/>
      <c r="AGE53" s="5"/>
      <c r="AGF53" s="5"/>
      <c r="AGG53" s="5"/>
      <c r="AGH53" s="5"/>
      <c r="AGI53" s="5"/>
      <c r="AGJ53" s="5"/>
      <c r="AGK53" s="5"/>
      <c r="AGL53" s="5"/>
      <c r="AGM53" s="5"/>
      <c r="AGN53" s="5"/>
      <c r="AGO53" s="5"/>
      <c r="AGP53" s="5"/>
      <c r="AGQ53" s="5"/>
      <c r="AGR53" s="5"/>
      <c r="AGS53" s="5"/>
      <c r="AGT53" s="5"/>
      <c r="AGU53" s="5"/>
      <c r="AGV53" s="5"/>
      <c r="AGW53" s="5"/>
      <c r="AGX53" s="5"/>
      <c r="AGY53" s="5"/>
      <c r="AGZ53" s="5"/>
      <c r="AHA53" s="5"/>
      <c r="AHB53" s="5"/>
      <c r="AHC53" s="5"/>
      <c r="AHD53" s="5"/>
      <c r="AHE53" s="5"/>
      <c r="AHF53" s="5"/>
      <c r="AHG53" s="5"/>
      <c r="AHH53" s="5"/>
      <c r="AHI53" s="5"/>
      <c r="AHJ53" s="5"/>
      <c r="AHK53" s="5"/>
      <c r="AHL53" s="5"/>
      <c r="AHM53" s="5"/>
      <c r="AHN53" s="5"/>
      <c r="AHO53" s="5"/>
      <c r="AHP53" s="5"/>
      <c r="AHQ53" s="5"/>
      <c r="AHR53" s="5"/>
      <c r="AHS53" s="5"/>
      <c r="AHT53" s="5"/>
      <c r="AHU53" s="5"/>
      <c r="AHV53" s="5"/>
      <c r="AHW53" s="5"/>
      <c r="AHX53" s="5"/>
      <c r="AHY53" s="5"/>
      <c r="AHZ53" s="5"/>
      <c r="AIA53" s="5"/>
      <c r="AIB53" s="5"/>
      <c r="AIC53" s="5"/>
      <c r="AID53" s="5"/>
      <c r="AIE53" s="5"/>
      <c r="AIF53" s="5"/>
      <c r="AIG53" s="5"/>
      <c r="AIH53" s="5"/>
      <c r="AII53" s="5"/>
      <c r="AIJ53" s="5"/>
      <c r="AIK53" s="5"/>
      <c r="AIL53" s="5"/>
      <c r="AIM53" s="5"/>
      <c r="AIN53" s="5"/>
      <c r="AIO53" s="5"/>
      <c r="AIP53" s="5"/>
      <c r="AIQ53" s="5"/>
      <c r="AIR53" s="5"/>
      <c r="AIS53" s="5"/>
      <c r="AIT53" s="5"/>
      <c r="AIU53" s="5"/>
      <c r="AIV53" s="5"/>
      <c r="AIW53" s="5"/>
      <c r="AIX53" s="5"/>
      <c r="AIY53" s="5"/>
      <c r="AIZ53" s="5"/>
      <c r="AJA53" s="5"/>
      <c r="AJB53" s="5"/>
      <c r="AJC53" s="5"/>
      <c r="AJD53" s="5"/>
      <c r="AJE53" s="5"/>
      <c r="AJF53" s="5"/>
      <c r="AJG53" s="5"/>
      <c r="AJH53" s="5"/>
      <c r="AJI53" s="5"/>
      <c r="AJJ53" s="5"/>
    </row>
    <row r="54" spans="1:946" ht="31" customHeight="1" x14ac:dyDescent="0.2">
      <c r="A54" s="332"/>
      <c r="B54" s="354" t="s">
        <v>231</v>
      </c>
      <c r="C54" s="358" t="s">
        <v>400</v>
      </c>
      <c r="D54" s="374">
        <v>6000</v>
      </c>
      <c r="E54" s="358" t="s">
        <v>410</v>
      </c>
      <c r="F54" s="355" t="s">
        <v>415</v>
      </c>
      <c r="G54" s="374">
        <v>6000</v>
      </c>
      <c r="H54" s="358" t="s">
        <v>417</v>
      </c>
      <c r="I54" s="358" t="s">
        <v>418</v>
      </c>
      <c r="J54" s="374">
        <v>6000</v>
      </c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5"/>
      <c r="NC54" s="5"/>
      <c r="ND54" s="5"/>
      <c r="NE54" s="5"/>
      <c r="NF54" s="5"/>
      <c r="NG54" s="5"/>
      <c r="NH54" s="5"/>
      <c r="NI54" s="5"/>
      <c r="NJ54" s="5"/>
      <c r="NK54" s="5"/>
      <c r="NL54" s="5"/>
      <c r="NM54" s="5"/>
      <c r="NN54" s="5"/>
      <c r="NO54" s="5"/>
      <c r="NP54" s="5"/>
      <c r="NQ54" s="5"/>
      <c r="NR54" s="5"/>
      <c r="NS54" s="5"/>
      <c r="NT54" s="5"/>
      <c r="NU54" s="5"/>
      <c r="NV54" s="5"/>
      <c r="NW54" s="5"/>
      <c r="NX54" s="5"/>
      <c r="NY54" s="5"/>
      <c r="NZ54" s="5"/>
      <c r="OA54" s="5"/>
      <c r="OB54" s="5"/>
      <c r="OC54" s="5"/>
      <c r="OD54" s="5"/>
      <c r="OE54" s="5"/>
      <c r="OF54" s="5"/>
      <c r="OG54" s="5"/>
      <c r="OH54" s="5"/>
      <c r="OI54" s="5"/>
      <c r="OJ54" s="5"/>
      <c r="OK54" s="5"/>
      <c r="OL54" s="5"/>
      <c r="OM54" s="5"/>
      <c r="ON54" s="5"/>
      <c r="OO54" s="5"/>
      <c r="OP54" s="5"/>
      <c r="OQ54" s="5"/>
      <c r="OR54" s="5"/>
      <c r="OS54" s="5"/>
      <c r="OT54" s="5"/>
      <c r="OU54" s="5"/>
      <c r="OV54" s="5"/>
      <c r="OW54" s="5"/>
      <c r="OX54" s="5"/>
      <c r="OY54" s="5"/>
      <c r="OZ54" s="5"/>
      <c r="PA54" s="5"/>
      <c r="PB54" s="5"/>
      <c r="PC54" s="5"/>
      <c r="PD54" s="5"/>
      <c r="PE54" s="5"/>
      <c r="PF54" s="5"/>
      <c r="PG54" s="5"/>
      <c r="PH54" s="5"/>
      <c r="PI54" s="5"/>
      <c r="PJ54" s="5"/>
      <c r="PK54" s="5"/>
      <c r="PL54" s="5"/>
      <c r="PM54" s="5"/>
      <c r="PN54" s="5"/>
      <c r="PO54" s="5"/>
      <c r="PP54" s="5"/>
      <c r="PQ54" s="5"/>
      <c r="PR54" s="5"/>
      <c r="PS54" s="5"/>
      <c r="PT54" s="5"/>
      <c r="PU54" s="5"/>
      <c r="PV54" s="5"/>
      <c r="PW54" s="5"/>
      <c r="PX54" s="5"/>
      <c r="PY54" s="5"/>
      <c r="PZ54" s="5"/>
      <c r="QA54" s="5"/>
      <c r="QB54" s="5"/>
      <c r="QC54" s="5"/>
      <c r="QD54" s="5"/>
      <c r="QE54" s="5"/>
      <c r="QF54" s="5"/>
      <c r="QG54" s="5"/>
      <c r="QH54" s="5"/>
      <c r="QI54" s="5"/>
      <c r="QJ54" s="5"/>
      <c r="QK54" s="5"/>
      <c r="QL54" s="5"/>
      <c r="QM54" s="5"/>
      <c r="QN54" s="5"/>
      <c r="QO54" s="5"/>
      <c r="QP54" s="5"/>
      <c r="QQ54" s="5"/>
      <c r="QR54" s="5"/>
      <c r="QS54" s="5"/>
      <c r="QT54" s="5"/>
      <c r="QU54" s="5"/>
      <c r="QV54" s="5"/>
      <c r="QW54" s="5"/>
      <c r="QX54" s="5"/>
      <c r="QY54" s="5"/>
      <c r="QZ54" s="5"/>
      <c r="RA54" s="5"/>
      <c r="RB54" s="5"/>
      <c r="RC54" s="5"/>
      <c r="RD54" s="5"/>
      <c r="RE54" s="5"/>
      <c r="RF54" s="5"/>
      <c r="RG54" s="5"/>
      <c r="RH54" s="5"/>
      <c r="RI54" s="5"/>
      <c r="RJ54" s="5"/>
      <c r="RK54" s="5"/>
      <c r="RL54" s="5"/>
      <c r="RM54" s="5"/>
      <c r="RN54" s="5"/>
      <c r="RO54" s="5"/>
      <c r="RP54" s="5"/>
      <c r="RQ54" s="5"/>
      <c r="RR54" s="5"/>
      <c r="RS54" s="5"/>
      <c r="RT54" s="5"/>
      <c r="RU54" s="5"/>
      <c r="RV54" s="5"/>
      <c r="RW54" s="5"/>
      <c r="RX54" s="5"/>
      <c r="RY54" s="5"/>
      <c r="RZ54" s="5"/>
      <c r="SA54" s="5"/>
      <c r="SB54" s="5"/>
      <c r="SC54" s="5"/>
      <c r="SD54" s="5"/>
      <c r="SE54" s="5"/>
      <c r="SF54" s="5"/>
      <c r="SG54" s="5"/>
      <c r="SH54" s="5"/>
      <c r="SI54" s="5"/>
      <c r="SJ54" s="5"/>
      <c r="SK54" s="5"/>
      <c r="SL54" s="5"/>
      <c r="SM54" s="5"/>
      <c r="SN54" s="5"/>
      <c r="SO54" s="5"/>
      <c r="SP54" s="5"/>
      <c r="SQ54" s="5"/>
      <c r="SR54" s="5"/>
      <c r="SS54" s="5"/>
      <c r="ST54" s="5"/>
      <c r="SU54" s="5"/>
      <c r="SV54" s="5"/>
      <c r="SW54" s="5"/>
      <c r="SX54" s="5"/>
      <c r="SY54" s="5"/>
      <c r="SZ54" s="5"/>
      <c r="TA54" s="5"/>
      <c r="TB54" s="5"/>
      <c r="TC54" s="5"/>
      <c r="TD54" s="5"/>
      <c r="TE54" s="5"/>
      <c r="TF54" s="5"/>
      <c r="TG54" s="5"/>
      <c r="TH54" s="5"/>
      <c r="TI54" s="5"/>
      <c r="TJ54" s="5"/>
      <c r="TK54" s="5"/>
      <c r="TL54" s="5"/>
      <c r="TM54" s="5"/>
      <c r="TN54" s="5"/>
      <c r="TO54" s="5"/>
      <c r="TP54" s="5"/>
      <c r="TQ54" s="5"/>
      <c r="TR54" s="5"/>
      <c r="TS54" s="5"/>
      <c r="TT54" s="5"/>
      <c r="TU54" s="5"/>
      <c r="TV54" s="5"/>
      <c r="TW54" s="5"/>
      <c r="TX54" s="5"/>
      <c r="TY54" s="5"/>
      <c r="TZ54" s="5"/>
      <c r="UA54" s="5"/>
      <c r="UB54" s="5"/>
      <c r="UC54" s="5"/>
      <c r="UD54" s="5"/>
      <c r="UE54" s="5"/>
      <c r="UF54" s="5"/>
      <c r="UG54" s="5"/>
      <c r="UH54" s="5"/>
      <c r="UI54" s="5"/>
      <c r="UJ54" s="5"/>
      <c r="UK54" s="5"/>
      <c r="UL54" s="5"/>
      <c r="UM54" s="5"/>
      <c r="UN54" s="5"/>
      <c r="UO54" s="5"/>
      <c r="UP54" s="5"/>
      <c r="UQ54" s="5"/>
      <c r="UR54" s="5"/>
      <c r="US54" s="5"/>
      <c r="UT54" s="5"/>
      <c r="UU54" s="5"/>
      <c r="UV54" s="5"/>
      <c r="UW54" s="5"/>
      <c r="UX54" s="5"/>
      <c r="UY54" s="5"/>
      <c r="UZ54" s="5"/>
      <c r="VA54" s="5"/>
      <c r="VB54" s="5"/>
      <c r="VC54" s="5"/>
      <c r="VD54" s="5"/>
      <c r="VE54" s="5"/>
      <c r="VF54" s="5"/>
      <c r="VG54" s="5"/>
      <c r="VH54" s="5"/>
      <c r="VI54" s="5"/>
      <c r="VJ54" s="5"/>
      <c r="VK54" s="5"/>
      <c r="VL54" s="5"/>
      <c r="VM54" s="5"/>
      <c r="VN54" s="5"/>
      <c r="VO54" s="5"/>
      <c r="VP54" s="5"/>
      <c r="VQ54" s="5"/>
      <c r="VR54" s="5"/>
      <c r="VS54" s="5"/>
      <c r="VT54" s="5"/>
      <c r="VU54" s="5"/>
      <c r="VV54" s="5"/>
      <c r="VW54" s="5"/>
      <c r="VX54" s="5"/>
      <c r="VY54" s="5"/>
      <c r="VZ54" s="5"/>
      <c r="WA54" s="5"/>
      <c r="WB54" s="5"/>
      <c r="WC54" s="5"/>
      <c r="WD54" s="5"/>
      <c r="WE54" s="5"/>
      <c r="WF54" s="5"/>
      <c r="WG54" s="5"/>
      <c r="WH54" s="5"/>
      <c r="WI54" s="5"/>
      <c r="WJ54" s="5"/>
      <c r="WK54" s="5"/>
      <c r="WL54" s="5"/>
      <c r="WM54" s="5"/>
      <c r="WN54" s="5"/>
      <c r="WO54" s="5"/>
      <c r="WP54" s="5"/>
      <c r="WQ54" s="5"/>
      <c r="WR54" s="5"/>
      <c r="WS54" s="5"/>
      <c r="WT54" s="5"/>
      <c r="WU54" s="5"/>
      <c r="WV54" s="5"/>
      <c r="WW54" s="5"/>
      <c r="WX54" s="5"/>
      <c r="WY54" s="5"/>
      <c r="WZ54" s="5"/>
      <c r="XA54" s="5"/>
      <c r="XB54" s="5"/>
      <c r="XC54" s="5"/>
      <c r="XD54" s="5"/>
      <c r="XE54" s="5"/>
      <c r="XF54" s="5"/>
      <c r="XG54" s="5"/>
      <c r="XH54" s="5"/>
      <c r="XI54" s="5"/>
      <c r="XJ54" s="5"/>
      <c r="XK54" s="5"/>
      <c r="XL54" s="5"/>
      <c r="XM54" s="5"/>
      <c r="XN54" s="5"/>
      <c r="XO54" s="5"/>
      <c r="XP54" s="5"/>
      <c r="XQ54" s="5"/>
      <c r="XR54" s="5"/>
      <c r="XS54" s="5"/>
      <c r="XT54" s="5"/>
      <c r="XU54" s="5"/>
      <c r="XV54" s="5"/>
      <c r="XW54" s="5"/>
      <c r="XX54" s="5"/>
      <c r="XY54" s="5"/>
      <c r="XZ54" s="5"/>
      <c r="YA54" s="5"/>
      <c r="YB54" s="5"/>
      <c r="YC54" s="5"/>
      <c r="YD54" s="5"/>
      <c r="YE54" s="5"/>
      <c r="YF54" s="5"/>
      <c r="YG54" s="5"/>
      <c r="YH54" s="5"/>
      <c r="YI54" s="5"/>
      <c r="YJ54" s="5"/>
      <c r="YK54" s="5"/>
      <c r="YL54" s="5"/>
      <c r="YM54" s="5"/>
      <c r="YN54" s="5"/>
      <c r="YO54" s="5"/>
      <c r="YP54" s="5"/>
      <c r="YQ54" s="5"/>
      <c r="YR54" s="5"/>
      <c r="YS54" s="5"/>
      <c r="YT54" s="5"/>
      <c r="YU54" s="5"/>
      <c r="YV54" s="5"/>
      <c r="YW54" s="5"/>
      <c r="YX54" s="5"/>
      <c r="YY54" s="5"/>
      <c r="YZ54" s="5"/>
      <c r="ZA54" s="5"/>
      <c r="ZB54" s="5"/>
      <c r="ZC54" s="5"/>
      <c r="ZD54" s="5"/>
      <c r="ZE54" s="5"/>
      <c r="ZF54" s="5"/>
      <c r="ZG54" s="5"/>
      <c r="ZH54" s="5"/>
      <c r="ZI54" s="5"/>
      <c r="ZJ54" s="5"/>
      <c r="ZK54" s="5"/>
      <c r="ZL54" s="5"/>
      <c r="ZM54" s="5"/>
      <c r="ZN54" s="5"/>
      <c r="ZO54" s="5"/>
      <c r="ZP54" s="5"/>
      <c r="ZQ54" s="5"/>
      <c r="ZR54" s="5"/>
      <c r="ZS54" s="5"/>
      <c r="ZT54" s="5"/>
      <c r="ZU54" s="5"/>
      <c r="ZV54" s="5"/>
      <c r="ZW54" s="5"/>
      <c r="ZX54" s="5"/>
      <c r="ZY54" s="5"/>
      <c r="ZZ54" s="5"/>
      <c r="AAA54" s="5"/>
      <c r="AAB54" s="5"/>
      <c r="AAC54" s="5"/>
      <c r="AAD54" s="5"/>
      <c r="AAE54" s="5"/>
      <c r="AAF54" s="5"/>
      <c r="AAG54" s="5"/>
      <c r="AAH54" s="5"/>
      <c r="AAI54" s="5"/>
      <c r="AAJ54" s="5"/>
      <c r="AAK54" s="5"/>
      <c r="AAL54" s="5"/>
      <c r="AAM54" s="5"/>
      <c r="AAN54" s="5"/>
      <c r="AAO54" s="5"/>
      <c r="AAP54" s="5"/>
      <c r="AAQ54" s="5"/>
      <c r="AAR54" s="5"/>
      <c r="AAS54" s="5"/>
      <c r="AAT54" s="5"/>
      <c r="AAU54" s="5"/>
      <c r="AAV54" s="5"/>
      <c r="AAW54" s="5"/>
      <c r="AAX54" s="5"/>
      <c r="AAY54" s="5"/>
      <c r="AAZ54" s="5"/>
      <c r="ABA54" s="5"/>
      <c r="ABB54" s="5"/>
      <c r="ABC54" s="5"/>
      <c r="ABD54" s="5"/>
      <c r="ABE54" s="5"/>
      <c r="ABF54" s="5"/>
      <c r="ABG54" s="5"/>
      <c r="ABH54" s="5"/>
      <c r="ABI54" s="5"/>
      <c r="ABJ54" s="5"/>
      <c r="ABK54" s="5"/>
      <c r="ABL54" s="5"/>
      <c r="ABM54" s="5"/>
      <c r="ABN54" s="5"/>
      <c r="ABO54" s="5"/>
      <c r="ABP54" s="5"/>
      <c r="ABQ54" s="5"/>
      <c r="ABR54" s="5"/>
      <c r="ABS54" s="5"/>
      <c r="ABT54" s="5"/>
      <c r="ABU54" s="5"/>
      <c r="ABV54" s="5"/>
      <c r="ABW54" s="5"/>
      <c r="ABX54" s="5"/>
      <c r="ABY54" s="5"/>
      <c r="ABZ54" s="5"/>
      <c r="ACA54" s="5"/>
      <c r="ACB54" s="5"/>
      <c r="ACC54" s="5"/>
      <c r="ACD54" s="5"/>
      <c r="ACE54" s="5"/>
      <c r="ACF54" s="5"/>
      <c r="ACG54" s="5"/>
      <c r="ACH54" s="5"/>
      <c r="ACI54" s="5"/>
      <c r="ACJ54" s="5"/>
      <c r="ACK54" s="5"/>
      <c r="ACL54" s="5"/>
      <c r="ACM54" s="5"/>
      <c r="ACN54" s="5"/>
      <c r="ACO54" s="5"/>
      <c r="ACP54" s="5"/>
      <c r="ACQ54" s="5"/>
      <c r="ACR54" s="5"/>
      <c r="ACS54" s="5"/>
      <c r="ACT54" s="5"/>
      <c r="ACU54" s="5"/>
      <c r="ACV54" s="5"/>
      <c r="ACW54" s="5"/>
      <c r="ACX54" s="5"/>
      <c r="ACY54" s="5"/>
      <c r="ACZ54" s="5"/>
      <c r="ADA54" s="5"/>
      <c r="ADB54" s="5"/>
      <c r="ADC54" s="5"/>
      <c r="ADD54" s="5"/>
      <c r="ADE54" s="5"/>
      <c r="ADF54" s="5"/>
      <c r="ADG54" s="5"/>
      <c r="ADH54" s="5"/>
      <c r="ADI54" s="5"/>
      <c r="ADJ54" s="5"/>
      <c r="ADK54" s="5"/>
      <c r="ADL54" s="5"/>
      <c r="ADM54" s="5"/>
      <c r="ADN54" s="5"/>
      <c r="ADO54" s="5"/>
      <c r="ADP54" s="5"/>
      <c r="ADQ54" s="5"/>
      <c r="ADR54" s="5"/>
      <c r="ADS54" s="5"/>
      <c r="ADT54" s="5"/>
      <c r="ADU54" s="5"/>
      <c r="ADV54" s="5"/>
      <c r="ADW54" s="5"/>
      <c r="ADX54" s="5"/>
      <c r="ADY54" s="5"/>
      <c r="ADZ54" s="5"/>
      <c r="AEA54" s="5"/>
      <c r="AEB54" s="5"/>
      <c r="AEC54" s="5"/>
      <c r="AED54" s="5"/>
      <c r="AEE54" s="5"/>
      <c r="AEF54" s="5"/>
      <c r="AEG54" s="5"/>
      <c r="AEH54" s="5"/>
      <c r="AEI54" s="5"/>
      <c r="AEJ54" s="5"/>
      <c r="AEK54" s="5"/>
      <c r="AEL54" s="5"/>
      <c r="AEM54" s="5"/>
      <c r="AEN54" s="5"/>
      <c r="AEO54" s="5"/>
      <c r="AEP54" s="5"/>
      <c r="AEQ54" s="5"/>
      <c r="AER54" s="5"/>
      <c r="AES54" s="5"/>
      <c r="AET54" s="5"/>
      <c r="AEU54" s="5"/>
      <c r="AEV54" s="5"/>
      <c r="AEW54" s="5"/>
      <c r="AEX54" s="5"/>
      <c r="AEY54" s="5"/>
      <c r="AEZ54" s="5"/>
      <c r="AFA54" s="5"/>
      <c r="AFB54" s="5"/>
      <c r="AFC54" s="5"/>
      <c r="AFD54" s="5"/>
      <c r="AFE54" s="5"/>
      <c r="AFF54" s="5"/>
      <c r="AFG54" s="5"/>
      <c r="AFH54" s="5"/>
      <c r="AFI54" s="5"/>
      <c r="AFJ54" s="5"/>
      <c r="AFK54" s="5"/>
      <c r="AFL54" s="5"/>
      <c r="AFM54" s="5"/>
      <c r="AFN54" s="5"/>
      <c r="AFO54" s="5"/>
      <c r="AFP54" s="5"/>
      <c r="AFQ54" s="5"/>
      <c r="AFR54" s="5"/>
      <c r="AFS54" s="5"/>
      <c r="AFT54" s="5"/>
      <c r="AFU54" s="5"/>
      <c r="AFV54" s="5"/>
      <c r="AFW54" s="5"/>
      <c r="AFX54" s="5"/>
      <c r="AFY54" s="5"/>
      <c r="AFZ54" s="5"/>
      <c r="AGA54" s="5"/>
      <c r="AGB54" s="5"/>
      <c r="AGC54" s="5"/>
      <c r="AGD54" s="5"/>
      <c r="AGE54" s="5"/>
      <c r="AGF54" s="5"/>
      <c r="AGG54" s="5"/>
      <c r="AGH54" s="5"/>
      <c r="AGI54" s="5"/>
      <c r="AGJ54" s="5"/>
      <c r="AGK54" s="5"/>
      <c r="AGL54" s="5"/>
      <c r="AGM54" s="5"/>
      <c r="AGN54" s="5"/>
      <c r="AGO54" s="5"/>
      <c r="AGP54" s="5"/>
      <c r="AGQ54" s="5"/>
      <c r="AGR54" s="5"/>
      <c r="AGS54" s="5"/>
      <c r="AGT54" s="5"/>
      <c r="AGU54" s="5"/>
      <c r="AGV54" s="5"/>
      <c r="AGW54" s="5"/>
      <c r="AGX54" s="5"/>
      <c r="AGY54" s="5"/>
      <c r="AGZ54" s="5"/>
      <c r="AHA54" s="5"/>
      <c r="AHB54" s="5"/>
      <c r="AHC54" s="5"/>
      <c r="AHD54" s="5"/>
      <c r="AHE54" s="5"/>
      <c r="AHF54" s="5"/>
      <c r="AHG54" s="5"/>
      <c r="AHH54" s="5"/>
      <c r="AHI54" s="5"/>
      <c r="AHJ54" s="5"/>
      <c r="AHK54" s="5"/>
      <c r="AHL54" s="5"/>
      <c r="AHM54" s="5"/>
      <c r="AHN54" s="5"/>
      <c r="AHO54" s="5"/>
      <c r="AHP54" s="5"/>
      <c r="AHQ54" s="5"/>
      <c r="AHR54" s="5"/>
      <c r="AHS54" s="5"/>
      <c r="AHT54" s="5"/>
      <c r="AHU54" s="5"/>
      <c r="AHV54" s="5"/>
      <c r="AHW54" s="5"/>
      <c r="AHX54" s="5"/>
      <c r="AHY54" s="5"/>
      <c r="AHZ54" s="5"/>
      <c r="AIA54" s="5"/>
      <c r="AIB54" s="5"/>
      <c r="AIC54" s="5"/>
      <c r="AID54" s="5"/>
      <c r="AIE54" s="5"/>
      <c r="AIF54" s="5"/>
      <c r="AIG54" s="5"/>
      <c r="AIH54" s="5"/>
      <c r="AII54" s="5"/>
      <c r="AIJ54" s="5"/>
      <c r="AIK54" s="5"/>
      <c r="AIL54" s="5"/>
      <c r="AIM54" s="5"/>
      <c r="AIN54" s="5"/>
      <c r="AIO54" s="5"/>
      <c r="AIP54" s="5"/>
      <c r="AIQ54" s="5"/>
      <c r="AIR54" s="5"/>
      <c r="AIS54" s="5"/>
      <c r="AIT54" s="5"/>
      <c r="AIU54" s="5"/>
      <c r="AIV54" s="5"/>
      <c r="AIW54" s="5"/>
      <c r="AIX54" s="5"/>
      <c r="AIY54" s="5"/>
      <c r="AIZ54" s="5"/>
      <c r="AJA54" s="5"/>
      <c r="AJB54" s="5"/>
      <c r="AJC54" s="5"/>
      <c r="AJD54" s="5"/>
      <c r="AJE54" s="5"/>
      <c r="AJF54" s="5"/>
      <c r="AJG54" s="5"/>
      <c r="AJH54" s="5"/>
      <c r="AJI54" s="5"/>
      <c r="AJJ54" s="5"/>
    </row>
    <row r="55" spans="1:946" ht="31" customHeight="1" x14ac:dyDescent="0.2">
      <c r="A55" s="332"/>
      <c r="B55" s="354" t="s">
        <v>232</v>
      </c>
      <c r="C55" s="358" t="s">
        <v>401</v>
      </c>
      <c r="D55" s="374">
        <v>13500</v>
      </c>
      <c r="E55" s="358" t="s">
        <v>410</v>
      </c>
      <c r="F55" s="355" t="s">
        <v>419</v>
      </c>
      <c r="G55" s="374">
        <v>13500</v>
      </c>
      <c r="H55" s="358" t="s">
        <v>421</v>
      </c>
      <c r="I55" s="358" t="s">
        <v>420</v>
      </c>
      <c r="J55" s="374">
        <v>13500</v>
      </c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5"/>
      <c r="NH55" s="5"/>
      <c r="NI55" s="5"/>
      <c r="NJ55" s="5"/>
      <c r="NK55" s="5"/>
      <c r="NL55" s="5"/>
      <c r="NM55" s="5"/>
      <c r="NN55" s="5"/>
      <c r="NO55" s="5"/>
      <c r="NP55" s="5"/>
      <c r="NQ55" s="5"/>
      <c r="NR55" s="5"/>
      <c r="NS55" s="5"/>
      <c r="NT55" s="5"/>
      <c r="NU55" s="5"/>
      <c r="NV55" s="5"/>
      <c r="NW55" s="5"/>
      <c r="NX55" s="5"/>
      <c r="NY55" s="5"/>
      <c r="NZ55" s="5"/>
      <c r="OA55" s="5"/>
      <c r="OB55" s="5"/>
      <c r="OC55" s="5"/>
      <c r="OD55" s="5"/>
      <c r="OE55" s="5"/>
      <c r="OF55" s="5"/>
      <c r="OG55" s="5"/>
      <c r="OH55" s="5"/>
      <c r="OI55" s="5"/>
      <c r="OJ55" s="5"/>
      <c r="OK55" s="5"/>
      <c r="OL55" s="5"/>
      <c r="OM55" s="5"/>
      <c r="ON55" s="5"/>
      <c r="OO55" s="5"/>
      <c r="OP55" s="5"/>
      <c r="OQ55" s="5"/>
      <c r="OR55" s="5"/>
      <c r="OS55" s="5"/>
      <c r="OT55" s="5"/>
      <c r="OU55" s="5"/>
      <c r="OV55" s="5"/>
      <c r="OW55" s="5"/>
      <c r="OX55" s="5"/>
      <c r="OY55" s="5"/>
      <c r="OZ55" s="5"/>
      <c r="PA55" s="5"/>
      <c r="PB55" s="5"/>
      <c r="PC55" s="5"/>
      <c r="PD55" s="5"/>
      <c r="PE55" s="5"/>
      <c r="PF55" s="5"/>
      <c r="PG55" s="5"/>
      <c r="PH55" s="5"/>
      <c r="PI55" s="5"/>
      <c r="PJ55" s="5"/>
      <c r="PK55" s="5"/>
      <c r="PL55" s="5"/>
      <c r="PM55" s="5"/>
      <c r="PN55" s="5"/>
      <c r="PO55" s="5"/>
      <c r="PP55" s="5"/>
      <c r="PQ55" s="5"/>
      <c r="PR55" s="5"/>
      <c r="PS55" s="5"/>
      <c r="PT55" s="5"/>
      <c r="PU55" s="5"/>
      <c r="PV55" s="5"/>
      <c r="PW55" s="5"/>
      <c r="PX55" s="5"/>
      <c r="PY55" s="5"/>
      <c r="PZ55" s="5"/>
      <c r="QA55" s="5"/>
      <c r="QB55" s="5"/>
      <c r="QC55" s="5"/>
      <c r="QD55" s="5"/>
      <c r="QE55" s="5"/>
      <c r="QF55" s="5"/>
      <c r="QG55" s="5"/>
      <c r="QH55" s="5"/>
      <c r="QI55" s="5"/>
      <c r="QJ55" s="5"/>
      <c r="QK55" s="5"/>
      <c r="QL55" s="5"/>
      <c r="QM55" s="5"/>
      <c r="QN55" s="5"/>
      <c r="QO55" s="5"/>
      <c r="QP55" s="5"/>
      <c r="QQ55" s="5"/>
      <c r="QR55" s="5"/>
      <c r="QS55" s="5"/>
      <c r="QT55" s="5"/>
      <c r="QU55" s="5"/>
      <c r="QV55" s="5"/>
      <c r="QW55" s="5"/>
      <c r="QX55" s="5"/>
      <c r="QY55" s="5"/>
      <c r="QZ55" s="5"/>
      <c r="RA55" s="5"/>
      <c r="RB55" s="5"/>
      <c r="RC55" s="5"/>
      <c r="RD55" s="5"/>
      <c r="RE55" s="5"/>
      <c r="RF55" s="5"/>
      <c r="RG55" s="5"/>
      <c r="RH55" s="5"/>
      <c r="RI55" s="5"/>
      <c r="RJ55" s="5"/>
      <c r="RK55" s="5"/>
      <c r="RL55" s="5"/>
      <c r="RM55" s="5"/>
      <c r="RN55" s="5"/>
      <c r="RO55" s="5"/>
      <c r="RP55" s="5"/>
      <c r="RQ55" s="5"/>
      <c r="RR55" s="5"/>
      <c r="RS55" s="5"/>
      <c r="RT55" s="5"/>
      <c r="RU55" s="5"/>
      <c r="RV55" s="5"/>
      <c r="RW55" s="5"/>
      <c r="RX55" s="5"/>
      <c r="RY55" s="5"/>
      <c r="RZ55" s="5"/>
      <c r="SA55" s="5"/>
      <c r="SB55" s="5"/>
      <c r="SC55" s="5"/>
      <c r="SD55" s="5"/>
      <c r="SE55" s="5"/>
      <c r="SF55" s="5"/>
      <c r="SG55" s="5"/>
      <c r="SH55" s="5"/>
      <c r="SI55" s="5"/>
      <c r="SJ55" s="5"/>
      <c r="SK55" s="5"/>
      <c r="SL55" s="5"/>
      <c r="SM55" s="5"/>
      <c r="SN55" s="5"/>
      <c r="SO55" s="5"/>
      <c r="SP55" s="5"/>
      <c r="SQ55" s="5"/>
      <c r="SR55" s="5"/>
      <c r="SS55" s="5"/>
      <c r="ST55" s="5"/>
      <c r="SU55" s="5"/>
      <c r="SV55" s="5"/>
      <c r="SW55" s="5"/>
      <c r="SX55" s="5"/>
      <c r="SY55" s="5"/>
      <c r="SZ55" s="5"/>
      <c r="TA55" s="5"/>
      <c r="TB55" s="5"/>
      <c r="TC55" s="5"/>
      <c r="TD55" s="5"/>
      <c r="TE55" s="5"/>
      <c r="TF55" s="5"/>
      <c r="TG55" s="5"/>
      <c r="TH55" s="5"/>
      <c r="TI55" s="5"/>
      <c r="TJ55" s="5"/>
      <c r="TK55" s="5"/>
      <c r="TL55" s="5"/>
      <c r="TM55" s="5"/>
      <c r="TN55" s="5"/>
      <c r="TO55" s="5"/>
      <c r="TP55" s="5"/>
      <c r="TQ55" s="5"/>
      <c r="TR55" s="5"/>
      <c r="TS55" s="5"/>
      <c r="TT55" s="5"/>
      <c r="TU55" s="5"/>
      <c r="TV55" s="5"/>
      <c r="TW55" s="5"/>
      <c r="TX55" s="5"/>
      <c r="TY55" s="5"/>
      <c r="TZ55" s="5"/>
      <c r="UA55" s="5"/>
      <c r="UB55" s="5"/>
      <c r="UC55" s="5"/>
      <c r="UD55" s="5"/>
      <c r="UE55" s="5"/>
      <c r="UF55" s="5"/>
      <c r="UG55" s="5"/>
      <c r="UH55" s="5"/>
      <c r="UI55" s="5"/>
      <c r="UJ55" s="5"/>
      <c r="UK55" s="5"/>
      <c r="UL55" s="5"/>
      <c r="UM55" s="5"/>
      <c r="UN55" s="5"/>
      <c r="UO55" s="5"/>
      <c r="UP55" s="5"/>
      <c r="UQ55" s="5"/>
      <c r="UR55" s="5"/>
      <c r="US55" s="5"/>
      <c r="UT55" s="5"/>
      <c r="UU55" s="5"/>
      <c r="UV55" s="5"/>
      <c r="UW55" s="5"/>
      <c r="UX55" s="5"/>
      <c r="UY55" s="5"/>
      <c r="UZ55" s="5"/>
      <c r="VA55" s="5"/>
      <c r="VB55" s="5"/>
      <c r="VC55" s="5"/>
      <c r="VD55" s="5"/>
      <c r="VE55" s="5"/>
      <c r="VF55" s="5"/>
      <c r="VG55" s="5"/>
      <c r="VH55" s="5"/>
      <c r="VI55" s="5"/>
      <c r="VJ55" s="5"/>
      <c r="VK55" s="5"/>
      <c r="VL55" s="5"/>
      <c r="VM55" s="5"/>
      <c r="VN55" s="5"/>
      <c r="VO55" s="5"/>
      <c r="VP55" s="5"/>
      <c r="VQ55" s="5"/>
      <c r="VR55" s="5"/>
      <c r="VS55" s="5"/>
      <c r="VT55" s="5"/>
      <c r="VU55" s="5"/>
      <c r="VV55" s="5"/>
      <c r="VW55" s="5"/>
      <c r="VX55" s="5"/>
      <c r="VY55" s="5"/>
      <c r="VZ55" s="5"/>
      <c r="WA55" s="5"/>
      <c r="WB55" s="5"/>
      <c r="WC55" s="5"/>
      <c r="WD55" s="5"/>
      <c r="WE55" s="5"/>
      <c r="WF55" s="5"/>
      <c r="WG55" s="5"/>
      <c r="WH55" s="5"/>
      <c r="WI55" s="5"/>
      <c r="WJ55" s="5"/>
      <c r="WK55" s="5"/>
      <c r="WL55" s="5"/>
      <c r="WM55" s="5"/>
      <c r="WN55" s="5"/>
      <c r="WO55" s="5"/>
      <c r="WP55" s="5"/>
      <c r="WQ55" s="5"/>
      <c r="WR55" s="5"/>
      <c r="WS55" s="5"/>
      <c r="WT55" s="5"/>
      <c r="WU55" s="5"/>
      <c r="WV55" s="5"/>
      <c r="WW55" s="5"/>
      <c r="WX55" s="5"/>
      <c r="WY55" s="5"/>
      <c r="WZ55" s="5"/>
      <c r="XA55" s="5"/>
      <c r="XB55" s="5"/>
      <c r="XC55" s="5"/>
      <c r="XD55" s="5"/>
      <c r="XE55" s="5"/>
      <c r="XF55" s="5"/>
      <c r="XG55" s="5"/>
      <c r="XH55" s="5"/>
      <c r="XI55" s="5"/>
      <c r="XJ55" s="5"/>
      <c r="XK55" s="5"/>
      <c r="XL55" s="5"/>
      <c r="XM55" s="5"/>
      <c r="XN55" s="5"/>
      <c r="XO55" s="5"/>
      <c r="XP55" s="5"/>
      <c r="XQ55" s="5"/>
      <c r="XR55" s="5"/>
      <c r="XS55" s="5"/>
      <c r="XT55" s="5"/>
      <c r="XU55" s="5"/>
      <c r="XV55" s="5"/>
      <c r="XW55" s="5"/>
      <c r="XX55" s="5"/>
      <c r="XY55" s="5"/>
      <c r="XZ55" s="5"/>
      <c r="YA55" s="5"/>
      <c r="YB55" s="5"/>
      <c r="YC55" s="5"/>
      <c r="YD55" s="5"/>
      <c r="YE55" s="5"/>
      <c r="YF55" s="5"/>
      <c r="YG55" s="5"/>
      <c r="YH55" s="5"/>
      <c r="YI55" s="5"/>
      <c r="YJ55" s="5"/>
      <c r="YK55" s="5"/>
      <c r="YL55" s="5"/>
      <c r="YM55" s="5"/>
      <c r="YN55" s="5"/>
      <c r="YO55" s="5"/>
      <c r="YP55" s="5"/>
      <c r="YQ55" s="5"/>
      <c r="YR55" s="5"/>
      <c r="YS55" s="5"/>
      <c r="YT55" s="5"/>
      <c r="YU55" s="5"/>
      <c r="YV55" s="5"/>
      <c r="YW55" s="5"/>
      <c r="YX55" s="5"/>
      <c r="YY55" s="5"/>
      <c r="YZ55" s="5"/>
      <c r="ZA55" s="5"/>
      <c r="ZB55" s="5"/>
      <c r="ZC55" s="5"/>
      <c r="ZD55" s="5"/>
      <c r="ZE55" s="5"/>
      <c r="ZF55" s="5"/>
      <c r="ZG55" s="5"/>
      <c r="ZH55" s="5"/>
      <c r="ZI55" s="5"/>
      <c r="ZJ55" s="5"/>
      <c r="ZK55" s="5"/>
      <c r="ZL55" s="5"/>
      <c r="ZM55" s="5"/>
      <c r="ZN55" s="5"/>
      <c r="ZO55" s="5"/>
      <c r="ZP55" s="5"/>
      <c r="ZQ55" s="5"/>
      <c r="ZR55" s="5"/>
      <c r="ZS55" s="5"/>
      <c r="ZT55" s="5"/>
      <c r="ZU55" s="5"/>
      <c r="ZV55" s="5"/>
      <c r="ZW55" s="5"/>
      <c r="ZX55" s="5"/>
      <c r="ZY55" s="5"/>
      <c r="ZZ55" s="5"/>
      <c r="AAA55" s="5"/>
      <c r="AAB55" s="5"/>
      <c r="AAC55" s="5"/>
      <c r="AAD55" s="5"/>
      <c r="AAE55" s="5"/>
      <c r="AAF55" s="5"/>
      <c r="AAG55" s="5"/>
      <c r="AAH55" s="5"/>
      <c r="AAI55" s="5"/>
      <c r="AAJ55" s="5"/>
      <c r="AAK55" s="5"/>
      <c r="AAL55" s="5"/>
      <c r="AAM55" s="5"/>
      <c r="AAN55" s="5"/>
      <c r="AAO55" s="5"/>
      <c r="AAP55" s="5"/>
      <c r="AAQ55" s="5"/>
      <c r="AAR55" s="5"/>
      <c r="AAS55" s="5"/>
      <c r="AAT55" s="5"/>
      <c r="AAU55" s="5"/>
      <c r="AAV55" s="5"/>
      <c r="AAW55" s="5"/>
      <c r="AAX55" s="5"/>
      <c r="AAY55" s="5"/>
      <c r="AAZ55" s="5"/>
      <c r="ABA55" s="5"/>
      <c r="ABB55" s="5"/>
      <c r="ABC55" s="5"/>
      <c r="ABD55" s="5"/>
      <c r="ABE55" s="5"/>
      <c r="ABF55" s="5"/>
      <c r="ABG55" s="5"/>
      <c r="ABH55" s="5"/>
      <c r="ABI55" s="5"/>
      <c r="ABJ55" s="5"/>
      <c r="ABK55" s="5"/>
      <c r="ABL55" s="5"/>
      <c r="ABM55" s="5"/>
      <c r="ABN55" s="5"/>
      <c r="ABO55" s="5"/>
      <c r="ABP55" s="5"/>
      <c r="ABQ55" s="5"/>
      <c r="ABR55" s="5"/>
      <c r="ABS55" s="5"/>
      <c r="ABT55" s="5"/>
      <c r="ABU55" s="5"/>
      <c r="ABV55" s="5"/>
      <c r="ABW55" s="5"/>
      <c r="ABX55" s="5"/>
      <c r="ABY55" s="5"/>
      <c r="ABZ55" s="5"/>
      <c r="ACA55" s="5"/>
      <c r="ACB55" s="5"/>
      <c r="ACC55" s="5"/>
      <c r="ACD55" s="5"/>
      <c r="ACE55" s="5"/>
      <c r="ACF55" s="5"/>
      <c r="ACG55" s="5"/>
      <c r="ACH55" s="5"/>
      <c r="ACI55" s="5"/>
      <c r="ACJ55" s="5"/>
      <c r="ACK55" s="5"/>
      <c r="ACL55" s="5"/>
      <c r="ACM55" s="5"/>
      <c r="ACN55" s="5"/>
      <c r="ACO55" s="5"/>
      <c r="ACP55" s="5"/>
      <c r="ACQ55" s="5"/>
      <c r="ACR55" s="5"/>
      <c r="ACS55" s="5"/>
      <c r="ACT55" s="5"/>
      <c r="ACU55" s="5"/>
      <c r="ACV55" s="5"/>
      <c r="ACW55" s="5"/>
      <c r="ACX55" s="5"/>
      <c r="ACY55" s="5"/>
      <c r="ACZ55" s="5"/>
      <c r="ADA55" s="5"/>
      <c r="ADB55" s="5"/>
      <c r="ADC55" s="5"/>
      <c r="ADD55" s="5"/>
      <c r="ADE55" s="5"/>
      <c r="ADF55" s="5"/>
      <c r="ADG55" s="5"/>
      <c r="ADH55" s="5"/>
      <c r="ADI55" s="5"/>
      <c r="ADJ55" s="5"/>
      <c r="ADK55" s="5"/>
      <c r="ADL55" s="5"/>
      <c r="ADM55" s="5"/>
      <c r="ADN55" s="5"/>
      <c r="ADO55" s="5"/>
      <c r="ADP55" s="5"/>
      <c r="ADQ55" s="5"/>
      <c r="ADR55" s="5"/>
      <c r="ADS55" s="5"/>
      <c r="ADT55" s="5"/>
      <c r="ADU55" s="5"/>
      <c r="ADV55" s="5"/>
      <c r="ADW55" s="5"/>
      <c r="ADX55" s="5"/>
      <c r="ADY55" s="5"/>
      <c r="ADZ55" s="5"/>
      <c r="AEA55" s="5"/>
      <c r="AEB55" s="5"/>
      <c r="AEC55" s="5"/>
      <c r="AED55" s="5"/>
      <c r="AEE55" s="5"/>
      <c r="AEF55" s="5"/>
      <c r="AEG55" s="5"/>
      <c r="AEH55" s="5"/>
      <c r="AEI55" s="5"/>
      <c r="AEJ55" s="5"/>
      <c r="AEK55" s="5"/>
      <c r="AEL55" s="5"/>
      <c r="AEM55" s="5"/>
      <c r="AEN55" s="5"/>
      <c r="AEO55" s="5"/>
      <c r="AEP55" s="5"/>
      <c r="AEQ55" s="5"/>
      <c r="AER55" s="5"/>
      <c r="AES55" s="5"/>
      <c r="AET55" s="5"/>
      <c r="AEU55" s="5"/>
      <c r="AEV55" s="5"/>
      <c r="AEW55" s="5"/>
      <c r="AEX55" s="5"/>
      <c r="AEY55" s="5"/>
      <c r="AEZ55" s="5"/>
      <c r="AFA55" s="5"/>
      <c r="AFB55" s="5"/>
      <c r="AFC55" s="5"/>
      <c r="AFD55" s="5"/>
      <c r="AFE55" s="5"/>
      <c r="AFF55" s="5"/>
      <c r="AFG55" s="5"/>
      <c r="AFH55" s="5"/>
      <c r="AFI55" s="5"/>
      <c r="AFJ55" s="5"/>
      <c r="AFK55" s="5"/>
      <c r="AFL55" s="5"/>
      <c r="AFM55" s="5"/>
      <c r="AFN55" s="5"/>
      <c r="AFO55" s="5"/>
      <c r="AFP55" s="5"/>
      <c r="AFQ55" s="5"/>
      <c r="AFR55" s="5"/>
      <c r="AFS55" s="5"/>
      <c r="AFT55" s="5"/>
      <c r="AFU55" s="5"/>
      <c r="AFV55" s="5"/>
      <c r="AFW55" s="5"/>
      <c r="AFX55" s="5"/>
      <c r="AFY55" s="5"/>
      <c r="AFZ55" s="5"/>
      <c r="AGA55" s="5"/>
      <c r="AGB55" s="5"/>
      <c r="AGC55" s="5"/>
      <c r="AGD55" s="5"/>
      <c r="AGE55" s="5"/>
      <c r="AGF55" s="5"/>
      <c r="AGG55" s="5"/>
      <c r="AGH55" s="5"/>
      <c r="AGI55" s="5"/>
      <c r="AGJ55" s="5"/>
      <c r="AGK55" s="5"/>
      <c r="AGL55" s="5"/>
      <c r="AGM55" s="5"/>
      <c r="AGN55" s="5"/>
      <c r="AGO55" s="5"/>
      <c r="AGP55" s="5"/>
      <c r="AGQ55" s="5"/>
      <c r="AGR55" s="5"/>
      <c r="AGS55" s="5"/>
      <c r="AGT55" s="5"/>
      <c r="AGU55" s="5"/>
      <c r="AGV55" s="5"/>
      <c r="AGW55" s="5"/>
      <c r="AGX55" s="5"/>
      <c r="AGY55" s="5"/>
      <c r="AGZ55" s="5"/>
      <c r="AHA55" s="5"/>
      <c r="AHB55" s="5"/>
      <c r="AHC55" s="5"/>
      <c r="AHD55" s="5"/>
      <c r="AHE55" s="5"/>
      <c r="AHF55" s="5"/>
      <c r="AHG55" s="5"/>
      <c r="AHH55" s="5"/>
      <c r="AHI55" s="5"/>
      <c r="AHJ55" s="5"/>
      <c r="AHK55" s="5"/>
      <c r="AHL55" s="5"/>
      <c r="AHM55" s="5"/>
      <c r="AHN55" s="5"/>
      <c r="AHO55" s="5"/>
      <c r="AHP55" s="5"/>
      <c r="AHQ55" s="5"/>
      <c r="AHR55" s="5"/>
      <c r="AHS55" s="5"/>
      <c r="AHT55" s="5"/>
      <c r="AHU55" s="5"/>
      <c r="AHV55" s="5"/>
      <c r="AHW55" s="5"/>
      <c r="AHX55" s="5"/>
      <c r="AHY55" s="5"/>
      <c r="AHZ55" s="5"/>
      <c r="AIA55" s="5"/>
      <c r="AIB55" s="5"/>
      <c r="AIC55" s="5"/>
      <c r="AID55" s="5"/>
      <c r="AIE55" s="5"/>
      <c r="AIF55" s="5"/>
      <c r="AIG55" s="5"/>
      <c r="AIH55" s="5"/>
      <c r="AII55" s="5"/>
      <c r="AIJ55" s="5"/>
      <c r="AIK55" s="5"/>
      <c r="AIL55" s="5"/>
      <c r="AIM55" s="5"/>
      <c r="AIN55" s="5"/>
      <c r="AIO55" s="5"/>
      <c r="AIP55" s="5"/>
      <c r="AIQ55" s="5"/>
      <c r="AIR55" s="5"/>
      <c r="AIS55" s="5"/>
      <c r="AIT55" s="5"/>
      <c r="AIU55" s="5"/>
      <c r="AIV55" s="5"/>
      <c r="AIW55" s="5"/>
      <c r="AIX55" s="5"/>
      <c r="AIY55" s="5"/>
      <c r="AIZ55" s="5"/>
      <c r="AJA55" s="5"/>
      <c r="AJB55" s="5"/>
      <c r="AJC55" s="5"/>
      <c r="AJD55" s="5"/>
      <c r="AJE55" s="5"/>
      <c r="AJF55" s="5"/>
      <c r="AJG55" s="5"/>
      <c r="AJH55" s="5"/>
      <c r="AJI55" s="5"/>
      <c r="AJJ55" s="5"/>
    </row>
    <row r="56" spans="1:946" ht="44" customHeight="1" x14ac:dyDescent="0.2">
      <c r="A56" s="332"/>
      <c r="B56" s="354" t="s">
        <v>233</v>
      </c>
      <c r="C56" s="358" t="s">
        <v>402</v>
      </c>
      <c r="D56" s="374">
        <v>24000</v>
      </c>
      <c r="E56" s="358" t="s">
        <v>405</v>
      </c>
      <c r="F56" s="355" t="s">
        <v>409</v>
      </c>
      <c r="G56" s="374">
        <v>24000</v>
      </c>
      <c r="H56" s="358" t="s">
        <v>414</v>
      </c>
      <c r="I56" s="358" t="s">
        <v>408</v>
      </c>
      <c r="J56" s="374">
        <v>24000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  <c r="IX56" s="5"/>
      <c r="IY56" s="5"/>
      <c r="IZ56" s="5"/>
      <c r="JA56" s="5"/>
      <c r="JB56" s="5"/>
      <c r="JC56" s="5"/>
      <c r="JD56" s="5"/>
      <c r="JE56" s="5"/>
      <c r="JF56" s="5"/>
      <c r="JG56" s="5"/>
      <c r="JH56" s="5"/>
      <c r="JI56" s="5"/>
      <c r="JJ56" s="5"/>
      <c r="JK56" s="5"/>
      <c r="JL56" s="5"/>
      <c r="JM56" s="5"/>
      <c r="JN56" s="5"/>
      <c r="JO56" s="5"/>
      <c r="JP56" s="5"/>
      <c r="JQ56" s="5"/>
      <c r="JR56" s="5"/>
      <c r="JS56" s="5"/>
      <c r="JT56" s="5"/>
      <c r="JU56" s="5"/>
      <c r="JV56" s="5"/>
      <c r="JW56" s="5"/>
      <c r="JX56" s="5"/>
      <c r="JY56" s="5"/>
      <c r="JZ56" s="5"/>
      <c r="KA56" s="5"/>
      <c r="KB56" s="5"/>
      <c r="KC56" s="5"/>
      <c r="KD56" s="5"/>
      <c r="KE56" s="5"/>
      <c r="KF56" s="5"/>
      <c r="KG56" s="5"/>
      <c r="KH56" s="5"/>
      <c r="KI56" s="5"/>
      <c r="KJ56" s="5"/>
      <c r="KK56" s="5"/>
      <c r="KL56" s="5"/>
      <c r="KM56" s="5"/>
      <c r="KN56" s="5"/>
      <c r="KO56" s="5"/>
      <c r="KP56" s="5"/>
      <c r="KQ56" s="5"/>
      <c r="KR56" s="5"/>
      <c r="KS56" s="5"/>
      <c r="KT56" s="5"/>
      <c r="KU56" s="5"/>
      <c r="KV56" s="5"/>
      <c r="KW56" s="5"/>
      <c r="KX56" s="5"/>
      <c r="KY56" s="5"/>
      <c r="KZ56" s="5"/>
      <c r="LA56" s="5"/>
      <c r="LB56" s="5"/>
      <c r="LC56" s="5"/>
      <c r="LD56" s="5"/>
      <c r="LE56" s="5"/>
      <c r="LF56" s="5"/>
      <c r="LG56" s="5"/>
      <c r="LH56" s="5"/>
      <c r="LI56" s="5"/>
      <c r="LJ56" s="5"/>
      <c r="LK56" s="5"/>
      <c r="LL56" s="5"/>
      <c r="LM56" s="5"/>
      <c r="LN56" s="5"/>
      <c r="LO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  <c r="MC56" s="5"/>
      <c r="MD56" s="5"/>
      <c r="ME56" s="5"/>
      <c r="MF56" s="5"/>
      <c r="MG56" s="5"/>
      <c r="MH56" s="5"/>
      <c r="MI56" s="5"/>
      <c r="MJ56" s="5"/>
      <c r="MK56" s="5"/>
      <c r="ML56" s="5"/>
      <c r="MM56" s="5"/>
      <c r="MN56" s="5"/>
      <c r="MO56" s="5"/>
      <c r="MP56" s="5"/>
      <c r="MQ56" s="5"/>
      <c r="MR56" s="5"/>
      <c r="MS56" s="5"/>
      <c r="MT56" s="5"/>
      <c r="MU56" s="5"/>
      <c r="MV56" s="5"/>
      <c r="MW56" s="5"/>
      <c r="MX56" s="5"/>
      <c r="MY56" s="5"/>
      <c r="MZ56" s="5"/>
      <c r="NA56" s="5"/>
      <c r="NB56" s="5"/>
      <c r="NC56" s="5"/>
      <c r="ND56" s="5"/>
      <c r="NE56" s="5"/>
      <c r="NF56" s="5"/>
      <c r="NG56" s="5"/>
      <c r="NH56" s="5"/>
      <c r="NI56" s="5"/>
      <c r="NJ56" s="5"/>
      <c r="NK56" s="5"/>
      <c r="NL56" s="5"/>
      <c r="NM56" s="5"/>
      <c r="NN56" s="5"/>
      <c r="NO56" s="5"/>
      <c r="NP56" s="5"/>
      <c r="NQ56" s="5"/>
      <c r="NR56" s="5"/>
      <c r="NS56" s="5"/>
      <c r="NT56" s="5"/>
      <c r="NU56" s="5"/>
      <c r="NV56" s="5"/>
      <c r="NW56" s="5"/>
      <c r="NX56" s="5"/>
      <c r="NY56" s="5"/>
      <c r="NZ56" s="5"/>
      <c r="OA56" s="5"/>
      <c r="OB56" s="5"/>
      <c r="OC56" s="5"/>
      <c r="OD56" s="5"/>
      <c r="OE56" s="5"/>
      <c r="OF56" s="5"/>
      <c r="OG56" s="5"/>
      <c r="OH56" s="5"/>
      <c r="OI56" s="5"/>
      <c r="OJ56" s="5"/>
      <c r="OK56" s="5"/>
      <c r="OL56" s="5"/>
      <c r="OM56" s="5"/>
      <c r="ON56" s="5"/>
      <c r="OO56" s="5"/>
      <c r="OP56" s="5"/>
      <c r="OQ56" s="5"/>
      <c r="OR56" s="5"/>
      <c r="OS56" s="5"/>
      <c r="OT56" s="5"/>
      <c r="OU56" s="5"/>
      <c r="OV56" s="5"/>
      <c r="OW56" s="5"/>
      <c r="OX56" s="5"/>
      <c r="OY56" s="5"/>
      <c r="OZ56" s="5"/>
      <c r="PA56" s="5"/>
      <c r="PB56" s="5"/>
      <c r="PC56" s="5"/>
      <c r="PD56" s="5"/>
      <c r="PE56" s="5"/>
      <c r="PF56" s="5"/>
      <c r="PG56" s="5"/>
      <c r="PH56" s="5"/>
      <c r="PI56" s="5"/>
      <c r="PJ56" s="5"/>
      <c r="PK56" s="5"/>
      <c r="PL56" s="5"/>
      <c r="PM56" s="5"/>
      <c r="PN56" s="5"/>
      <c r="PO56" s="5"/>
      <c r="PP56" s="5"/>
      <c r="PQ56" s="5"/>
      <c r="PR56" s="5"/>
      <c r="PS56" s="5"/>
      <c r="PT56" s="5"/>
      <c r="PU56" s="5"/>
      <c r="PV56" s="5"/>
      <c r="PW56" s="5"/>
      <c r="PX56" s="5"/>
      <c r="PY56" s="5"/>
      <c r="PZ56" s="5"/>
      <c r="QA56" s="5"/>
      <c r="QB56" s="5"/>
      <c r="QC56" s="5"/>
      <c r="QD56" s="5"/>
      <c r="QE56" s="5"/>
      <c r="QF56" s="5"/>
      <c r="QG56" s="5"/>
      <c r="QH56" s="5"/>
      <c r="QI56" s="5"/>
      <c r="QJ56" s="5"/>
      <c r="QK56" s="5"/>
      <c r="QL56" s="5"/>
      <c r="QM56" s="5"/>
      <c r="QN56" s="5"/>
      <c r="QO56" s="5"/>
      <c r="QP56" s="5"/>
      <c r="QQ56" s="5"/>
      <c r="QR56" s="5"/>
      <c r="QS56" s="5"/>
      <c r="QT56" s="5"/>
      <c r="QU56" s="5"/>
      <c r="QV56" s="5"/>
      <c r="QW56" s="5"/>
      <c r="QX56" s="5"/>
      <c r="QY56" s="5"/>
      <c r="QZ56" s="5"/>
      <c r="RA56" s="5"/>
      <c r="RB56" s="5"/>
      <c r="RC56" s="5"/>
      <c r="RD56" s="5"/>
      <c r="RE56" s="5"/>
      <c r="RF56" s="5"/>
      <c r="RG56" s="5"/>
      <c r="RH56" s="5"/>
      <c r="RI56" s="5"/>
      <c r="RJ56" s="5"/>
      <c r="RK56" s="5"/>
      <c r="RL56" s="5"/>
      <c r="RM56" s="5"/>
      <c r="RN56" s="5"/>
      <c r="RO56" s="5"/>
      <c r="RP56" s="5"/>
      <c r="RQ56" s="5"/>
      <c r="RR56" s="5"/>
      <c r="RS56" s="5"/>
      <c r="RT56" s="5"/>
      <c r="RU56" s="5"/>
      <c r="RV56" s="5"/>
      <c r="RW56" s="5"/>
      <c r="RX56" s="5"/>
      <c r="RY56" s="5"/>
      <c r="RZ56" s="5"/>
      <c r="SA56" s="5"/>
      <c r="SB56" s="5"/>
      <c r="SC56" s="5"/>
      <c r="SD56" s="5"/>
      <c r="SE56" s="5"/>
      <c r="SF56" s="5"/>
      <c r="SG56" s="5"/>
      <c r="SH56" s="5"/>
      <c r="SI56" s="5"/>
      <c r="SJ56" s="5"/>
      <c r="SK56" s="5"/>
      <c r="SL56" s="5"/>
      <c r="SM56" s="5"/>
      <c r="SN56" s="5"/>
      <c r="SO56" s="5"/>
      <c r="SP56" s="5"/>
      <c r="SQ56" s="5"/>
      <c r="SR56" s="5"/>
      <c r="SS56" s="5"/>
      <c r="ST56" s="5"/>
      <c r="SU56" s="5"/>
      <c r="SV56" s="5"/>
      <c r="SW56" s="5"/>
      <c r="SX56" s="5"/>
      <c r="SY56" s="5"/>
      <c r="SZ56" s="5"/>
      <c r="TA56" s="5"/>
      <c r="TB56" s="5"/>
      <c r="TC56" s="5"/>
      <c r="TD56" s="5"/>
      <c r="TE56" s="5"/>
      <c r="TF56" s="5"/>
      <c r="TG56" s="5"/>
      <c r="TH56" s="5"/>
      <c r="TI56" s="5"/>
      <c r="TJ56" s="5"/>
      <c r="TK56" s="5"/>
      <c r="TL56" s="5"/>
      <c r="TM56" s="5"/>
      <c r="TN56" s="5"/>
      <c r="TO56" s="5"/>
      <c r="TP56" s="5"/>
      <c r="TQ56" s="5"/>
      <c r="TR56" s="5"/>
      <c r="TS56" s="5"/>
      <c r="TT56" s="5"/>
      <c r="TU56" s="5"/>
      <c r="TV56" s="5"/>
      <c r="TW56" s="5"/>
      <c r="TX56" s="5"/>
      <c r="TY56" s="5"/>
      <c r="TZ56" s="5"/>
      <c r="UA56" s="5"/>
      <c r="UB56" s="5"/>
      <c r="UC56" s="5"/>
      <c r="UD56" s="5"/>
      <c r="UE56" s="5"/>
      <c r="UF56" s="5"/>
      <c r="UG56" s="5"/>
      <c r="UH56" s="5"/>
      <c r="UI56" s="5"/>
      <c r="UJ56" s="5"/>
      <c r="UK56" s="5"/>
      <c r="UL56" s="5"/>
      <c r="UM56" s="5"/>
      <c r="UN56" s="5"/>
      <c r="UO56" s="5"/>
      <c r="UP56" s="5"/>
      <c r="UQ56" s="5"/>
      <c r="UR56" s="5"/>
      <c r="US56" s="5"/>
      <c r="UT56" s="5"/>
      <c r="UU56" s="5"/>
      <c r="UV56" s="5"/>
      <c r="UW56" s="5"/>
      <c r="UX56" s="5"/>
      <c r="UY56" s="5"/>
      <c r="UZ56" s="5"/>
      <c r="VA56" s="5"/>
      <c r="VB56" s="5"/>
      <c r="VC56" s="5"/>
      <c r="VD56" s="5"/>
      <c r="VE56" s="5"/>
      <c r="VF56" s="5"/>
      <c r="VG56" s="5"/>
      <c r="VH56" s="5"/>
      <c r="VI56" s="5"/>
      <c r="VJ56" s="5"/>
      <c r="VK56" s="5"/>
      <c r="VL56" s="5"/>
      <c r="VM56" s="5"/>
      <c r="VN56" s="5"/>
      <c r="VO56" s="5"/>
      <c r="VP56" s="5"/>
      <c r="VQ56" s="5"/>
      <c r="VR56" s="5"/>
      <c r="VS56" s="5"/>
      <c r="VT56" s="5"/>
      <c r="VU56" s="5"/>
      <c r="VV56" s="5"/>
      <c r="VW56" s="5"/>
      <c r="VX56" s="5"/>
      <c r="VY56" s="5"/>
      <c r="VZ56" s="5"/>
      <c r="WA56" s="5"/>
      <c r="WB56" s="5"/>
      <c r="WC56" s="5"/>
      <c r="WD56" s="5"/>
      <c r="WE56" s="5"/>
      <c r="WF56" s="5"/>
      <c r="WG56" s="5"/>
      <c r="WH56" s="5"/>
      <c r="WI56" s="5"/>
      <c r="WJ56" s="5"/>
      <c r="WK56" s="5"/>
      <c r="WL56" s="5"/>
      <c r="WM56" s="5"/>
      <c r="WN56" s="5"/>
      <c r="WO56" s="5"/>
      <c r="WP56" s="5"/>
      <c r="WQ56" s="5"/>
      <c r="WR56" s="5"/>
      <c r="WS56" s="5"/>
      <c r="WT56" s="5"/>
      <c r="WU56" s="5"/>
      <c r="WV56" s="5"/>
      <c r="WW56" s="5"/>
      <c r="WX56" s="5"/>
      <c r="WY56" s="5"/>
      <c r="WZ56" s="5"/>
      <c r="XA56" s="5"/>
      <c r="XB56" s="5"/>
      <c r="XC56" s="5"/>
      <c r="XD56" s="5"/>
      <c r="XE56" s="5"/>
      <c r="XF56" s="5"/>
      <c r="XG56" s="5"/>
      <c r="XH56" s="5"/>
      <c r="XI56" s="5"/>
      <c r="XJ56" s="5"/>
      <c r="XK56" s="5"/>
      <c r="XL56" s="5"/>
      <c r="XM56" s="5"/>
      <c r="XN56" s="5"/>
      <c r="XO56" s="5"/>
      <c r="XP56" s="5"/>
      <c r="XQ56" s="5"/>
      <c r="XR56" s="5"/>
      <c r="XS56" s="5"/>
      <c r="XT56" s="5"/>
      <c r="XU56" s="5"/>
      <c r="XV56" s="5"/>
      <c r="XW56" s="5"/>
      <c r="XX56" s="5"/>
      <c r="XY56" s="5"/>
      <c r="XZ56" s="5"/>
      <c r="YA56" s="5"/>
      <c r="YB56" s="5"/>
      <c r="YC56" s="5"/>
      <c r="YD56" s="5"/>
      <c r="YE56" s="5"/>
      <c r="YF56" s="5"/>
      <c r="YG56" s="5"/>
      <c r="YH56" s="5"/>
      <c r="YI56" s="5"/>
      <c r="YJ56" s="5"/>
      <c r="YK56" s="5"/>
      <c r="YL56" s="5"/>
      <c r="YM56" s="5"/>
      <c r="YN56" s="5"/>
      <c r="YO56" s="5"/>
      <c r="YP56" s="5"/>
      <c r="YQ56" s="5"/>
      <c r="YR56" s="5"/>
      <c r="YS56" s="5"/>
      <c r="YT56" s="5"/>
      <c r="YU56" s="5"/>
      <c r="YV56" s="5"/>
      <c r="YW56" s="5"/>
      <c r="YX56" s="5"/>
      <c r="YY56" s="5"/>
      <c r="YZ56" s="5"/>
      <c r="ZA56" s="5"/>
      <c r="ZB56" s="5"/>
      <c r="ZC56" s="5"/>
      <c r="ZD56" s="5"/>
      <c r="ZE56" s="5"/>
      <c r="ZF56" s="5"/>
      <c r="ZG56" s="5"/>
      <c r="ZH56" s="5"/>
      <c r="ZI56" s="5"/>
      <c r="ZJ56" s="5"/>
      <c r="ZK56" s="5"/>
      <c r="ZL56" s="5"/>
      <c r="ZM56" s="5"/>
      <c r="ZN56" s="5"/>
      <c r="ZO56" s="5"/>
      <c r="ZP56" s="5"/>
      <c r="ZQ56" s="5"/>
      <c r="ZR56" s="5"/>
      <c r="ZS56" s="5"/>
      <c r="ZT56" s="5"/>
      <c r="ZU56" s="5"/>
      <c r="ZV56" s="5"/>
      <c r="ZW56" s="5"/>
      <c r="ZX56" s="5"/>
      <c r="ZY56" s="5"/>
      <c r="ZZ56" s="5"/>
      <c r="AAA56" s="5"/>
      <c r="AAB56" s="5"/>
      <c r="AAC56" s="5"/>
      <c r="AAD56" s="5"/>
      <c r="AAE56" s="5"/>
      <c r="AAF56" s="5"/>
      <c r="AAG56" s="5"/>
      <c r="AAH56" s="5"/>
      <c r="AAI56" s="5"/>
      <c r="AAJ56" s="5"/>
      <c r="AAK56" s="5"/>
      <c r="AAL56" s="5"/>
      <c r="AAM56" s="5"/>
      <c r="AAN56" s="5"/>
      <c r="AAO56" s="5"/>
      <c r="AAP56" s="5"/>
      <c r="AAQ56" s="5"/>
      <c r="AAR56" s="5"/>
      <c r="AAS56" s="5"/>
      <c r="AAT56" s="5"/>
      <c r="AAU56" s="5"/>
      <c r="AAV56" s="5"/>
      <c r="AAW56" s="5"/>
      <c r="AAX56" s="5"/>
      <c r="AAY56" s="5"/>
      <c r="AAZ56" s="5"/>
      <c r="ABA56" s="5"/>
      <c r="ABB56" s="5"/>
      <c r="ABC56" s="5"/>
      <c r="ABD56" s="5"/>
      <c r="ABE56" s="5"/>
      <c r="ABF56" s="5"/>
      <c r="ABG56" s="5"/>
      <c r="ABH56" s="5"/>
      <c r="ABI56" s="5"/>
      <c r="ABJ56" s="5"/>
      <c r="ABK56" s="5"/>
      <c r="ABL56" s="5"/>
      <c r="ABM56" s="5"/>
      <c r="ABN56" s="5"/>
      <c r="ABO56" s="5"/>
      <c r="ABP56" s="5"/>
      <c r="ABQ56" s="5"/>
      <c r="ABR56" s="5"/>
      <c r="ABS56" s="5"/>
      <c r="ABT56" s="5"/>
      <c r="ABU56" s="5"/>
      <c r="ABV56" s="5"/>
      <c r="ABW56" s="5"/>
      <c r="ABX56" s="5"/>
      <c r="ABY56" s="5"/>
      <c r="ABZ56" s="5"/>
      <c r="ACA56" s="5"/>
      <c r="ACB56" s="5"/>
      <c r="ACC56" s="5"/>
      <c r="ACD56" s="5"/>
      <c r="ACE56" s="5"/>
      <c r="ACF56" s="5"/>
      <c r="ACG56" s="5"/>
      <c r="ACH56" s="5"/>
      <c r="ACI56" s="5"/>
      <c r="ACJ56" s="5"/>
      <c r="ACK56" s="5"/>
      <c r="ACL56" s="5"/>
      <c r="ACM56" s="5"/>
      <c r="ACN56" s="5"/>
      <c r="ACO56" s="5"/>
      <c r="ACP56" s="5"/>
      <c r="ACQ56" s="5"/>
      <c r="ACR56" s="5"/>
      <c r="ACS56" s="5"/>
      <c r="ACT56" s="5"/>
      <c r="ACU56" s="5"/>
      <c r="ACV56" s="5"/>
      <c r="ACW56" s="5"/>
      <c r="ACX56" s="5"/>
      <c r="ACY56" s="5"/>
      <c r="ACZ56" s="5"/>
      <c r="ADA56" s="5"/>
      <c r="ADB56" s="5"/>
      <c r="ADC56" s="5"/>
      <c r="ADD56" s="5"/>
      <c r="ADE56" s="5"/>
      <c r="ADF56" s="5"/>
      <c r="ADG56" s="5"/>
      <c r="ADH56" s="5"/>
      <c r="ADI56" s="5"/>
      <c r="ADJ56" s="5"/>
      <c r="ADK56" s="5"/>
      <c r="ADL56" s="5"/>
      <c r="ADM56" s="5"/>
      <c r="ADN56" s="5"/>
      <c r="ADO56" s="5"/>
      <c r="ADP56" s="5"/>
      <c r="ADQ56" s="5"/>
      <c r="ADR56" s="5"/>
      <c r="ADS56" s="5"/>
      <c r="ADT56" s="5"/>
      <c r="ADU56" s="5"/>
      <c r="ADV56" s="5"/>
      <c r="ADW56" s="5"/>
      <c r="ADX56" s="5"/>
      <c r="ADY56" s="5"/>
      <c r="ADZ56" s="5"/>
      <c r="AEA56" s="5"/>
      <c r="AEB56" s="5"/>
      <c r="AEC56" s="5"/>
      <c r="AED56" s="5"/>
      <c r="AEE56" s="5"/>
      <c r="AEF56" s="5"/>
      <c r="AEG56" s="5"/>
      <c r="AEH56" s="5"/>
      <c r="AEI56" s="5"/>
      <c r="AEJ56" s="5"/>
      <c r="AEK56" s="5"/>
      <c r="AEL56" s="5"/>
      <c r="AEM56" s="5"/>
      <c r="AEN56" s="5"/>
      <c r="AEO56" s="5"/>
      <c r="AEP56" s="5"/>
      <c r="AEQ56" s="5"/>
      <c r="AER56" s="5"/>
      <c r="AES56" s="5"/>
      <c r="AET56" s="5"/>
      <c r="AEU56" s="5"/>
      <c r="AEV56" s="5"/>
      <c r="AEW56" s="5"/>
      <c r="AEX56" s="5"/>
      <c r="AEY56" s="5"/>
      <c r="AEZ56" s="5"/>
      <c r="AFA56" s="5"/>
      <c r="AFB56" s="5"/>
      <c r="AFC56" s="5"/>
      <c r="AFD56" s="5"/>
      <c r="AFE56" s="5"/>
      <c r="AFF56" s="5"/>
      <c r="AFG56" s="5"/>
      <c r="AFH56" s="5"/>
      <c r="AFI56" s="5"/>
      <c r="AFJ56" s="5"/>
      <c r="AFK56" s="5"/>
      <c r="AFL56" s="5"/>
      <c r="AFM56" s="5"/>
      <c r="AFN56" s="5"/>
      <c r="AFO56" s="5"/>
      <c r="AFP56" s="5"/>
      <c r="AFQ56" s="5"/>
      <c r="AFR56" s="5"/>
      <c r="AFS56" s="5"/>
      <c r="AFT56" s="5"/>
      <c r="AFU56" s="5"/>
      <c r="AFV56" s="5"/>
      <c r="AFW56" s="5"/>
      <c r="AFX56" s="5"/>
      <c r="AFY56" s="5"/>
      <c r="AFZ56" s="5"/>
      <c r="AGA56" s="5"/>
      <c r="AGB56" s="5"/>
      <c r="AGC56" s="5"/>
      <c r="AGD56" s="5"/>
      <c r="AGE56" s="5"/>
      <c r="AGF56" s="5"/>
      <c r="AGG56" s="5"/>
      <c r="AGH56" s="5"/>
      <c r="AGI56" s="5"/>
      <c r="AGJ56" s="5"/>
      <c r="AGK56" s="5"/>
      <c r="AGL56" s="5"/>
      <c r="AGM56" s="5"/>
      <c r="AGN56" s="5"/>
      <c r="AGO56" s="5"/>
      <c r="AGP56" s="5"/>
      <c r="AGQ56" s="5"/>
      <c r="AGR56" s="5"/>
      <c r="AGS56" s="5"/>
      <c r="AGT56" s="5"/>
      <c r="AGU56" s="5"/>
      <c r="AGV56" s="5"/>
      <c r="AGW56" s="5"/>
      <c r="AGX56" s="5"/>
      <c r="AGY56" s="5"/>
      <c r="AGZ56" s="5"/>
      <c r="AHA56" s="5"/>
      <c r="AHB56" s="5"/>
      <c r="AHC56" s="5"/>
      <c r="AHD56" s="5"/>
      <c r="AHE56" s="5"/>
      <c r="AHF56" s="5"/>
      <c r="AHG56" s="5"/>
      <c r="AHH56" s="5"/>
      <c r="AHI56" s="5"/>
      <c r="AHJ56" s="5"/>
      <c r="AHK56" s="5"/>
      <c r="AHL56" s="5"/>
      <c r="AHM56" s="5"/>
      <c r="AHN56" s="5"/>
      <c r="AHO56" s="5"/>
      <c r="AHP56" s="5"/>
      <c r="AHQ56" s="5"/>
      <c r="AHR56" s="5"/>
      <c r="AHS56" s="5"/>
      <c r="AHT56" s="5"/>
      <c r="AHU56" s="5"/>
      <c r="AHV56" s="5"/>
      <c r="AHW56" s="5"/>
      <c r="AHX56" s="5"/>
      <c r="AHY56" s="5"/>
      <c r="AHZ56" s="5"/>
      <c r="AIA56" s="5"/>
      <c r="AIB56" s="5"/>
      <c r="AIC56" s="5"/>
      <c r="AID56" s="5"/>
      <c r="AIE56" s="5"/>
      <c r="AIF56" s="5"/>
      <c r="AIG56" s="5"/>
      <c r="AIH56" s="5"/>
      <c r="AII56" s="5"/>
      <c r="AIJ56" s="5"/>
      <c r="AIK56" s="5"/>
      <c r="AIL56" s="5"/>
      <c r="AIM56" s="5"/>
      <c r="AIN56" s="5"/>
      <c r="AIO56" s="5"/>
      <c r="AIP56" s="5"/>
      <c r="AIQ56" s="5"/>
      <c r="AIR56" s="5"/>
      <c r="AIS56" s="5"/>
      <c r="AIT56" s="5"/>
      <c r="AIU56" s="5"/>
      <c r="AIV56" s="5"/>
      <c r="AIW56" s="5"/>
      <c r="AIX56" s="5"/>
      <c r="AIY56" s="5"/>
      <c r="AIZ56" s="5"/>
      <c r="AJA56" s="5"/>
      <c r="AJB56" s="5"/>
      <c r="AJC56" s="5"/>
      <c r="AJD56" s="5"/>
      <c r="AJE56" s="5"/>
      <c r="AJF56" s="5"/>
      <c r="AJG56" s="5"/>
      <c r="AJH56" s="5"/>
      <c r="AJI56" s="5"/>
      <c r="AJJ56" s="5"/>
    </row>
    <row r="57" spans="1:946" ht="45" customHeight="1" x14ac:dyDescent="0.2">
      <c r="A57" s="332"/>
      <c r="B57" s="354" t="s">
        <v>234</v>
      </c>
      <c r="C57" s="358" t="s">
        <v>403</v>
      </c>
      <c r="D57" s="374">
        <v>3000</v>
      </c>
      <c r="E57" s="358" t="s">
        <v>405</v>
      </c>
      <c r="F57" s="355" t="s">
        <v>407</v>
      </c>
      <c r="G57" s="374">
        <v>3000</v>
      </c>
      <c r="H57" s="358" t="s">
        <v>412</v>
      </c>
      <c r="I57" s="358" t="s">
        <v>406</v>
      </c>
      <c r="J57" s="374">
        <v>3000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5"/>
      <c r="NI57" s="5"/>
      <c r="NJ57" s="5"/>
      <c r="NK57" s="5"/>
      <c r="NL57" s="5"/>
      <c r="NM57" s="5"/>
      <c r="NN57" s="5"/>
      <c r="NO57" s="5"/>
      <c r="NP57" s="5"/>
      <c r="NQ57" s="5"/>
      <c r="NR57" s="5"/>
      <c r="NS57" s="5"/>
      <c r="NT57" s="5"/>
      <c r="NU57" s="5"/>
      <c r="NV57" s="5"/>
      <c r="NW57" s="5"/>
      <c r="NX57" s="5"/>
      <c r="NY57" s="5"/>
      <c r="NZ57" s="5"/>
      <c r="OA57" s="5"/>
      <c r="OB57" s="5"/>
      <c r="OC57" s="5"/>
      <c r="OD57" s="5"/>
      <c r="OE57" s="5"/>
      <c r="OF57" s="5"/>
      <c r="OG57" s="5"/>
      <c r="OH57" s="5"/>
      <c r="OI57" s="5"/>
      <c r="OJ57" s="5"/>
      <c r="OK57" s="5"/>
      <c r="OL57" s="5"/>
      <c r="OM57" s="5"/>
      <c r="ON57" s="5"/>
      <c r="OO57" s="5"/>
      <c r="OP57" s="5"/>
      <c r="OQ57" s="5"/>
      <c r="OR57" s="5"/>
      <c r="OS57" s="5"/>
      <c r="OT57" s="5"/>
      <c r="OU57" s="5"/>
      <c r="OV57" s="5"/>
      <c r="OW57" s="5"/>
      <c r="OX57" s="5"/>
      <c r="OY57" s="5"/>
      <c r="OZ57" s="5"/>
      <c r="PA57" s="5"/>
      <c r="PB57" s="5"/>
      <c r="PC57" s="5"/>
      <c r="PD57" s="5"/>
      <c r="PE57" s="5"/>
      <c r="PF57" s="5"/>
      <c r="PG57" s="5"/>
      <c r="PH57" s="5"/>
      <c r="PI57" s="5"/>
      <c r="PJ57" s="5"/>
      <c r="PK57" s="5"/>
      <c r="PL57" s="5"/>
      <c r="PM57" s="5"/>
      <c r="PN57" s="5"/>
      <c r="PO57" s="5"/>
      <c r="PP57" s="5"/>
      <c r="PQ57" s="5"/>
      <c r="PR57" s="5"/>
      <c r="PS57" s="5"/>
      <c r="PT57" s="5"/>
      <c r="PU57" s="5"/>
      <c r="PV57" s="5"/>
      <c r="PW57" s="5"/>
      <c r="PX57" s="5"/>
      <c r="PY57" s="5"/>
      <c r="PZ57" s="5"/>
      <c r="QA57" s="5"/>
      <c r="QB57" s="5"/>
      <c r="QC57" s="5"/>
      <c r="QD57" s="5"/>
      <c r="QE57" s="5"/>
      <c r="QF57" s="5"/>
      <c r="QG57" s="5"/>
      <c r="QH57" s="5"/>
      <c r="QI57" s="5"/>
      <c r="QJ57" s="5"/>
      <c r="QK57" s="5"/>
      <c r="QL57" s="5"/>
      <c r="QM57" s="5"/>
      <c r="QN57" s="5"/>
      <c r="QO57" s="5"/>
      <c r="QP57" s="5"/>
      <c r="QQ57" s="5"/>
      <c r="QR57" s="5"/>
      <c r="QS57" s="5"/>
      <c r="QT57" s="5"/>
      <c r="QU57" s="5"/>
      <c r="QV57" s="5"/>
      <c r="QW57" s="5"/>
      <c r="QX57" s="5"/>
      <c r="QY57" s="5"/>
      <c r="QZ57" s="5"/>
      <c r="RA57" s="5"/>
      <c r="RB57" s="5"/>
      <c r="RC57" s="5"/>
      <c r="RD57" s="5"/>
      <c r="RE57" s="5"/>
      <c r="RF57" s="5"/>
      <c r="RG57" s="5"/>
      <c r="RH57" s="5"/>
      <c r="RI57" s="5"/>
      <c r="RJ57" s="5"/>
      <c r="RK57" s="5"/>
      <c r="RL57" s="5"/>
      <c r="RM57" s="5"/>
      <c r="RN57" s="5"/>
      <c r="RO57" s="5"/>
      <c r="RP57" s="5"/>
      <c r="RQ57" s="5"/>
      <c r="RR57" s="5"/>
      <c r="RS57" s="5"/>
      <c r="RT57" s="5"/>
      <c r="RU57" s="5"/>
      <c r="RV57" s="5"/>
      <c r="RW57" s="5"/>
      <c r="RX57" s="5"/>
      <c r="RY57" s="5"/>
      <c r="RZ57" s="5"/>
      <c r="SA57" s="5"/>
      <c r="SB57" s="5"/>
      <c r="SC57" s="5"/>
      <c r="SD57" s="5"/>
      <c r="SE57" s="5"/>
      <c r="SF57" s="5"/>
      <c r="SG57" s="5"/>
      <c r="SH57" s="5"/>
      <c r="SI57" s="5"/>
      <c r="SJ57" s="5"/>
      <c r="SK57" s="5"/>
      <c r="SL57" s="5"/>
      <c r="SM57" s="5"/>
      <c r="SN57" s="5"/>
      <c r="SO57" s="5"/>
      <c r="SP57" s="5"/>
      <c r="SQ57" s="5"/>
      <c r="SR57" s="5"/>
      <c r="SS57" s="5"/>
      <c r="ST57" s="5"/>
      <c r="SU57" s="5"/>
      <c r="SV57" s="5"/>
      <c r="SW57" s="5"/>
      <c r="SX57" s="5"/>
      <c r="SY57" s="5"/>
      <c r="SZ57" s="5"/>
      <c r="TA57" s="5"/>
      <c r="TB57" s="5"/>
      <c r="TC57" s="5"/>
      <c r="TD57" s="5"/>
      <c r="TE57" s="5"/>
      <c r="TF57" s="5"/>
      <c r="TG57" s="5"/>
      <c r="TH57" s="5"/>
      <c r="TI57" s="5"/>
      <c r="TJ57" s="5"/>
      <c r="TK57" s="5"/>
      <c r="TL57" s="5"/>
      <c r="TM57" s="5"/>
      <c r="TN57" s="5"/>
      <c r="TO57" s="5"/>
      <c r="TP57" s="5"/>
      <c r="TQ57" s="5"/>
      <c r="TR57" s="5"/>
      <c r="TS57" s="5"/>
      <c r="TT57" s="5"/>
      <c r="TU57" s="5"/>
      <c r="TV57" s="5"/>
      <c r="TW57" s="5"/>
      <c r="TX57" s="5"/>
      <c r="TY57" s="5"/>
      <c r="TZ57" s="5"/>
      <c r="UA57" s="5"/>
      <c r="UB57" s="5"/>
      <c r="UC57" s="5"/>
      <c r="UD57" s="5"/>
      <c r="UE57" s="5"/>
      <c r="UF57" s="5"/>
      <c r="UG57" s="5"/>
      <c r="UH57" s="5"/>
      <c r="UI57" s="5"/>
      <c r="UJ57" s="5"/>
      <c r="UK57" s="5"/>
      <c r="UL57" s="5"/>
      <c r="UM57" s="5"/>
      <c r="UN57" s="5"/>
      <c r="UO57" s="5"/>
      <c r="UP57" s="5"/>
      <c r="UQ57" s="5"/>
      <c r="UR57" s="5"/>
      <c r="US57" s="5"/>
      <c r="UT57" s="5"/>
      <c r="UU57" s="5"/>
      <c r="UV57" s="5"/>
      <c r="UW57" s="5"/>
      <c r="UX57" s="5"/>
      <c r="UY57" s="5"/>
      <c r="UZ57" s="5"/>
      <c r="VA57" s="5"/>
      <c r="VB57" s="5"/>
      <c r="VC57" s="5"/>
      <c r="VD57" s="5"/>
      <c r="VE57" s="5"/>
      <c r="VF57" s="5"/>
      <c r="VG57" s="5"/>
      <c r="VH57" s="5"/>
      <c r="VI57" s="5"/>
      <c r="VJ57" s="5"/>
      <c r="VK57" s="5"/>
      <c r="VL57" s="5"/>
      <c r="VM57" s="5"/>
      <c r="VN57" s="5"/>
      <c r="VO57" s="5"/>
      <c r="VP57" s="5"/>
      <c r="VQ57" s="5"/>
      <c r="VR57" s="5"/>
      <c r="VS57" s="5"/>
      <c r="VT57" s="5"/>
      <c r="VU57" s="5"/>
      <c r="VV57" s="5"/>
      <c r="VW57" s="5"/>
      <c r="VX57" s="5"/>
      <c r="VY57" s="5"/>
      <c r="VZ57" s="5"/>
      <c r="WA57" s="5"/>
      <c r="WB57" s="5"/>
      <c r="WC57" s="5"/>
      <c r="WD57" s="5"/>
      <c r="WE57" s="5"/>
      <c r="WF57" s="5"/>
      <c r="WG57" s="5"/>
      <c r="WH57" s="5"/>
      <c r="WI57" s="5"/>
      <c r="WJ57" s="5"/>
      <c r="WK57" s="5"/>
      <c r="WL57" s="5"/>
      <c r="WM57" s="5"/>
      <c r="WN57" s="5"/>
      <c r="WO57" s="5"/>
      <c r="WP57" s="5"/>
      <c r="WQ57" s="5"/>
      <c r="WR57" s="5"/>
      <c r="WS57" s="5"/>
      <c r="WT57" s="5"/>
      <c r="WU57" s="5"/>
      <c r="WV57" s="5"/>
      <c r="WW57" s="5"/>
      <c r="WX57" s="5"/>
      <c r="WY57" s="5"/>
      <c r="WZ57" s="5"/>
      <c r="XA57" s="5"/>
      <c r="XB57" s="5"/>
      <c r="XC57" s="5"/>
      <c r="XD57" s="5"/>
      <c r="XE57" s="5"/>
      <c r="XF57" s="5"/>
      <c r="XG57" s="5"/>
      <c r="XH57" s="5"/>
      <c r="XI57" s="5"/>
      <c r="XJ57" s="5"/>
      <c r="XK57" s="5"/>
      <c r="XL57" s="5"/>
      <c r="XM57" s="5"/>
      <c r="XN57" s="5"/>
      <c r="XO57" s="5"/>
      <c r="XP57" s="5"/>
      <c r="XQ57" s="5"/>
      <c r="XR57" s="5"/>
      <c r="XS57" s="5"/>
      <c r="XT57" s="5"/>
      <c r="XU57" s="5"/>
      <c r="XV57" s="5"/>
      <c r="XW57" s="5"/>
      <c r="XX57" s="5"/>
      <c r="XY57" s="5"/>
      <c r="XZ57" s="5"/>
      <c r="YA57" s="5"/>
      <c r="YB57" s="5"/>
      <c r="YC57" s="5"/>
      <c r="YD57" s="5"/>
      <c r="YE57" s="5"/>
      <c r="YF57" s="5"/>
      <c r="YG57" s="5"/>
      <c r="YH57" s="5"/>
      <c r="YI57" s="5"/>
      <c r="YJ57" s="5"/>
      <c r="YK57" s="5"/>
      <c r="YL57" s="5"/>
      <c r="YM57" s="5"/>
      <c r="YN57" s="5"/>
      <c r="YO57" s="5"/>
      <c r="YP57" s="5"/>
      <c r="YQ57" s="5"/>
      <c r="YR57" s="5"/>
      <c r="YS57" s="5"/>
      <c r="YT57" s="5"/>
      <c r="YU57" s="5"/>
      <c r="YV57" s="5"/>
      <c r="YW57" s="5"/>
      <c r="YX57" s="5"/>
      <c r="YY57" s="5"/>
      <c r="YZ57" s="5"/>
      <c r="ZA57" s="5"/>
      <c r="ZB57" s="5"/>
      <c r="ZC57" s="5"/>
      <c r="ZD57" s="5"/>
      <c r="ZE57" s="5"/>
      <c r="ZF57" s="5"/>
      <c r="ZG57" s="5"/>
      <c r="ZH57" s="5"/>
      <c r="ZI57" s="5"/>
      <c r="ZJ57" s="5"/>
      <c r="ZK57" s="5"/>
      <c r="ZL57" s="5"/>
      <c r="ZM57" s="5"/>
      <c r="ZN57" s="5"/>
      <c r="ZO57" s="5"/>
      <c r="ZP57" s="5"/>
      <c r="ZQ57" s="5"/>
      <c r="ZR57" s="5"/>
      <c r="ZS57" s="5"/>
      <c r="ZT57" s="5"/>
      <c r="ZU57" s="5"/>
      <c r="ZV57" s="5"/>
      <c r="ZW57" s="5"/>
      <c r="ZX57" s="5"/>
      <c r="ZY57" s="5"/>
      <c r="ZZ57" s="5"/>
      <c r="AAA57" s="5"/>
      <c r="AAB57" s="5"/>
      <c r="AAC57" s="5"/>
      <c r="AAD57" s="5"/>
      <c r="AAE57" s="5"/>
      <c r="AAF57" s="5"/>
      <c r="AAG57" s="5"/>
      <c r="AAH57" s="5"/>
      <c r="AAI57" s="5"/>
      <c r="AAJ57" s="5"/>
      <c r="AAK57" s="5"/>
      <c r="AAL57" s="5"/>
      <c r="AAM57" s="5"/>
      <c r="AAN57" s="5"/>
      <c r="AAO57" s="5"/>
      <c r="AAP57" s="5"/>
      <c r="AAQ57" s="5"/>
      <c r="AAR57" s="5"/>
      <c r="AAS57" s="5"/>
      <c r="AAT57" s="5"/>
      <c r="AAU57" s="5"/>
      <c r="AAV57" s="5"/>
      <c r="AAW57" s="5"/>
      <c r="AAX57" s="5"/>
      <c r="AAY57" s="5"/>
      <c r="AAZ57" s="5"/>
      <c r="ABA57" s="5"/>
      <c r="ABB57" s="5"/>
      <c r="ABC57" s="5"/>
      <c r="ABD57" s="5"/>
      <c r="ABE57" s="5"/>
      <c r="ABF57" s="5"/>
      <c r="ABG57" s="5"/>
      <c r="ABH57" s="5"/>
      <c r="ABI57" s="5"/>
      <c r="ABJ57" s="5"/>
      <c r="ABK57" s="5"/>
      <c r="ABL57" s="5"/>
      <c r="ABM57" s="5"/>
      <c r="ABN57" s="5"/>
      <c r="ABO57" s="5"/>
      <c r="ABP57" s="5"/>
      <c r="ABQ57" s="5"/>
      <c r="ABR57" s="5"/>
      <c r="ABS57" s="5"/>
      <c r="ABT57" s="5"/>
      <c r="ABU57" s="5"/>
      <c r="ABV57" s="5"/>
      <c r="ABW57" s="5"/>
      <c r="ABX57" s="5"/>
      <c r="ABY57" s="5"/>
      <c r="ABZ57" s="5"/>
      <c r="ACA57" s="5"/>
      <c r="ACB57" s="5"/>
      <c r="ACC57" s="5"/>
      <c r="ACD57" s="5"/>
      <c r="ACE57" s="5"/>
      <c r="ACF57" s="5"/>
      <c r="ACG57" s="5"/>
      <c r="ACH57" s="5"/>
      <c r="ACI57" s="5"/>
      <c r="ACJ57" s="5"/>
      <c r="ACK57" s="5"/>
      <c r="ACL57" s="5"/>
      <c r="ACM57" s="5"/>
      <c r="ACN57" s="5"/>
      <c r="ACO57" s="5"/>
      <c r="ACP57" s="5"/>
      <c r="ACQ57" s="5"/>
      <c r="ACR57" s="5"/>
      <c r="ACS57" s="5"/>
      <c r="ACT57" s="5"/>
      <c r="ACU57" s="5"/>
      <c r="ACV57" s="5"/>
      <c r="ACW57" s="5"/>
      <c r="ACX57" s="5"/>
      <c r="ACY57" s="5"/>
      <c r="ACZ57" s="5"/>
      <c r="ADA57" s="5"/>
      <c r="ADB57" s="5"/>
      <c r="ADC57" s="5"/>
      <c r="ADD57" s="5"/>
      <c r="ADE57" s="5"/>
      <c r="ADF57" s="5"/>
      <c r="ADG57" s="5"/>
      <c r="ADH57" s="5"/>
      <c r="ADI57" s="5"/>
      <c r="ADJ57" s="5"/>
      <c r="ADK57" s="5"/>
      <c r="ADL57" s="5"/>
      <c r="ADM57" s="5"/>
      <c r="ADN57" s="5"/>
      <c r="ADO57" s="5"/>
      <c r="ADP57" s="5"/>
      <c r="ADQ57" s="5"/>
      <c r="ADR57" s="5"/>
      <c r="ADS57" s="5"/>
      <c r="ADT57" s="5"/>
      <c r="ADU57" s="5"/>
      <c r="ADV57" s="5"/>
      <c r="ADW57" s="5"/>
      <c r="ADX57" s="5"/>
      <c r="ADY57" s="5"/>
      <c r="ADZ57" s="5"/>
      <c r="AEA57" s="5"/>
      <c r="AEB57" s="5"/>
      <c r="AEC57" s="5"/>
      <c r="AED57" s="5"/>
      <c r="AEE57" s="5"/>
      <c r="AEF57" s="5"/>
      <c r="AEG57" s="5"/>
      <c r="AEH57" s="5"/>
      <c r="AEI57" s="5"/>
      <c r="AEJ57" s="5"/>
      <c r="AEK57" s="5"/>
      <c r="AEL57" s="5"/>
      <c r="AEM57" s="5"/>
      <c r="AEN57" s="5"/>
      <c r="AEO57" s="5"/>
      <c r="AEP57" s="5"/>
      <c r="AEQ57" s="5"/>
      <c r="AER57" s="5"/>
      <c r="AES57" s="5"/>
      <c r="AET57" s="5"/>
      <c r="AEU57" s="5"/>
      <c r="AEV57" s="5"/>
      <c r="AEW57" s="5"/>
      <c r="AEX57" s="5"/>
      <c r="AEY57" s="5"/>
      <c r="AEZ57" s="5"/>
      <c r="AFA57" s="5"/>
      <c r="AFB57" s="5"/>
      <c r="AFC57" s="5"/>
      <c r="AFD57" s="5"/>
      <c r="AFE57" s="5"/>
      <c r="AFF57" s="5"/>
      <c r="AFG57" s="5"/>
      <c r="AFH57" s="5"/>
      <c r="AFI57" s="5"/>
      <c r="AFJ57" s="5"/>
      <c r="AFK57" s="5"/>
      <c r="AFL57" s="5"/>
      <c r="AFM57" s="5"/>
      <c r="AFN57" s="5"/>
      <c r="AFO57" s="5"/>
      <c r="AFP57" s="5"/>
      <c r="AFQ57" s="5"/>
      <c r="AFR57" s="5"/>
      <c r="AFS57" s="5"/>
      <c r="AFT57" s="5"/>
      <c r="AFU57" s="5"/>
      <c r="AFV57" s="5"/>
      <c r="AFW57" s="5"/>
      <c r="AFX57" s="5"/>
      <c r="AFY57" s="5"/>
      <c r="AFZ57" s="5"/>
      <c r="AGA57" s="5"/>
      <c r="AGB57" s="5"/>
      <c r="AGC57" s="5"/>
      <c r="AGD57" s="5"/>
      <c r="AGE57" s="5"/>
      <c r="AGF57" s="5"/>
      <c r="AGG57" s="5"/>
      <c r="AGH57" s="5"/>
      <c r="AGI57" s="5"/>
      <c r="AGJ57" s="5"/>
      <c r="AGK57" s="5"/>
      <c r="AGL57" s="5"/>
      <c r="AGM57" s="5"/>
      <c r="AGN57" s="5"/>
      <c r="AGO57" s="5"/>
      <c r="AGP57" s="5"/>
      <c r="AGQ57" s="5"/>
      <c r="AGR57" s="5"/>
      <c r="AGS57" s="5"/>
      <c r="AGT57" s="5"/>
      <c r="AGU57" s="5"/>
      <c r="AGV57" s="5"/>
      <c r="AGW57" s="5"/>
      <c r="AGX57" s="5"/>
      <c r="AGY57" s="5"/>
      <c r="AGZ57" s="5"/>
      <c r="AHA57" s="5"/>
      <c r="AHB57" s="5"/>
      <c r="AHC57" s="5"/>
      <c r="AHD57" s="5"/>
      <c r="AHE57" s="5"/>
      <c r="AHF57" s="5"/>
      <c r="AHG57" s="5"/>
      <c r="AHH57" s="5"/>
      <c r="AHI57" s="5"/>
      <c r="AHJ57" s="5"/>
      <c r="AHK57" s="5"/>
      <c r="AHL57" s="5"/>
      <c r="AHM57" s="5"/>
      <c r="AHN57" s="5"/>
      <c r="AHO57" s="5"/>
      <c r="AHP57" s="5"/>
      <c r="AHQ57" s="5"/>
      <c r="AHR57" s="5"/>
      <c r="AHS57" s="5"/>
      <c r="AHT57" s="5"/>
      <c r="AHU57" s="5"/>
      <c r="AHV57" s="5"/>
      <c r="AHW57" s="5"/>
      <c r="AHX57" s="5"/>
      <c r="AHY57" s="5"/>
      <c r="AHZ57" s="5"/>
      <c r="AIA57" s="5"/>
      <c r="AIB57" s="5"/>
      <c r="AIC57" s="5"/>
      <c r="AID57" s="5"/>
      <c r="AIE57" s="5"/>
      <c r="AIF57" s="5"/>
      <c r="AIG57" s="5"/>
      <c r="AIH57" s="5"/>
      <c r="AII57" s="5"/>
      <c r="AIJ57" s="5"/>
      <c r="AIK57" s="5"/>
      <c r="AIL57" s="5"/>
      <c r="AIM57" s="5"/>
      <c r="AIN57" s="5"/>
      <c r="AIO57" s="5"/>
      <c r="AIP57" s="5"/>
      <c r="AIQ57" s="5"/>
      <c r="AIR57" s="5"/>
      <c r="AIS57" s="5"/>
      <c r="AIT57" s="5"/>
      <c r="AIU57" s="5"/>
      <c r="AIV57" s="5"/>
      <c r="AIW57" s="5"/>
      <c r="AIX57" s="5"/>
      <c r="AIY57" s="5"/>
      <c r="AIZ57" s="5"/>
      <c r="AJA57" s="5"/>
      <c r="AJB57" s="5"/>
      <c r="AJC57" s="5"/>
      <c r="AJD57" s="5"/>
      <c r="AJE57" s="5"/>
      <c r="AJF57" s="5"/>
      <c r="AJG57" s="5"/>
      <c r="AJH57" s="5"/>
      <c r="AJI57" s="5"/>
      <c r="AJJ57" s="5"/>
    </row>
    <row r="58" spans="1:946" ht="47" customHeight="1" x14ac:dyDescent="0.2">
      <c r="A58" s="345"/>
      <c r="B58" s="354" t="s">
        <v>235</v>
      </c>
      <c r="C58" s="358" t="s">
        <v>404</v>
      </c>
      <c r="D58" s="374">
        <v>3000</v>
      </c>
      <c r="E58" s="358" t="s">
        <v>405</v>
      </c>
      <c r="F58" s="355" t="s">
        <v>407</v>
      </c>
      <c r="G58" s="374">
        <v>3000</v>
      </c>
      <c r="H58" s="358" t="s">
        <v>412</v>
      </c>
      <c r="I58" s="358" t="s">
        <v>406</v>
      </c>
      <c r="J58" s="374">
        <v>3000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5"/>
      <c r="NA58" s="5"/>
      <c r="NB58" s="5"/>
      <c r="NC58" s="5"/>
      <c r="ND58" s="5"/>
      <c r="NE58" s="5"/>
      <c r="NF58" s="5"/>
      <c r="NG58" s="5"/>
      <c r="NH58" s="5"/>
      <c r="NI58" s="5"/>
      <c r="NJ58" s="5"/>
      <c r="NK58" s="5"/>
      <c r="NL58" s="5"/>
      <c r="NM58" s="5"/>
      <c r="NN58" s="5"/>
      <c r="NO58" s="5"/>
      <c r="NP58" s="5"/>
      <c r="NQ58" s="5"/>
      <c r="NR58" s="5"/>
      <c r="NS58" s="5"/>
      <c r="NT58" s="5"/>
      <c r="NU58" s="5"/>
      <c r="NV58" s="5"/>
      <c r="NW58" s="5"/>
      <c r="NX58" s="5"/>
      <c r="NY58" s="5"/>
      <c r="NZ58" s="5"/>
      <c r="OA58" s="5"/>
      <c r="OB58" s="5"/>
      <c r="OC58" s="5"/>
      <c r="OD58" s="5"/>
      <c r="OE58" s="5"/>
      <c r="OF58" s="5"/>
      <c r="OG58" s="5"/>
      <c r="OH58" s="5"/>
      <c r="OI58" s="5"/>
      <c r="OJ58" s="5"/>
      <c r="OK58" s="5"/>
      <c r="OL58" s="5"/>
      <c r="OM58" s="5"/>
      <c r="ON58" s="5"/>
      <c r="OO58" s="5"/>
      <c r="OP58" s="5"/>
      <c r="OQ58" s="5"/>
      <c r="OR58" s="5"/>
      <c r="OS58" s="5"/>
      <c r="OT58" s="5"/>
      <c r="OU58" s="5"/>
      <c r="OV58" s="5"/>
      <c r="OW58" s="5"/>
      <c r="OX58" s="5"/>
      <c r="OY58" s="5"/>
      <c r="OZ58" s="5"/>
      <c r="PA58" s="5"/>
      <c r="PB58" s="5"/>
      <c r="PC58" s="5"/>
      <c r="PD58" s="5"/>
      <c r="PE58" s="5"/>
      <c r="PF58" s="5"/>
      <c r="PG58" s="5"/>
      <c r="PH58" s="5"/>
      <c r="PI58" s="5"/>
      <c r="PJ58" s="5"/>
      <c r="PK58" s="5"/>
      <c r="PL58" s="5"/>
      <c r="PM58" s="5"/>
      <c r="PN58" s="5"/>
      <c r="PO58" s="5"/>
      <c r="PP58" s="5"/>
      <c r="PQ58" s="5"/>
      <c r="PR58" s="5"/>
      <c r="PS58" s="5"/>
      <c r="PT58" s="5"/>
      <c r="PU58" s="5"/>
      <c r="PV58" s="5"/>
      <c r="PW58" s="5"/>
      <c r="PX58" s="5"/>
      <c r="PY58" s="5"/>
      <c r="PZ58" s="5"/>
      <c r="QA58" s="5"/>
      <c r="QB58" s="5"/>
      <c r="QC58" s="5"/>
      <c r="QD58" s="5"/>
      <c r="QE58" s="5"/>
      <c r="QF58" s="5"/>
      <c r="QG58" s="5"/>
      <c r="QH58" s="5"/>
      <c r="QI58" s="5"/>
      <c r="QJ58" s="5"/>
      <c r="QK58" s="5"/>
      <c r="QL58" s="5"/>
      <c r="QM58" s="5"/>
      <c r="QN58" s="5"/>
      <c r="QO58" s="5"/>
      <c r="QP58" s="5"/>
      <c r="QQ58" s="5"/>
      <c r="QR58" s="5"/>
      <c r="QS58" s="5"/>
      <c r="QT58" s="5"/>
      <c r="QU58" s="5"/>
      <c r="QV58" s="5"/>
      <c r="QW58" s="5"/>
      <c r="QX58" s="5"/>
      <c r="QY58" s="5"/>
      <c r="QZ58" s="5"/>
      <c r="RA58" s="5"/>
      <c r="RB58" s="5"/>
      <c r="RC58" s="5"/>
      <c r="RD58" s="5"/>
      <c r="RE58" s="5"/>
      <c r="RF58" s="5"/>
      <c r="RG58" s="5"/>
      <c r="RH58" s="5"/>
      <c r="RI58" s="5"/>
      <c r="RJ58" s="5"/>
      <c r="RK58" s="5"/>
      <c r="RL58" s="5"/>
      <c r="RM58" s="5"/>
      <c r="RN58" s="5"/>
      <c r="RO58" s="5"/>
      <c r="RP58" s="5"/>
      <c r="RQ58" s="5"/>
      <c r="RR58" s="5"/>
      <c r="RS58" s="5"/>
      <c r="RT58" s="5"/>
      <c r="RU58" s="5"/>
      <c r="RV58" s="5"/>
      <c r="RW58" s="5"/>
      <c r="RX58" s="5"/>
      <c r="RY58" s="5"/>
      <c r="RZ58" s="5"/>
      <c r="SA58" s="5"/>
      <c r="SB58" s="5"/>
      <c r="SC58" s="5"/>
      <c r="SD58" s="5"/>
      <c r="SE58" s="5"/>
      <c r="SF58" s="5"/>
      <c r="SG58" s="5"/>
      <c r="SH58" s="5"/>
      <c r="SI58" s="5"/>
      <c r="SJ58" s="5"/>
      <c r="SK58" s="5"/>
      <c r="SL58" s="5"/>
      <c r="SM58" s="5"/>
      <c r="SN58" s="5"/>
      <c r="SO58" s="5"/>
      <c r="SP58" s="5"/>
      <c r="SQ58" s="5"/>
      <c r="SR58" s="5"/>
      <c r="SS58" s="5"/>
      <c r="ST58" s="5"/>
      <c r="SU58" s="5"/>
      <c r="SV58" s="5"/>
      <c r="SW58" s="5"/>
      <c r="SX58" s="5"/>
      <c r="SY58" s="5"/>
      <c r="SZ58" s="5"/>
      <c r="TA58" s="5"/>
      <c r="TB58" s="5"/>
      <c r="TC58" s="5"/>
      <c r="TD58" s="5"/>
      <c r="TE58" s="5"/>
      <c r="TF58" s="5"/>
      <c r="TG58" s="5"/>
      <c r="TH58" s="5"/>
      <c r="TI58" s="5"/>
      <c r="TJ58" s="5"/>
      <c r="TK58" s="5"/>
      <c r="TL58" s="5"/>
      <c r="TM58" s="5"/>
      <c r="TN58" s="5"/>
      <c r="TO58" s="5"/>
      <c r="TP58" s="5"/>
      <c r="TQ58" s="5"/>
      <c r="TR58" s="5"/>
      <c r="TS58" s="5"/>
      <c r="TT58" s="5"/>
      <c r="TU58" s="5"/>
      <c r="TV58" s="5"/>
      <c r="TW58" s="5"/>
      <c r="TX58" s="5"/>
      <c r="TY58" s="5"/>
      <c r="TZ58" s="5"/>
      <c r="UA58" s="5"/>
      <c r="UB58" s="5"/>
      <c r="UC58" s="5"/>
      <c r="UD58" s="5"/>
      <c r="UE58" s="5"/>
      <c r="UF58" s="5"/>
      <c r="UG58" s="5"/>
      <c r="UH58" s="5"/>
      <c r="UI58" s="5"/>
      <c r="UJ58" s="5"/>
      <c r="UK58" s="5"/>
      <c r="UL58" s="5"/>
      <c r="UM58" s="5"/>
      <c r="UN58" s="5"/>
      <c r="UO58" s="5"/>
      <c r="UP58" s="5"/>
      <c r="UQ58" s="5"/>
      <c r="UR58" s="5"/>
      <c r="US58" s="5"/>
      <c r="UT58" s="5"/>
      <c r="UU58" s="5"/>
      <c r="UV58" s="5"/>
      <c r="UW58" s="5"/>
      <c r="UX58" s="5"/>
      <c r="UY58" s="5"/>
      <c r="UZ58" s="5"/>
      <c r="VA58" s="5"/>
      <c r="VB58" s="5"/>
      <c r="VC58" s="5"/>
      <c r="VD58" s="5"/>
      <c r="VE58" s="5"/>
      <c r="VF58" s="5"/>
      <c r="VG58" s="5"/>
      <c r="VH58" s="5"/>
      <c r="VI58" s="5"/>
      <c r="VJ58" s="5"/>
      <c r="VK58" s="5"/>
      <c r="VL58" s="5"/>
      <c r="VM58" s="5"/>
      <c r="VN58" s="5"/>
      <c r="VO58" s="5"/>
      <c r="VP58" s="5"/>
      <c r="VQ58" s="5"/>
      <c r="VR58" s="5"/>
      <c r="VS58" s="5"/>
      <c r="VT58" s="5"/>
      <c r="VU58" s="5"/>
      <c r="VV58" s="5"/>
      <c r="VW58" s="5"/>
      <c r="VX58" s="5"/>
      <c r="VY58" s="5"/>
      <c r="VZ58" s="5"/>
      <c r="WA58" s="5"/>
      <c r="WB58" s="5"/>
      <c r="WC58" s="5"/>
      <c r="WD58" s="5"/>
      <c r="WE58" s="5"/>
      <c r="WF58" s="5"/>
      <c r="WG58" s="5"/>
      <c r="WH58" s="5"/>
      <c r="WI58" s="5"/>
      <c r="WJ58" s="5"/>
      <c r="WK58" s="5"/>
      <c r="WL58" s="5"/>
      <c r="WM58" s="5"/>
      <c r="WN58" s="5"/>
      <c r="WO58" s="5"/>
      <c r="WP58" s="5"/>
      <c r="WQ58" s="5"/>
      <c r="WR58" s="5"/>
      <c r="WS58" s="5"/>
      <c r="WT58" s="5"/>
      <c r="WU58" s="5"/>
      <c r="WV58" s="5"/>
      <c r="WW58" s="5"/>
      <c r="WX58" s="5"/>
      <c r="WY58" s="5"/>
      <c r="WZ58" s="5"/>
      <c r="XA58" s="5"/>
      <c r="XB58" s="5"/>
      <c r="XC58" s="5"/>
      <c r="XD58" s="5"/>
      <c r="XE58" s="5"/>
      <c r="XF58" s="5"/>
      <c r="XG58" s="5"/>
      <c r="XH58" s="5"/>
      <c r="XI58" s="5"/>
      <c r="XJ58" s="5"/>
      <c r="XK58" s="5"/>
      <c r="XL58" s="5"/>
      <c r="XM58" s="5"/>
      <c r="XN58" s="5"/>
      <c r="XO58" s="5"/>
      <c r="XP58" s="5"/>
      <c r="XQ58" s="5"/>
      <c r="XR58" s="5"/>
      <c r="XS58" s="5"/>
      <c r="XT58" s="5"/>
      <c r="XU58" s="5"/>
      <c r="XV58" s="5"/>
      <c r="XW58" s="5"/>
      <c r="XX58" s="5"/>
      <c r="XY58" s="5"/>
      <c r="XZ58" s="5"/>
      <c r="YA58" s="5"/>
      <c r="YB58" s="5"/>
      <c r="YC58" s="5"/>
      <c r="YD58" s="5"/>
      <c r="YE58" s="5"/>
      <c r="YF58" s="5"/>
      <c r="YG58" s="5"/>
      <c r="YH58" s="5"/>
      <c r="YI58" s="5"/>
      <c r="YJ58" s="5"/>
      <c r="YK58" s="5"/>
      <c r="YL58" s="5"/>
      <c r="YM58" s="5"/>
      <c r="YN58" s="5"/>
      <c r="YO58" s="5"/>
      <c r="YP58" s="5"/>
      <c r="YQ58" s="5"/>
      <c r="YR58" s="5"/>
      <c r="YS58" s="5"/>
      <c r="YT58" s="5"/>
      <c r="YU58" s="5"/>
      <c r="YV58" s="5"/>
      <c r="YW58" s="5"/>
      <c r="YX58" s="5"/>
      <c r="YY58" s="5"/>
      <c r="YZ58" s="5"/>
      <c r="ZA58" s="5"/>
      <c r="ZB58" s="5"/>
      <c r="ZC58" s="5"/>
      <c r="ZD58" s="5"/>
      <c r="ZE58" s="5"/>
      <c r="ZF58" s="5"/>
      <c r="ZG58" s="5"/>
      <c r="ZH58" s="5"/>
      <c r="ZI58" s="5"/>
      <c r="ZJ58" s="5"/>
      <c r="ZK58" s="5"/>
      <c r="ZL58" s="5"/>
      <c r="ZM58" s="5"/>
      <c r="ZN58" s="5"/>
      <c r="ZO58" s="5"/>
      <c r="ZP58" s="5"/>
      <c r="ZQ58" s="5"/>
      <c r="ZR58" s="5"/>
      <c r="ZS58" s="5"/>
      <c r="ZT58" s="5"/>
      <c r="ZU58" s="5"/>
      <c r="ZV58" s="5"/>
      <c r="ZW58" s="5"/>
      <c r="ZX58" s="5"/>
      <c r="ZY58" s="5"/>
      <c r="ZZ58" s="5"/>
      <c r="AAA58" s="5"/>
      <c r="AAB58" s="5"/>
      <c r="AAC58" s="5"/>
      <c r="AAD58" s="5"/>
      <c r="AAE58" s="5"/>
      <c r="AAF58" s="5"/>
      <c r="AAG58" s="5"/>
      <c r="AAH58" s="5"/>
      <c r="AAI58" s="5"/>
      <c r="AAJ58" s="5"/>
      <c r="AAK58" s="5"/>
      <c r="AAL58" s="5"/>
      <c r="AAM58" s="5"/>
      <c r="AAN58" s="5"/>
      <c r="AAO58" s="5"/>
      <c r="AAP58" s="5"/>
      <c r="AAQ58" s="5"/>
      <c r="AAR58" s="5"/>
      <c r="AAS58" s="5"/>
      <c r="AAT58" s="5"/>
      <c r="AAU58" s="5"/>
      <c r="AAV58" s="5"/>
      <c r="AAW58" s="5"/>
      <c r="AAX58" s="5"/>
      <c r="AAY58" s="5"/>
      <c r="AAZ58" s="5"/>
      <c r="ABA58" s="5"/>
      <c r="ABB58" s="5"/>
      <c r="ABC58" s="5"/>
      <c r="ABD58" s="5"/>
      <c r="ABE58" s="5"/>
      <c r="ABF58" s="5"/>
      <c r="ABG58" s="5"/>
      <c r="ABH58" s="5"/>
      <c r="ABI58" s="5"/>
      <c r="ABJ58" s="5"/>
      <c r="ABK58" s="5"/>
      <c r="ABL58" s="5"/>
      <c r="ABM58" s="5"/>
      <c r="ABN58" s="5"/>
      <c r="ABO58" s="5"/>
      <c r="ABP58" s="5"/>
      <c r="ABQ58" s="5"/>
      <c r="ABR58" s="5"/>
      <c r="ABS58" s="5"/>
      <c r="ABT58" s="5"/>
      <c r="ABU58" s="5"/>
      <c r="ABV58" s="5"/>
      <c r="ABW58" s="5"/>
      <c r="ABX58" s="5"/>
      <c r="ABY58" s="5"/>
      <c r="ABZ58" s="5"/>
      <c r="ACA58" s="5"/>
      <c r="ACB58" s="5"/>
      <c r="ACC58" s="5"/>
      <c r="ACD58" s="5"/>
      <c r="ACE58" s="5"/>
      <c r="ACF58" s="5"/>
      <c r="ACG58" s="5"/>
      <c r="ACH58" s="5"/>
      <c r="ACI58" s="5"/>
      <c r="ACJ58" s="5"/>
      <c r="ACK58" s="5"/>
      <c r="ACL58" s="5"/>
      <c r="ACM58" s="5"/>
      <c r="ACN58" s="5"/>
      <c r="ACO58" s="5"/>
      <c r="ACP58" s="5"/>
      <c r="ACQ58" s="5"/>
      <c r="ACR58" s="5"/>
      <c r="ACS58" s="5"/>
      <c r="ACT58" s="5"/>
      <c r="ACU58" s="5"/>
      <c r="ACV58" s="5"/>
      <c r="ACW58" s="5"/>
      <c r="ACX58" s="5"/>
      <c r="ACY58" s="5"/>
      <c r="ACZ58" s="5"/>
      <c r="ADA58" s="5"/>
      <c r="ADB58" s="5"/>
      <c r="ADC58" s="5"/>
      <c r="ADD58" s="5"/>
      <c r="ADE58" s="5"/>
      <c r="ADF58" s="5"/>
      <c r="ADG58" s="5"/>
      <c r="ADH58" s="5"/>
      <c r="ADI58" s="5"/>
      <c r="ADJ58" s="5"/>
      <c r="ADK58" s="5"/>
      <c r="ADL58" s="5"/>
      <c r="ADM58" s="5"/>
      <c r="ADN58" s="5"/>
      <c r="ADO58" s="5"/>
      <c r="ADP58" s="5"/>
      <c r="ADQ58" s="5"/>
      <c r="ADR58" s="5"/>
      <c r="ADS58" s="5"/>
      <c r="ADT58" s="5"/>
      <c r="ADU58" s="5"/>
      <c r="ADV58" s="5"/>
      <c r="ADW58" s="5"/>
      <c r="ADX58" s="5"/>
      <c r="ADY58" s="5"/>
      <c r="ADZ58" s="5"/>
      <c r="AEA58" s="5"/>
      <c r="AEB58" s="5"/>
      <c r="AEC58" s="5"/>
      <c r="AED58" s="5"/>
      <c r="AEE58" s="5"/>
      <c r="AEF58" s="5"/>
      <c r="AEG58" s="5"/>
      <c r="AEH58" s="5"/>
      <c r="AEI58" s="5"/>
      <c r="AEJ58" s="5"/>
      <c r="AEK58" s="5"/>
      <c r="AEL58" s="5"/>
      <c r="AEM58" s="5"/>
      <c r="AEN58" s="5"/>
      <c r="AEO58" s="5"/>
      <c r="AEP58" s="5"/>
      <c r="AEQ58" s="5"/>
      <c r="AER58" s="5"/>
      <c r="AES58" s="5"/>
      <c r="AET58" s="5"/>
      <c r="AEU58" s="5"/>
      <c r="AEV58" s="5"/>
      <c r="AEW58" s="5"/>
      <c r="AEX58" s="5"/>
      <c r="AEY58" s="5"/>
      <c r="AEZ58" s="5"/>
      <c r="AFA58" s="5"/>
      <c r="AFB58" s="5"/>
      <c r="AFC58" s="5"/>
      <c r="AFD58" s="5"/>
      <c r="AFE58" s="5"/>
      <c r="AFF58" s="5"/>
      <c r="AFG58" s="5"/>
      <c r="AFH58" s="5"/>
      <c r="AFI58" s="5"/>
      <c r="AFJ58" s="5"/>
      <c r="AFK58" s="5"/>
      <c r="AFL58" s="5"/>
      <c r="AFM58" s="5"/>
      <c r="AFN58" s="5"/>
      <c r="AFO58" s="5"/>
      <c r="AFP58" s="5"/>
      <c r="AFQ58" s="5"/>
      <c r="AFR58" s="5"/>
      <c r="AFS58" s="5"/>
      <c r="AFT58" s="5"/>
      <c r="AFU58" s="5"/>
      <c r="AFV58" s="5"/>
      <c r="AFW58" s="5"/>
      <c r="AFX58" s="5"/>
      <c r="AFY58" s="5"/>
      <c r="AFZ58" s="5"/>
      <c r="AGA58" s="5"/>
      <c r="AGB58" s="5"/>
      <c r="AGC58" s="5"/>
      <c r="AGD58" s="5"/>
      <c r="AGE58" s="5"/>
      <c r="AGF58" s="5"/>
      <c r="AGG58" s="5"/>
      <c r="AGH58" s="5"/>
      <c r="AGI58" s="5"/>
      <c r="AGJ58" s="5"/>
      <c r="AGK58" s="5"/>
      <c r="AGL58" s="5"/>
      <c r="AGM58" s="5"/>
      <c r="AGN58" s="5"/>
      <c r="AGO58" s="5"/>
      <c r="AGP58" s="5"/>
      <c r="AGQ58" s="5"/>
      <c r="AGR58" s="5"/>
      <c r="AGS58" s="5"/>
      <c r="AGT58" s="5"/>
      <c r="AGU58" s="5"/>
      <c r="AGV58" s="5"/>
      <c r="AGW58" s="5"/>
      <c r="AGX58" s="5"/>
      <c r="AGY58" s="5"/>
      <c r="AGZ58" s="5"/>
      <c r="AHA58" s="5"/>
      <c r="AHB58" s="5"/>
      <c r="AHC58" s="5"/>
      <c r="AHD58" s="5"/>
      <c r="AHE58" s="5"/>
      <c r="AHF58" s="5"/>
      <c r="AHG58" s="5"/>
      <c r="AHH58" s="5"/>
      <c r="AHI58" s="5"/>
      <c r="AHJ58" s="5"/>
      <c r="AHK58" s="5"/>
      <c r="AHL58" s="5"/>
      <c r="AHM58" s="5"/>
      <c r="AHN58" s="5"/>
      <c r="AHO58" s="5"/>
      <c r="AHP58" s="5"/>
      <c r="AHQ58" s="5"/>
      <c r="AHR58" s="5"/>
      <c r="AHS58" s="5"/>
      <c r="AHT58" s="5"/>
      <c r="AHU58" s="5"/>
      <c r="AHV58" s="5"/>
      <c r="AHW58" s="5"/>
      <c r="AHX58" s="5"/>
      <c r="AHY58" s="5"/>
      <c r="AHZ58" s="5"/>
      <c r="AIA58" s="5"/>
      <c r="AIB58" s="5"/>
      <c r="AIC58" s="5"/>
      <c r="AID58" s="5"/>
      <c r="AIE58" s="5"/>
      <c r="AIF58" s="5"/>
      <c r="AIG58" s="5"/>
      <c r="AIH58" s="5"/>
      <c r="AII58" s="5"/>
      <c r="AIJ58" s="5"/>
      <c r="AIK58" s="5"/>
      <c r="AIL58" s="5"/>
      <c r="AIM58" s="5"/>
      <c r="AIN58" s="5"/>
      <c r="AIO58" s="5"/>
      <c r="AIP58" s="5"/>
      <c r="AIQ58" s="5"/>
      <c r="AIR58" s="5"/>
      <c r="AIS58" s="5"/>
      <c r="AIT58" s="5"/>
      <c r="AIU58" s="5"/>
      <c r="AIV58" s="5"/>
      <c r="AIW58" s="5"/>
      <c r="AIX58" s="5"/>
      <c r="AIY58" s="5"/>
      <c r="AIZ58" s="5"/>
      <c r="AJA58" s="5"/>
      <c r="AJB58" s="5"/>
      <c r="AJC58" s="5"/>
      <c r="AJD58" s="5"/>
      <c r="AJE58" s="5"/>
      <c r="AJF58" s="5"/>
      <c r="AJG58" s="5"/>
      <c r="AJH58" s="5"/>
      <c r="AJI58" s="5"/>
      <c r="AJJ58" s="5"/>
    </row>
    <row r="59" spans="1:946" ht="14.25" customHeight="1" x14ac:dyDescent="0.2">
      <c r="A59" s="345"/>
      <c r="B59" s="365" t="s">
        <v>34</v>
      </c>
      <c r="C59" s="366" t="s">
        <v>255</v>
      </c>
      <c r="D59" s="364"/>
      <c r="E59" s="364"/>
      <c r="F59" s="364"/>
      <c r="G59" s="364"/>
      <c r="H59" s="364"/>
      <c r="I59" s="364"/>
      <c r="J59" s="36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  <c r="IZ59" s="5"/>
      <c r="JA59" s="5"/>
      <c r="JB59" s="5"/>
      <c r="JC59" s="5"/>
      <c r="JD59" s="5"/>
      <c r="JE59" s="5"/>
      <c r="JF59" s="5"/>
      <c r="JG59" s="5"/>
      <c r="JH59" s="5"/>
      <c r="JI59" s="5"/>
      <c r="JJ59" s="5"/>
      <c r="JK59" s="5"/>
      <c r="JL59" s="5"/>
      <c r="JM59" s="5"/>
      <c r="JN59" s="5"/>
      <c r="JO59" s="5"/>
      <c r="JP59" s="5"/>
      <c r="JQ59" s="5"/>
      <c r="JR59" s="5"/>
      <c r="JS59" s="5"/>
      <c r="JT59" s="5"/>
      <c r="JU59" s="5"/>
      <c r="JV59" s="5"/>
      <c r="JW59" s="5"/>
      <c r="JX59" s="5"/>
      <c r="JY59" s="5"/>
      <c r="JZ59" s="5"/>
      <c r="KA59" s="5"/>
      <c r="KB59" s="5"/>
      <c r="KC59" s="5"/>
      <c r="KD59" s="5"/>
      <c r="KE59" s="5"/>
      <c r="KF59" s="5"/>
      <c r="KG59" s="5"/>
      <c r="KH59" s="5"/>
      <c r="KI59" s="5"/>
      <c r="KJ59" s="5"/>
      <c r="KK59" s="5"/>
      <c r="KL59" s="5"/>
      <c r="KM59" s="5"/>
      <c r="KN59" s="5"/>
      <c r="KO59" s="5"/>
      <c r="KP59" s="5"/>
      <c r="KQ59" s="5"/>
      <c r="KR59" s="5"/>
      <c r="KS59" s="5"/>
      <c r="KT59" s="5"/>
      <c r="KU59" s="5"/>
      <c r="KV59" s="5"/>
      <c r="KW59" s="5"/>
      <c r="KX59" s="5"/>
      <c r="KY59" s="5"/>
      <c r="KZ59" s="5"/>
      <c r="LA59" s="5"/>
      <c r="LB59" s="5"/>
      <c r="LC59" s="5"/>
      <c r="LD59" s="5"/>
      <c r="LE59" s="5"/>
      <c r="LF59" s="5"/>
      <c r="LG59" s="5"/>
      <c r="LH59" s="5"/>
      <c r="LI59" s="5"/>
      <c r="LJ59" s="5"/>
      <c r="LK59" s="5"/>
      <c r="LL59" s="5"/>
      <c r="LM59" s="5"/>
      <c r="LN59" s="5"/>
      <c r="LO59" s="5"/>
      <c r="LP59" s="5"/>
      <c r="LQ59" s="5"/>
      <c r="LR59" s="5"/>
      <c r="LS59" s="5"/>
      <c r="LT59" s="5"/>
      <c r="LU59" s="5"/>
      <c r="LV59" s="5"/>
      <c r="LW59" s="5"/>
      <c r="LX59" s="5"/>
      <c r="LY59" s="5"/>
      <c r="LZ59" s="5"/>
      <c r="MA59" s="5"/>
      <c r="MB59" s="5"/>
      <c r="MC59" s="5"/>
      <c r="MD59" s="5"/>
      <c r="ME59" s="5"/>
      <c r="MF59" s="5"/>
      <c r="MG59" s="5"/>
      <c r="MH59" s="5"/>
      <c r="MI59" s="5"/>
      <c r="MJ59" s="5"/>
      <c r="MK59" s="5"/>
      <c r="ML59" s="5"/>
      <c r="MM59" s="5"/>
      <c r="MN59" s="5"/>
      <c r="MO59" s="5"/>
      <c r="MP59" s="5"/>
      <c r="MQ59" s="5"/>
      <c r="MR59" s="5"/>
      <c r="MS59" s="5"/>
      <c r="MT59" s="5"/>
      <c r="MU59" s="5"/>
      <c r="MV59" s="5"/>
      <c r="MW59" s="5"/>
      <c r="MX59" s="5"/>
      <c r="MY59" s="5"/>
      <c r="MZ59" s="5"/>
      <c r="NA59" s="5"/>
      <c r="NB59" s="5"/>
      <c r="NC59" s="5"/>
      <c r="ND59" s="5"/>
      <c r="NE59" s="5"/>
      <c r="NF59" s="5"/>
      <c r="NG59" s="5"/>
      <c r="NH59" s="5"/>
      <c r="NI59" s="5"/>
      <c r="NJ59" s="5"/>
      <c r="NK59" s="5"/>
      <c r="NL59" s="5"/>
      <c r="NM59" s="5"/>
      <c r="NN59" s="5"/>
      <c r="NO59" s="5"/>
      <c r="NP59" s="5"/>
      <c r="NQ59" s="5"/>
      <c r="NR59" s="5"/>
      <c r="NS59" s="5"/>
      <c r="NT59" s="5"/>
      <c r="NU59" s="5"/>
      <c r="NV59" s="5"/>
      <c r="NW59" s="5"/>
      <c r="NX59" s="5"/>
      <c r="NY59" s="5"/>
      <c r="NZ59" s="5"/>
      <c r="OA59" s="5"/>
      <c r="OB59" s="5"/>
      <c r="OC59" s="5"/>
      <c r="OD59" s="5"/>
      <c r="OE59" s="5"/>
      <c r="OF59" s="5"/>
      <c r="OG59" s="5"/>
      <c r="OH59" s="5"/>
      <c r="OI59" s="5"/>
      <c r="OJ59" s="5"/>
      <c r="OK59" s="5"/>
      <c r="OL59" s="5"/>
      <c r="OM59" s="5"/>
      <c r="ON59" s="5"/>
      <c r="OO59" s="5"/>
      <c r="OP59" s="5"/>
      <c r="OQ59" s="5"/>
      <c r="OR59" s="5"/>
      <c r="OS59" s="5"/>
      <c r="OT59" s="5"/>
      <c r="OU59" s="5"/>
      <c r="OV59" s="5"/>
      <c r="OW59" s="5"/>
      <c r="OX59" s="5"/>
      <c r="OY59" s="5"/>
      <c r="OZ59" s="5"/>
      <c r="PA59" s="5"/>
      <c r="PB59" s="5"/>
      <c r="PC59" s="5"/>
      <c r="PD59" s="5"/>
      <c r="PE59" s="5"/>
      <c r="PF59" s="5"/>
      <c r="PG59" s="5"/>
      <c r="PH59" s="5"/>
      <c r="PI59" s="5"/>
      <c r="PJ59" s="5"/>
      <c r="PK59" s="5"/>
      <c r="PL59" s="5"/>
      <c r="PM59" s="5"/>
      <c r="PN59" s="5"/>
      <c r="PO59" s="5"/>
      <c r="PP59" s="5"/>
      <c r="PQ59" s="5"/>
      <c r="PR59" s="5"/>
      <c r="PS59" s="5"/>
      <c r="PT59" s="5"/>
      <c r="PU59" s="5"/>
      <c r="PV59" s="5"/>
      <c r="PW59" s="5"/>
      <c r="PX59" s="5"/>
      <c r="PY59" s="5"/>
      <c r="PZ59" s="5"/>
      <c r="QA59" s="5"/>
      <c r="QB59" s="5"/>
      <c r="QC59" s="5"/>
      <c r="QD59" s="5"/>
      <c r="QE59" s="5"/>
      <c r="QF59" s="5"/>
      <c r="QG59" s="5"/>
      <c r="QH59" s="5"/>
      <c r="QI59" s="5"/>
      <c r="QJ59" s="5"/>
      <c r="QK59" s="5"/>
      <c r="QL59" s="5"/>
      <c r="QM59" s="5"/>
      <c r="QN59" s="5"/>
      <c r="QO59" s="5"/>
      <c r="QP59" s="5"/>
      <c r="QQ59" s="5"/>
      <c r="QR59" s="5"/>
      <c r="QS59" s="5"/>
      <c r="QT59" s="5"/>
      <c r="QU59" s="5"/>
      <c r="QV59" s="5"/>
      <c r="QW59" s="5"/>
      <c r="QX59" s="5"/>
      <c r="QY59" s="5"/>
      <c r="QZ59" s="5"/>
      <c r="RA59" s="5"/>
      <c r="RB59" s="5"/>
      <c r="RC59" s="5"/>
      <c r="RD59" s="5"/>
      <c r="RE59" s="5"/>
      <c r="RF59" s="5"/>
      <c r="RG59" s="5"/>
      <c r="RH59" s="5"/>
      <c r="RI59" s="5"/>
      <c r="RJ59" s="5"/>
      <c r="RK59" s="5"/>
      <c r="RL59" s="5"/>
      <c r="RM59" s="5"/>
      <c r="RN59" s="5"/>
      <c r="RO59" s="5"/>
      <c r="RP59" s="5"/>
      <c r="RQ59" s="5"/>
      <c r="RR59" s="5"/>
      <c r="RS59" s="5"/>
      <c r="RT59" s="5"/>
      <c r="RU59" s="5"/>
      <c r="RV59" s="5"/>
      <c r="RW59" s="5"/>
      <c r="RX59" s="5"/>
      <c r="RY59" s="5"/>
      <c r="RZ59" s="5"/>
      <c r="SA59" s="5"/>
      <c r="SB59" s="5"/>
      <c r="SC59" s="5"/>
      <c r="SD59" s="5"/>
      <c r="SE59" s="5"/>
      <c r="SF59" s="5"/>
      <c r="SG59" s="5"/>
      <c r="SH59" s="5"/>
      <c r="SI59" s="5"/>
      <c r="SJ59" s="5"/>
      <c r="SK59" s="5"/>
      <c r="SL59" s="5"/>
      <c r="SM59" s="5"/>
      <c r="SN59" s="5"/>
      <c r="SO59" s="5"/>
      <c r="SP59" s="5"/>
      <c r="SQ59" s="5"/>
      <c r="SR59" s="5"/>
      <c r="SS59" s="5"/>
      <c r="ST59" s="5"/>
      <c r="SU59" s="5"/>
      <c r="SV59" s="5"/>
      <c r="SW59" s="5"/>
      <c r="SX59" s="5"/>
      <c r="SY59" s="5"/>
      <c r="SZ59" s="5"/>
      <c r="TA59" s="5"/>
      <c r="TB59" s="5"/>
      <c r="TC59" s="5"/>
      <c r="TD59" s="5"/>
      <c r="TE59" s="5"/>
      <c r="TF59" s="5"/>
      <c r="TG59" s="5"/>
      <c r="TH59" s="5"/>
      <c r="TI59" s="5"/>
      <c r="TJ59" s="5"/>
      <c r="TK59" s="5"/>
      <c r="TL59" s="5"/>
      <c r="TM59" s="5"/>
      <c r="TN59" s="5"/>
      <c r="TO59" s="5"/>
      <c r="TP59" s="5"/>
      <c r="TQ59" s="5"/>
      <c r="TR59" s="5"/>
      <c r="TS59" s="5"/>
      <c r="TT59" s="5"/>
      <c r="TU59" s="5"/>
      <c r="TV59" s="5"/>
      <c r="TW59" s="5"/>
      <c r="TX59" s="5"/>
      <c r="TY59" s="5"/>
      <c r="TZ59" s="5"/>
      <c r="UA59" s="5"/>
      <c r="UB59" s="5"/>
      <c r="UC59" s="5"/>
      <c r="UD59" s="5"/>
      <c r="UE59" s="5"/>
      <c r="UF59" s="5"/>
      <c r="UG59" s="5"/>
      <c r="UH59" s="5"/>
      <c r="UI59" s="5"/>
      <c r="UJ59" s="5"/>
      <c r="UK59" s="5"/>
      <c r="UL59" s="5"/>
      <c r="UM59" s="5"/>
      <c r="UN59" s="5"/>
      <c r="UO59" s="5"/>
      <c r="UP59" s="5"/>
      <c r="UQ59" s="5"/>
      <c r="UR59" s="5"/>
      <c r="US59" s="5"/>
      <c r="UT59" s="5"/>
      <c r="UU59" s="5"/>
      <c r="UV59" s="5"/>
      <c r="UW59" s="5"/>
      <c r="UX59" s="5"/>
      <c r="UY59" s="5"/>
      <c r="UZ59" s="5"/>
      <c r="VA59" s="5"/>
      <c r="VB59" s="5"/>
      <c r="VC59" s="5"/>
      <c r="VD59" s="5"/>
      <c r="VE59" s="5"/>
      <c r="VF59" s="5"/>
      <c r="VG59" s="5"/>
      <c r="VH59" s="5"/>
      <c r="VI59" s="5"/>
      <c r="VJ59" s="5"/>
      <c r="VK59" s="5"/>
      <c r="VL59" s="5"/>
      <c r="VM59" s="5"/>
      <c r="VN59" s="5"/>
      <c r="VO59" s="5"/>
      <c r="VP59" s="5"/>
      <c r="VQ59" s="5"/>
      <c r="VR59" s="5"/>
      <c r="VS59" s="5"/>
      <c r="VT59" s="5"/>
      <c r="VU59" s="5"/>
      <c r="VV59" s="5"/>
      <c r="VW59" s="5"/>
      <c r="VX59" s="5"/>
      <c r="VY59" s="5"/>
      <c r="VZ59" s="5"/>
      <c r="WA59" s="5"/>
      <c r="WB59" s="5"/>
      <c r="WC59" s="5"/>
      <c r="WD59" s="5"/>
      <c r="WE59" s="5"/>
      <c r="WF59" s="5"/>
      <c r="WG59" s="5"/>
      <c r="WH59" s="5"/>
      <c r="WI59" s="5"/>
      <c r="WJ59" s="5"/>
      <c r="WK59" s="5"/>
      <c r="WL59" s="5"/>
      <c r="WM59" s="5"/>
      <c r="WN59" s="5"/>
      <c r="WO59" s="5"/>
      <c r="WP59" s="5"/>
      <c r="WQ59" s="5"/>
      <c r="WR59" s="5"/>
      <c r="WS59" s="5"/>
      <c r="WT59" s="5"/>
      <c r="WU59" s="5"/>
      <c r="WV59" s="5"/>
      <c r="WW59" s="5"/>
      <c r="WX59" s="5"/>
      <c r="WY59" s="5"/>
      <c r="WZ59" s="5"/>
      <c r="XA59" s="5"/>
      <c r="XB59" s="5"/>
      <c r="XC59" s="5"/>
      <c r="XD59" s="5"/>
      <c r="XE59" s="5"/>
      <c r="XF59" s="5"/>
      <c r="XG59" s="5"/>
      <c r="XH59" s="5"/>
      <c r="XI59" s="5"/>
      <c r="XJ59" s="5"/>
      <c r="XK59" s="5"/>
      <c r="XL59" s="5"/>
      <c r="XM59" s="5"/>
      <c r="XN59" s="5"/>
      <c r="XO59" s="5"/>
      <c r="XP59" s="5"/>
      <c r="XQ59" s="5"/>
      <c r="XR59" s="5"/>
      <c r="XS59" s="5"/>
      <c r="XT59" s="5"/>
      <c r="XU59" s="5"/>
      <c r="XV59" s="5"/>
      <c r="XW59" s="5"/>
      <c r="XX59" s="5"/>
      <c r="XY59" s="5"/>
      <c r="XZ59" s="5"/>
      <c r="YA59" s="5"/>
      <c r="YB59" s="5"/>
      <c r="YC59" s="5"/>
      <c r="YD59" s="5"/>
      <c r="YE59" s="5"/>
      <c r="YF59" s="5"/>
      <c r="YG59" s="5"/>
      <c r="YH59" s="5"/>
      <c r="YI59" s="5"/>
      <c r="YJ59" s="5"/>
      <c r="YK59" s="5"/>
      <c r="YL59" s="5"/>
      <c r="YM59" s="5"/>
      <c r="YN59" s="5"/>
      <c r="YO59" s="5"/>
      <c r="YP59" s="5"/>
      <c r="YQ59" s="5"/>
      <c r="YR59" s="5"/>
      <c r="YS59" s="5"/>
      <c r="YT59" s="5"/>
      <c r="YU59" s="5"/>
      <c r="YV59" s="5"/>
      <c r="YW59" s="5"/>
      <c r="YX59" s="5"/>
      <c r="YY59" s="5"/>
      <c r="YZ59" s="5"/>
      <c r="ZA59" s="5"/>
      <c r="ZB59" s="5"/>
      <c r="ZC59" s="5"/>
      <c r="ZD59" s="5"/>
      <c r="ZE59" s="5"/>
      <c r="ZF59" s="5"/>
      <c r="ZG59" s="5"/>
      <c r="ZH59" s="5"/>
      <c r="ZI59" s="5"/>
      <c r="ZJ59" s="5"/>
      <c r="ZK59" s="5"/>
      <c r="ZL59" s="5"/>
      <c r="ZM59" s="5"/>
      <c r="ZN59" s="5"/>
      <c r="ZO59" s="5"/>
      <c r="ZP59" s="5"/>
      <c r="ZQ59" s="5"/>
      <c r="ZR59" s="5"/>
      <c r="ZS59" s="5"/>
      <c r="ZT59" s="5"/>
      <c r="ZU59" s="5"/>
      <c r="ZV59" s="5"/>
      <c r="ZW59" s="5"/>
      <c r="ZX59" s="5"/>
      <c r="ZY59" s="5"/>
      <c r="ZZ59" s="5"/>
      <c r="AAA59" s="5"/>
      <c r="AAB59" s="5"/>
      <c r="AAC59" s="5"/>
      <c r="AAD59" s="5"/>
      <c r="AAE59" s="5"/>
      <c r="AAF59" s="5"/>
      <c r="AAG59" s="5"/>
      <c r="AAH59" s="5"/>
      <c r="AAI59" s="5"/>
      <c r="AAJ59" s="5"/>
      <c r="AAK59" s="5"/>
      <c r="AAL59" s="5"/>
      <c r="AAM59" s="5"/>
      <c r="AAN59" s="5"/>
      <c r="AAO59" s="5"/>
      <c r="AAP59" s="5"/>
      <c r="AAQ59" s="5"/>
      <c r="AAR59" s="5"/>
      <c r="AAS59" s="5"/>
      <c r="AAT59" s="5"/>
      <c r="AAU59" s="5"/>
      <c r="AAV59" s="5"/>
      <c r="AAW59" s="5"/>
      <c r="AAX59" s="5"/>
      <c r="AAY59" s="5"/>
      <c r="AAZ59" s="5"/>
      <c r="ABA59" s="5"/>
      <c r="ABB59" s="5"/>
      <c r="ABC59" s="5"/>
      <c r="ABD59" s="5"/>
      <c r="ABE59" s="5"/>
      <c r="ABF59" s="5"/>
      <c r="ABG59" s="5"/>
      <c r="ABH59" s="5"/>
      <c r="ABI59" s="5"/>
      <c r="ABJ59" s="5"/>
      <c r="ABK59" s="5"/>
      <c r="ABL59" s="5"/>
      <c r="ABM59" s="5"/>
      <c r="ABN59" s="5"/>
      <c r="ABO59" s="5"/>
      <c r="ABP59" s="5"/>
      <c r="ABQ59" s="5"/>
      <c r="ABR59" s="5"/>
      <c r="ABS59" s="5"/>
      <c r="ABT59" s="5"/>
      <c r="ABU59" s="5"/>
      <c r="ABV59" s="5"/>
      <c r="ABW59" s="5"/>
      <c r="ABX59" s="5"/>
      <c r="ABY59" s="5"/>
      <c r="ABZ59" s="5"/>
      <c r="ACA59" s="5"/>
      <c r="ACB59" s="5"/>
      <c r="ACC59" s="5"/>
      <c r="ACD59" s="5"/>
      <c r="ACE59" s="5"/>
      <c r="ACF59" s="5"/>
      <c r="ACG59" s="5"/>
      <c r="ACH59" s="5"/>
      <c r="ACI59" s="5"/>
      <c r="ACJ59" s="5"/>
      <c r="ACK59" s="5"/>
      <c r="ACL59" s="5"/>
      <c r="ACM59" s="5"/>
      <c r="ACN59" s="5"/>
      <c r="ACO59" s="5"/>
      <c r="ACP59" s="5"/>
      <c r="ACQ59" s="5"/>
      <c r="ACR59" s="5"/>
      <c r="ACS59" s="5"/>
      <c r="ACT59" s="5"/>
      <c r="ACU59" s="5"/>
      <c r="ACV59" s="5"/>
      <c r="ACW59" s="5"/>
      <c r="ACX59" s="5"/>
      <c r="ACY59" s="5"/>
      <c r="ACZ59" s="5"/>
      <c r="ADA59" s="5"/>
      <c r="ADB59" s="5"/>
      <c r="ADC59" s="5"/>
      <c r="ADD59" s="5"/>
      <c r="ADE59" s="5"/>
      <c r="ADF59" s="5"/>
      <c r="ADG59" s="5"/>
      <c r="ADH59" s="5"/>
      <c r="ADI59" s="5"/>
      <c r="ADJ59" s="5"/>
      <c r="ADK59" s="5"/>
      <c r="ADL59" s="5"/>
      <c r="ADM59" s="5"/>
      <c r="ADN59" s="5"/>
      <c r="ADO59" s="5"/>
      <c r="ADP59" s="5"/>
      <c r="ADQ59" s="5"/>
      <c r="ADR59" s="5"/>
      <c r="ADS59" s="5"/>
      <c r="ADT59" s="5"/>
      <c r="ADU59" s="5"/>
      <c r="ADV59" s="5"/>
      <c r="ADW59" s="5"/>
      <c r="ADX59" s="5"/>
      <c r="ADY59" s="5"/>
      <c r="ADZ59" s="5"/>
      <c r="AEA59" s="5"/>
      <c r="AEB59" s="5"/>
      <c r="AEC59" s="5"/>
      <c r="AED59" s="5"/>
      <c r="AEE59" s="5"/>
      <c r="AEF59" s="5"/>
      <c r="AEG59" s="5"/>
      <c r="AEH59" s="5"/>
      <c r="AEI59" s="5"/>
      <c r="AEJ59" s="5"/>
      <c r="AEK59" s="5"/>
      <c r="AEL59" s="5"/>
      <c r="AEM59" s="5"/>
      <c r="AEN59" s="5"/>
      <c r="AEO59" s="5"/>
      <c r="AEP59" s="5"/>
      <c r="AEQ59" s="5"/>
      <c r="AER59" s="5"/>
      <c r="AES59" s="5"/>
      <c r="AET59" s="5"/>
      <c r="AEU59" s="5"/>
      <c r="AEV59" s="5"/>
      <c r="AEW59" s="5"/>
      <c r="AEX59" s="5"/>
      <c r="AEY59" s="5"/>
      <c r="AEZ59" s="5"/>
      <c r="AFA59" s="5"/>
      <c r="AFB59" s="5"/>
      <c r="AFC59" s="5"/>
      <c r="AFD59" s="5"/>
      <c r="AFE59" s="5"/>
      <c r="AFF59" s="5"/>
      <c r="AFG59" s="5"/>
      <c r="AFH59" s="5"/>
      <c r="AFI59" s="5"/>
      <c r="AFJ59" s="5"/>
      <c r="AFK59" s="5"/>
      <c r="AFL59" s="5"/>
      <c r="AFM59" s="5"/>
      <c r="AFN59" s="5"/>
      <c r="AFO59" s="5"/>
      <c r="AFP59" s="5"/>
      <c r="AFQ59" s="5"/>
      <c r="AFR59" s="5"/>
      <c r="AFS59" s="5"/>
      <c r="AFT59" s="5"/>
      <c r="AFU59" s="5"/>
      <c r="AFV59" s="5"/>
      <c r="AFW59" s="5"/>
      <c r="AFX59" s="5"/>
      <c r="AFY59" s="5"/>
      <c r="AFZ59" s="5"/>
      <c r="AGA59" s="5"/>
      <c r="AGB59" s="5"/>
      <c r="AGC59" s="5"/>
      <c r="AGD59" s="5"/>
      <c r="AGE59" s="5"/>
      <c r="AGF59" s="5"/>
      <c r="AGG59" s="5"/>
      <c r="AGH59" s="5"/>
      <c r="AGI59" s="5"/>
      <c r="AGJ59" s="5"/>
      <c r="AGK59" s="5"/>
      <c r="AGL59" s="5"/>
      <c r="AGM59" s="5"/>
      <c r="AGN59" s="5"/>
      <c r="AGO59" s="5"/>
      <c r="AGP59" s="5"/>
      <c r="AGQ59" s="5"/>
      <c r="AGR59" s="5"/>
      <c r="AGS59" s="5"/>
      <c r="AGT59" s="5"/>
      <c r="AGU59" s="5"/>
      <c r="AGV59" s="5"/>
      <c r="AGW59" s="5"/>
      <c r="AGX59" s="5"/>
      <c r="AGY59" s="5"/>
      <c r="AGZ59" s="5"/>
      <c r="AHA59" s="5"/>
      <c r="AHB59" s="5"/>
      <c r="AHC59" s="5"/>
      <c r="AHD59" s="5"/>
      <c r="AHE59" s="5"/>
      <c r="AHF59" s="5"/>
      <c r="AHG59" s="5"/>
      <c r="AHH59" s="5"/>
      <c r="AHI59" s="5"/>
      <c r="AHJ59" s="5"/>
      <c r="AHK59" s="5"/>
      <c r="AHL59" s="5"/>
      <c r="AHM59" s="5"/>
      <c r="AHN59" s="5"/>
      <c r="AHO59" s="5"/>
      <c r="AHP59" s="5"/>
      <c r="AHQ59" s="5"/>
      <c r="AHR59" s="5"/>
      <c r="AHS59" s="5"/>
      <c r="AHT59" s="5"/>
      <c r="AHU59" s="5"/>
      <c r="AHV59" s="5"/>
      <c r="AHW59" s="5"/>
      <c r="AHX59" s="5"/>
      <c r="AHY59" s="5"/>
      <c r="AHZ59" s="5"/>
      <c r="AIA59" s="5"/>
      <c r="AIB59" s="5"/>
      <c r="AIC59" s="5"/>
      <c r="AID59" s="5"/>
      <c r="AIE59" s="5"/>
      <c r="AIF59" s="5"/>
      <c r="AIG59" s="5"/>
      <c r="AIH59" s="5"/>
      <c r="AII59" s="5"/>
      <c r="AIJ59" s="5"/>
      <c r="AIK59" s="5"/>
      <c r="AIL59" s="5"/>
      <c r="AIM59" s="5"/>
      <c r="AIN59" s="5"/>
      <c r="AIO59" s="5"/>
      <c r="AIP59" s="5"/>
      <c r="AIQ59" s="5"/>
      <c r="AIR59" s="5"/>
      <c r="AIS59" s="5"/>
      <c r="AIT59" s="5"/>
      <c r="AIU59" s="5"/>
      <c r="AIV59" s="5"/>
      <c r="AIW59" s="5"/>
      <c r="AIX59" s="5"/>
      <c r="AIY59" s="5"/>
      <c r="AIZ59" s="5"/>
      <c r="AJA59" s="5"/>
      <c r="AJB59" s="5"/>
      <c r="AJC59" s="5"/>
      <c r="AJD59" s="5"/>
      <c r="AJE59" s="5"/>
      <c r="AJF59" s="5"/>
      <c r="AJG59" s="5"/>
      <c r="AJH59" s="5"/>
      <c r="AJI59" s="5"/>
      <c r="AJJ59" s="5"/>
    </row>
    <row r="60" spans="1:946" ht="36" customHeight="1" x14ac:dyDescent="0.2">
      <c r="A60" s="345"/>
      <c r="B60" s="367">
        <v>43839</v>
      </c>
      <c r="C60" s="358" t="s">
        <v>422</v>
      </c>
      <c r="D60" s="374">
        <v>15000</v>
      </c>
      <c r="E60" s="358" t="s">
        <v>426</v>
      </c>
      <c r="F60" s="355" t="s">
        <v>428</v>
      </c>
      <c r="G60" s="374">
        <v>15000</v>
      </c>
      <c r="H60" s="358" t="s">
        <v>430</v>
      </c>
      <c r="I60" s="358" t="s">
        <v>429</v>
      </c>
      <c r="J60" s="374">
        <v>15000</v>
      </c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  <c r="IX60" s="5"/>
      <c r="IY60" s="5"/>
      <c r="IZ60" s="5"/>
      <c r="JA60" s="5"/>
      <c r="JB60" s="5"/>
      <c r="JC60" s="5"/>
      <c r="JD60" s="5"/>
      <c r="JE60" s="5"/>
      <c r="JF60" s="5"/>
      <c r="JG60" s="5"/>
      <c r="JH60" s="5"/>
      <c r="JI60" s="5"/>
      <c r="JJ60" s="5"/>
      <c r="JK60" s="5"/>
      <c r="JL60" s="5"/>
      <c r="JM60" s="5"/>
      <c r="JN60" s="5"/>
      <c r="JO60" s="5"/>
      <c r="JP60" s="5"/>
      <c r="JQ60" s="5"/>
      <c r="JR60" s="5"/>
      <c r="JS60" s="5"/>
      <c r="JT60" s="5"/>
      <c r="JU60" s="5"/>
      <c r="JV60" s="5"/>
      <c r="JW60" s="5"/>
      <c r="JX60" s="5"/>
      <c r="JY60" s="5"/>
      <c r="JZ60" s="5"/>
      <c r="KA60" s="5"/>
      <c r="KB60" s="5"/>
      <c r="KC60" s="5"/>
      <c r="KD60" s="5"/>
      <c r="KE60" s="5"/>
      <c r="KF60" s="5"/>
      <c r="KG60" s="5"/>
      <c r="KH60" s="5"/>
      <c r="KI60" s="5"/>
      <c r="KJ60" s="5"/>
      <c r="KK60" s="5"/>
      <c r="KL60" s="5"/>
      <c r="KM60" s="5"/>
      <c r="KN60" s="5"/>
      <c r="KO60" s="5"/>
      <c r="KP60" s="5"/>
      <c r="KQ60" s="5"/>
      <c r="KR60" s="5"/>
      <c r="KS60" s="5"/>
      <c r="KT60" s="5"/>
      <c r="KU60" s="5"/>
      <c r="KV60" s="5"/>
      <c r="KW60" s="5"/>
      <c r="KX60" s="5"/>
      <c r="KY60" s="5"/>
      <c r="KZ60" s="5"/>
      <c r="LA60" s="5"/>
      <c r="LB60" s="5"/>
      <c r="LC60" s="5"/>
      <c r="LD60" s="5"/>
      <c r="LE60" s="5"/>
      <c r="LF60" s="5"/>
      <c r="LG60" s="5"/>
      <c r="LH60" s="5"/>
      <c r="LI60" s="5"/>
      <c r="LJ60" s="5"/>
      <c r="LK60" s="5"/>
      <c r="LL60" s="5"/>
      <c r="LM60" s="5"/>
      <c r="LN60" s="5"/>
      <c r="LO60" s="5"/>
      <c r="LP60" s="5"/>
      <c r="LQ60" s="5"/>
      <c r="LR60" s="5"/>
      <c r="LS60" s="5"/>
      <c r="LT60" s="5"/>
      <c r="LU60" s="5"/>
      <c r="LV60" s="5"/>
      <c r="LW60" s="5"/>
      <c r="LX60" s="5"/>
      <c r="LY60" s="5"/>
      <c r="LZ60" s="5"/>
      <c r="MA60" s="5"/>
      <c r="MB60" s="5"/>
      <c r="MC60" s="5"/>
      <c r="MD60" s="5"/>
      <c r="ME60" s="5"/>
      <c r="MF60" s="5"/>
      <c r="MG60" s="5"/>
      <c r="MH60" s="5"/>
      <c r="MI60" s="5"/>
      <c r="MJ60" s="5"/>
      <c r="MK60" s="5"/>
      <c r="ML60" s="5"/>
      <c r="MM60" s="5"/>
      <c r="MN60" s="5"/>
      <c r="MO60" s="5"/>
      <c r="MP60" s="5"/>
      <c r="MQ60" s="5"/>
      <c r="MR60" s="5"/>
      <c r="MS60" s="5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  <c r="NG60" s="5"/>
      <c r="NH60" s="5"/>
      <c r="NI60" s="5"/>
      <c r="NJ60" s="5"/>
      <c r="NK60" s="5"/>
      <c r="NL60" s="5"/>
      <c r="NM60" s="5"/>
      <c r="NN60" s="5"/>
      <c r="NO60" s="5"/>
      <c r="NP60" s="5"/>
      <c r="NQ60" s="5"/>
      <c r="NR60" s="5"/>
      <c r="NS60" s="5"/>
      <c r="NT60" s="5"/>
      <c r="NU60" s="5"/>
      <c r="NV60" s="5"/>
      <c r="NW60" s="5"/>
      <c r="NX60" s="5"/>
      <c r="NY60" s="5"/>
      <c r="NZ60" s="5"/>
      <c r="OA60" s="5"/>
      <c r="OB60" s="5"/>
      <c r="OC60" s="5"/>
      <c r="OD60" s="5"/>
      <c r="OE60" s="5"/>
      <c r="OF60" s="5"/>
      <c r="OG60" s="5"/>
      <c r="OH60" s="5"/>
      <c r="OI60" s="5"/>
      <c r="OJ60" s="5"/>
      <c r="OK60" s="5"/>
      <c r="OL60" s="5"/>
      <c r="OM60" s="5"/>
      <c r="ON60" s="5"/>
      <c r="OO60" s="5"/>
      <c r="OP60" s="5"/>
      <c r="OQ60" s="5"/>
      <c r="OR60" s="5"/>
      <c r="OS60" s="5"/>
      <c r="OT60" s="5"/>
      <c r="OU60" s="5"/>
      <c r="OV60" s="5"/>
      <c r="OW60" s="5"/>
      <c r="OX60" s="5"/>
      <c r="OY60" s="5"/>
      <c r="OZ60" s="5"/>
      <c r="PA60" s="5"/>
      <c r="PB60" s="5"/>
      <c r="PC60" s="5"/>
      <c r="PD60" s="5"/>
      <c r="PE60" s="5"/>
      <c r="PF60" s="5"/>
      <c r="PG60" s="5"/>
      <c r="PH60" s="5"/>
      <c r="PI60" s="5"/>
      <c r="PJ60" s="5"/>
      <c r="PK60" s="5"/>
      <c r="PL60" s="5"/>
      <c r="PM60" s="5"/>
      <c r="PN60" s="5"/>
      <c r="PO60" s="5"/>
      <c r="PP60" s="5"/>
      <c r="PQ60" s="5"/>
      <c r="PR60" s="5"/>
      <c r="PS60" s="5"/>
      <c r="PT60" s="5"/>
      <c r="PU60" s="5"/>
      <c r="PV60" s="5"/>
      <c r="PW60" s="5"/>
      <c r="PX60" s="5"/>
      <c r="PY60" s="5"/>
      <c r="PZ60" s="5"/>
      <c r="QA60" s="5"/>
      <c r="QB60" s="5"/>
      <c r="QC60" s="5"/>
      <c r="QD60" s="5"/>
      <c r="QE60" s="5"/>
      <c r="QF60" s="5"/>
      <c r="QG60" s="5"/>
      <c r="QH60" s="5"/>
      <c r="QI60" s="5"/>
      <c r="QJ60" s="5"/>
      <c r="QK60" s="5"/>
      <c r="QL60" s="5"/>
      <c r="QM60" s="5"/>
      <c r="QN60" s="5"/>
      <c r="QO60" s="5"/>
      <c r="QP60" s="5"/>
      <c r="QQ60" s="5"/>
      <c r="QR60" s="5"/>
      <c r="QS60" s="5"/>
      <c r="QT60" s="5"/>
      <c r="QU60" s="5"/>
      <c r="QV60" s="5"/>
      <c r="QW60" s="5"/>
      <c r="QX60" s="5"/>
      <c r="QY60" s="5"/>
      <c r="QZ60" s="5"/>
      <c r="RA60" s="5"/>
      <c r="RB60" s="5"/>
      <c r="RC60" s="5"/>
      <c r="RD60" s="5"/>
      <c r="RE60" s="5"/>
      <c r="RF60" s="5"/>
      <c r="RG60" s="5"/>
      <c r="RH60" s="5"/>
      <c r="RI60" s="5"/>
      <c r="RJ60" s="5"/>
      <c r="RK60" s="5"/>
      <c r="RL60" s="5"/>
      <c r="RM60" s="5"/>
      <c r="RN60" s="5"/>
      <c r="RO60" s="5"/>
      <c r="RP60" s="5"/>
      <c r="RQ60" s="5"/>
      <c r="RR60" s="5"/>
      <c r="RS60" s="5"/>
      <c r="RT60" s="5"/>
      <c r="RU60" s="5"/>
      <c r="RV60" s="5"/>
      <c r="RW60" s="5"/>
      <c r="RX60" s="5"/>
      <c r="RY60" s="5"/>
      <c r="RZ60" s="5"/>
      <c r="SA60" s="5"/>
      <c r="SB60" s="5"/>
      <c r="SC60" s="5"/>
      <c r="SD60" s="5"/>
      <c r="SE60" s="5"/>
      <c r="SF60" s="5"/>
      <c r="SG60" s="5"/>
      <c r="SH60" s="5"/>
      <c r="SI60" s="5"/>
      <c r="SJ60" s="5"/>
      <c r="SK60" s="5"/>
      <c r="SL60" s="5"/>
      <c r="SM60" s="5"/>
      <c r="SN60" s="5"/>
      <c r="SO60" s="5"/>
      <c r="SP60" s="5"/>
      <c r="SQ60" s="5"/>
      <c r="SR60" s="5"/>
      <c r="SS60" s="5"/>
      <c r="ST60" s="5"/>
      <c r="SU60" s="5"/>
      <c r="SV60" s="5"/>
      <c r="SW60" s="5"/>
      <c r="SX60" s="5"/>
      <c r="SY60" s="5"/>
      <c r="SZ60" s="5"/>
      <c r="TA60" s="5"/>
      <c r="TB60" s="5"/>
      <c r="TC60" s="5"/>
      <c r="TD60" s="5"/>
      <c r="TE60" s="5"/>
      <c r="TF60" s="5"/>
      <c r="TG60" s="5"/>
      <c r="TH60" s="5"/>
      <c r="TI60" s="5"/>
      <c r="TJ60" s="5"/>
      <c r="TK60" s="5"/>
      <c r="TL60" s="5"/>
      <c r="TM60" s="5"/>
      <c r="TN60" s="5"/>
      <c r="TO60" s="5"/>
      <c r="TP60" s="5"/>
      <c r="TQ60" s="5"/>
      <c r="TR60" s="5"/>
      <c r="TS60" s="5"/>
      <c r="TT60" s="5"/>
      <c r="TU60" s="5"/>
      <c r="TV60" s="5"/>
      <c r="TW60" s="5"/>
      <c r="TX60" s="5"/>
      <c r="TY60" s="5"/>
      <c r="TZ60" s="5"/>
      <c r="UA60" s="5"/>
      <c r="UB60" s="5"/>
      <c r="UC60" s="5"/>
      <c r="UD60" s="5"/>
      <c r="UE60" s="5"/>
      <c r="UF60" s="5"/>
      <c r="UG60" s="5"/>
      <c r="UH60" s="5"/>
      <c r="UI60" s="5"/>
      <c r="UJ60" s="5"/>
      <c r="UK60" s="5"/>
      <c r="UL60" s="5"/>
      <c r="UM60" s="5"/>
      <c r="UN60" s="5"/>
      <c r="UO60" s="5"/>
      <c r="UP60" s="5"/>
      <c r="UQ60" s="5"/>
      <c r="UR60" s="5"/>
      <c r="US60" s="5"/>
      <c r="UT60" s="5"/>
      <c r="UU60" s="5"/>
      <c r="UV60" s="5"/>
      <c r="UW60" s="5"/>
      <c r="UX60" s="5"/>
      <c r="UY60" s="5"/>
      <c r="UZ60" s="5"/>
      <c r="VA60" s="5"/>
      <c r="VB60" s="5"/>
      <c r="VC60" s="5"/>
      <c r="VD60" s="5"/>
      <c r="VE60" s="5"/>
      <c r="VF60" s="5"/>
      <c r="VG60" s="5"/>
      <c r="VH60" s="5"/>
      <c r="VI60" s="5"/>
      <c r="VJ60" s="5"/>
      <c r="VK60" s="5"/>
      <c r="VL60" s="5"/>
      <c r="VM60" s="5"/>
      <c r="VN60" s="5"/>
      <c r="VO60" s="5"/>
      <c r="VP60" s="5"/>
      <c r="VQ60" s="5"/>
      <c r="VR60" s="5"/>
      <c r="VS60" s="5"/>
      <c r="VT60" s="5"/>
      <c r="VU60" s="5"/>
      <c r="VV60" s="5"/>
      <c r="VW60" s="5"/>
      <c r="VX60" s="5"/>
      <c r="VY60" s="5"/>
      <c r="VZ60" s="5"/>
      <c r="WA60" s="5"/>
      <c r="WB60" s="5"/>
      <c r="WC60" s="5"/>
      <c r="WD60" s="5"/>
      <c r="WE60" s="5"/>
      <c r="WF60" s="5"/>
      <c r="WG60" s="5"/>
      <c r="WH60" s="5"/>
      <c r="WI60" s="5"/>
      <c r="WJ60" s="5"/>
      <c r="WK60" s="5"/>
      <c r="WL60" s="5"/>
      <c r="WM60" s="5"/>
      <c r="WN60" s="5"/>
      <c r="WO60" s="5"/>
      <c r="WP60" s="5"/>
      <c r="WQ60" s="5"/>
      <c r="WR60" s="5"/>
      <c r="WS60" s="5"/>
      <c r="WT60" s="5"/>
      <c r="WU60" s="5"/>
      <c r="WV60" s="5"/>
      <c r="WW60" s="5"/>
      <c r="WX60" s="5"/>
      <c r="WY60" s="5"/>
      <c r="WZ60" s="5"/>
      <c r="XA60" s="5"/>
      <c r="XB60" s="5"/>
      <c r="XC60" s="5"/>
      <c r="XD60" s="5"/>
      <c r="XE60" s="5"/>
      <c r="XF60" s="5"/>
      <c r="XG60" s="5"/>
      <c r="XH60" s="5"/>
      <c r="XI60" s="5"/>
      <c r="XJ60" s="5"/>
      <c r="XK60" s="5"/>
      <c r="XL60" s="5"/>
      <c r="XM60" s="5"/>
      <c r="XN60" s="5"/>
      <c r="XO60" s="5"/>
      <c r="XP60" s="5"/>
      <c r="XQ60" s="5"/>
      <c r="XR60" s="5"/>
      <c r="XS60" s="5"/>
      <c r="XT60" s="5"/>
      <c r="XU60" s="5"/>
      <c r="XV60" s="5"/>
      <c r="XW60" s="5"/>
      <c r="XX60" s="5"/>
      <c r="XY60" s="5"/>
      <c r="XZ60" s="5"/>
      <c r="YA60" s="5"/>
      <c r="YB60" s="5"/>
      <c r="YC60" s="5"/>
      <c r="YD60" s="5"/>
      <c r="YE60" s="5"/>
      <c r="YF60" s="5"/>
      <c r="YG60" s="5"/>
      <c r="YH60" s="5"/>
      <c r="YI60" s="5"/>
      <c r="YJ60" s="5"/>
      <c r="YK60" s="5"/>
      <c r="YL60" s="5"/>
      <c r="YM60" s="5"/>
      <c r="YN60" s="5"/>
      <c r="YO60" s="5"/>
      <c r="YP60" s="5"/>
      <c r="YQ60" s="5"/>
      <c r="YR60" s="5"/>
      <c r="YS60" s="5"/>
      <c r="YT60" s="5"/>
      <c r="YU60" s="5"/>
      <c r="YV60" s="5"/>
      <c r="YW60" s="5"/>
      <c r="YX60" s="5"/>
      <c r="YY60" s="5"/>
      <c r="YZ60" s="5"/>
      <c r="ZA60" s="5"/>
      <c r="ZB60" s="5"/>
      <c r="ZC60" s="5"/>
      <c r="ZD60" s="5"/>
      <c r="ZE60" s="5"/>
      <c r="ZF60" s="5"/>
      <c r="ZG60" s="5"/>
      <c r="ZH60" s="5"/>
      <c r="ZI60" s="5"/>
      <c r="ZJ60" s="5"/>
      <c r="ZK60" s="5"/>
      <c r="ZL60" s="5"/>
      <c r="ZM60" s="5"/>
      <c r="ZN60" s="5"/>
      <c r="ZO60" s="5"/>
      <c r="ZP60" s="5"/>
      <c r="ZQ60" s="5"/>
      <c r="ZR60" s="5"/>
      <c r="ZS60" s="5"/>
      <c r="ZT60" s="5"/>
      <c r="ZU60" s="5"/>
      <c r="ZV60" s="5"/>
      <c r="ZW60" s="5"/>
      <c r="ZX60" s="5"/>
      <c r="ZY60" s="5"/>
      <c r="ZZ60" s="5"/>
      <c r="AAA60" s="5"/>
      <c r="AAB60" s="5"/>
      <c r="AAC60" s="5"/>
      <c r="AAD60" s="5"/>
      <c r="AAE60" s="5"/>
      <c r="AAF60" s="5"/>
      <c r="AAG60" s="5"/>
      <c r="AAH60" s="5"/>
      <c r="AAI60" s="5"/>
      <c r="AAJ60" s="5"/>
      <c r="AAK60" s="5"/>
      <c r="AAL60" s="5"/>
      <c r="AAM60" s="5"/>
      <c r="AAN60" s="5"/>
      <c r="AAO60" s="5"/>
      <c r="AAP60" s="5"/>
      <c r="AAQ60" s="5"/>
      <c r="AAR60" s="5"/>
      <c r="AAS60" s="5"/>
      <c r="AAT60" s="5"/>
      <c r="AAU60" s="5"/>
      <c r="AAV60" s="5"/>
      <c r="AAW60" s="5"/>
      <c r="AAX60" s="5"/>
      <c r="AAY60" s="5"/>
      <c r="AAZ60" s="5"/>
      <c r="ABA60" s="5"/>
      <c r="ABB60" s="5"/>
      <c r="ABC60" s="5"/>
      <c r="ABD60" s="5"/>
      <c r="ABE60" s="5"/>
      <c r="ABF60" s="5"/>
      <c r="ABG60" s="5"/>
      <c r="ABH60" s="5"/>
      <c r="ABI60" s="5"/>
      <c r="ABJ60" s="5"/>
      <c r="ABK60" s="5"/>
      <c r="ABL60" s="5"/>
      <c r="ABM60" s="5"/>
      <c r="ABN60" s="5"/>
      <c r="ABO60" s="5"/>
      <c r="ABP60" s="5"/>
      <c r="ABQ60" s="5"/>
      <c r="ABR60" s="5"/>
      <c r="ABS60" s="5"/>
      <c r="ABT60" s="5"/>
      <c r="ABU60" s="5"/>
      <c r="ABV60" s="5"/>
      <c r="ABW60" s="5"/>
      <c r="ABX60" s="5"/>
      <c r="ABY60" s="5"/>
      <c r="ABZ60" s="5"/>
      <c r="ACA60" s="5"/>
      <c r="ACB60" s="5"/>
      <c r="ACC60" s="5"/>
      <c r="ACD60" s="5"/>
      <c r="ACE60" s="5"/>
      <c r="ACF60" s="5"/>
      <c r="ACG60" s="5"/>
      <c r="ACH60" s="5"/>
      <c r="ACI60" s="5"/>
      <c r="ACJ60" s="5"/>
      <c r="ACK60" s="5"/>
      <c r="ACL60" s="5"/>
      <c r="ACM60" s="5"/>
      <c r="ACN60" s="5"/>
      <c r="ACO60" s="5"/>
      <c r="ACP60" s="5"/>
      <c r="ACQ60" s="5"/>
      <c r="ACR60" s="5"/>
      <c r="ACS60" s="5"/>
      <c r="ACT60" s="5"/>
      <c r="ACU60" s="5"/>
      <c r="ACV60" s="5"/>
      <c r="ACW60" s="5"/>
      <c r="ACX60" s="5"/>
      <c r="ACY60" s="5"/>
      <c r="ACZ60" s="5"/>
      <c r="ADA60" s="5"/>
      <c r="ADB60" s="5"/>
      <c r="ADC60" s="5"/>
      <c r="ADD60" s="5"/>
      <c r="ADE60" s="5"/>
      <c r="ADF60" s="5"/>
      <c r="ADG60" s="5"/>
      <c r="ADH60" s="5"/>
      <c r="ADI60" s="5"/>
      <c r="ADJ60" s="5"/>
      <c r="ADK60" s="5"/>
      <c r="ADL60" s="5"/>
      <c r="ADM60" s="5"/>
      <c r="ADN60" s="5"/>
      <c r="ADO60" s="5"/>
      <c r="ADP60" s="5"/>
      <c r="ADQ60" s="5"/>
      <c r="ADR60" s="5"/>
      <c r="ADS60" s="5"/>
      <c r="ADT60" s="5"/>
      <c r="ADU60" s="5"/>
      <c r="ADV60" s="5"/>
      <c r="ADW60" s="5"/>
      <c r="ADX60" s="5"/>
      <c r="ADY60" s="5"/>
      <c r="ADZ60" s="5"/>
      <c r="AEA60" s="5"/>
      <c r="AEB60" s="5"/>
      <c r="AEC60" s="5"/>
      <c r="AED60" s="5"/>
      <c r="AEE60" s="5"/>
      <c r="AEF60" s="5"/>
      <c r="AEG60" s="5"/>
      <c r="AEH60" s="5"/>
      <c r="AEI60" s="5"/>
      <c r="AEJ60" s="5"/>
      <c r="AEK60" s="5"/>
      <c r="AEL60" s="5"/>
      <c r="AEM60" s="5"/>
      <c r="AEN60" s="5"/>
      <c r="AEO60" s="5"/>
      <c r="AEP60" s="5"/>
      <c r="AEQ60" s="5"/>
      <c r="AER60" s="5"/>
      <c r="AES60" s="5"/>
      <c r="AET60" s="5"/>
      <c r="AEU60" s="5"/>
      <c r="AEV60" s="5"/>
      <c r="AEW60" s="5"/>
      <c r="AEX60" s="5"/>
      <c r="AEY60" s="5"/>
      <c r="AEZ60" s="5"/>
      <c r="AFA60" s="5"/>
      <c r="AFB60" s="5"/>
      <c r="AFC60" s="5"/>
      <c r="AFD60" s="5"/>
      <c r="AFE60" s="5"/>
      <c r="AFF60" s="5"/>
      <c r="AFG60" s="5"/>
      <c r="AFH60" s="5"/>
      <c r="AFI60" s="5"/>
      <c r="AFJ60" s="5"/>
      <c r="AFK60" s="5"/>
      <c r="AFL60" s="5"/>
      <c r="AFM60" s="5"/>
      <c r="AFN60" s="5"/>
      <c r="AFO60" s="5"/>
      <c r="AFP60" s="5"/>
      <c r="AFQ60" s="5"/>
      <c r="AFR60" s="5"/>
      <c r="AFS60" s="5"/>
      <c r="AFT60" s="5"/>
      <c r="AFU60" s="5"/>
      <c r="AFV60" s="5"/>
      <c r="AFW60" s="5"/>
      <c r="AFX60" s="5"/>
      <c r="AFY60" s="5"/>
      <c r="AFZ60" s="5"/>
      <c r="AGA60" s="5"/>
      <c r="AGB60" s="5"/>
      <c r="AGC60" s="5"/>
      <c r="AGD60" s="5"/>
      <c r="AGE60" s="5"/>
      <c r="AGF60" s="5"/>
      <c r="AGG60" s="5"/>
      <c r="AGH60" s="5"/>
      <c r="AGI60" s="5"/>
      <c r="AGJ60" s="5"/>
      <c r="AGK60" s="5"/>
      <c r="AGL60" s="5"/>
      <c r="AGM60" s="5"/>
      <c r="AGN60" s="5"/>
      <c r="AGO60" s="5"/>
      <c r="AGP60" s="5"/>
      <c r="AGQ60" s="5"/>
      <c r="AGR60" s="5"/>
      <c r="AGS60" s="5"/>
      <c r="AGT60" s="5"/>
      <c r="AGU60" s="5"/>
      <c r="AGV60" s="5"/>
      <c r="AGW60" s="5"/>
      <c r="AGX60" s="5"/>
      <c r="AGY60" s="5"/>
      <c r="AGZ60" s="5"/>
      <c r="AHA60" s="5"/>
      <c r="AHB60" s="5"/>
      <c r="AHC60" s="5"/>
      <c r="AHD60" s="5"/>
      <c r="AHE60" s="5"/>
      <c r="AHF60" s="5"/>
      <c r="AHG60" s="5"/>
      <c r="AHH60" s="5"/>
      <c r="AHI60" s="5"/>
      <c r="AHJ60" s="5"/>
      <c r="AHK60" s="5"/>
      <c r="AHL60" s="5"/>
      <c r="AHM60" s="5"/>
      <c r="AHN60" s="5"/>
      <c r="AHO60" s="5"/>
      <c r="AHP60" s="5"/>
      <c r="AHQ60" s="5"/>
      <c r="AHR60" s="5"/>
      <c r="AHS60" s="5"/>
      <c r="AHT60" s="5"/>
      <c r="AHU60" s="5"/>
      <c r="AHV60" s="5"/>
      <c r="AHW60" s="5"/>
      <c r="AHX60" s="5"/>
      <c r="AHY60" s="5"/>
      <c r="AHZ60" s="5"/>
      <c r="AIA60" s="5"/>
      <c r="AIB60" s="5"/>
      <c r="AIC60" s="5"/>
      <c r="AID60" s="5"/>
      <c r="AIE60" s="5"/>
      <c r="AIF60" s="5"/>
      <c r="AIG60" s="5"/>
      <c r="AIH60" s="5"/>
      <c r="AII60" s="5"/>
      <c r="AIJ60" s="5"/>
      <c r="AIK60" s="5"/>
      <c r="AIL60" s="5"/>
      <c r="AIM60" s="5"/>
      <c r="AIN60" s="5"/>
      <c r="AIO60" s="5"/>
      <c r="AIP60" s="5"/>
      <c r="AIQ60" s="5"/>
      <c r="AIR60" s="5"/>
      <c r="AIS60" s="5"/>
      <c r="AIT60" s="5"/>
      <c r="AIU60" s="5"/>
      <c r="AIV60" s="5"/>
      <c r="AIW60" s="5"/>
      <c r="AIX60" s="5"/>
      <c r="AIY60" s="5"/>
      <c r="AIZ60" s="5"/>
      <c r="AJA60" s="5"/>
      <c r="AJB60" s="5"/>
      <c r="AJC60" s="5"/>
      <c r="AJD60" s="5"/>
      <c r="AJE60" s="5"/>
      <c r="AJF60" s="5"/>
      <c r="AJG60" s="5"/>
      <c r="AJH60" s="5"/>
      <c r="AJI60" s="5"/>
      <c r="AJJ60" s="5"/>
    </row>
    <row r="61" spans="1:946" ht="35" customHeight="1" x14ac:dyDescent="0.2">
      <c r="A61" s="345"/>
      <c r="B61" s="367">
        <v>43870</v>
      </c>
      <c r="C61" s="358" t="s">
        <v>423</v>
      </c>
      <c r="D61" s="374">
        <v>11400</v>
      </c>
      <c r="E61" s="358" t="s">
        <v>426</v>
      </c>
      <c r="F61" s="355" t="s">
        <v>432</v>
      </c>
      <c r="G61" s="374">
        <v>11400</v>
      </c>
      <c r="H61" s="358" t="s">
        <v>433</v>
      </c>
      <c r="I61" s="358" t="s">
        <v>431</v>
      </c>
      <c r="J61" s="374">
        <v>11400</v>
      </c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  <c r="IZ61" s="5"/>
      <c r="JA61" s="5"/>
      <c r="JB61" s="5"/>
      <c r="JC61" s="5"/>
      <c r="JD61" s="5"/>
      <c r="JE61" s="5"/>
      <c r="JF61" s="5"/>
      <c r="JG61" s="5"/>
      <c r="JH61" s="5"/>
      <c r="JI61" s="5"/>
      <c r="JJ61" s="5"/>
      <c r="JK61" s="5"/>
      <c r="JL61" s="5"/>
      <c r="JM61" s="5"/>
      <c r="JN61" s="5"/>
      <c r="JO61" s="5"/>
      <c r="JP61" s="5"/>
      <c r="JQ61" s="5"/>
      <c r="JR61" s="5"/>
      <c r="JS61" s="5"/>
      <c r="JT61" s="5"/>
      <c r="JU61" s="5"/>
      <c r="JV61" s="5"/>
      <c r="JW61" s="5"/>
      <c r="JX61" s="5"/>
      <c r="JY61" s="5"/>
      <c r="JZ61" s="5"/>
      <c r="KA61" s="5"/>
      <c r="KB61" s="5"/>
      <c r="KC61" s="5"/>
      <c r="KD61" s="5"/>
      <c r="KE61" s="5"/>
      <c r="KF61" s="5"/>
      <c r="KG61" s="5"/>
      <c r="KH61" s="5"/>
      <c r="KI61" s="5"/>
      <c r="KJ61" s="5"/>
      <c r="KK61" s="5"/>
      <c r="KL61" s="5"/>
      <c r="KM61" s="5"/>
      <c r="KN61" s="5"/>
      <c r="KO61" s="5"/>
      <c r="KP61" s="5"/>
      <c r="KQ61" s="5"/>
      <c r="KR61" s="5"/>
      <c r="KS61" s="5"/>
      <c r="KT61" s="5"/>
      <c r="KU61" s="5"/>
      <c r="KV61" s="5"/>
      <c r="KW61" s="5"/>
      <c r="KX61" s="5"/>
      <c r="KY61" s="5"/>
      <c r="KZ61" s="5"/>
      <c r="LA61" s="5"/>
      <c r="LB61" s="5"/>
      <c r="LC61" s="5"/>
      <c r="LD61" s="5"/>
      <c r="LE61" s="5"/>
      <c r="LF61" s="5"/>
      <c r="LG61" s="5"/>
      <c r="LH61" s="5"/>
      <c r="LI61" s="5"/>
      <c r="LJ61" s="5"/>
      <c r="LK61" s="5"/>
      <c r="LL61" s="5"/>
      <c r="LM61" s="5"/>
      <c r="LN61" s="5"/>
      <c r="LO61" s="5"/>
      <c r="LP61" s="5"/>
      <c r="LQ61" s="5"/>
      <c r="LR61" s="5"/>
      <c r="LS61" s="5"/>
      <c r="LT61" s="5"/>
      <c r="LU61" s="5"/>
      <c r="LV61" s="5"/>
      <c r="LW61" s="5"/>
      <c r="LX61" s="5"/>
      <c r="LY61" s="5"/>
      <c r="LZ61" s="5"/>
      <c r="MA61" s="5"/>
      <c r="MB61" s="5"/>
      <c r="MC61" s="5"/>
      <c r="MD61" s="5"/>
      <c r="ME61" s="5"/>
      <c r="MF61" s="5"/>
      <c r="MG61" s="5"/>
      <c r="MH61" s="5"/>
      <c r="MI61" s="5"/>
      <c r="MJ61" s="5"/>
      <c r="MK61" s="5"/>
      <c r="ML61" s="5"/>
      <c r="MM61" s="5"/>
      <c r="MN61" s="5"/>
      <c r="MO61" s="5"/>
      <c r="MP61" s="5"/>
      <c r="MQ61" s="5"/>
      <c r="MR61" s="5"/>
      <c r="MS61" s="5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  <c r="NG61" s="5"/>
      <c r="NH61" s="5"/>
      <c r="NI61" s="5"/>
      <c r="NJ61" s="5"/>
      <c r="NK61" s="5"/>
      <c r="NL61" s="5"/>
      <c r="NM61" s="5"/>
      <c r="NN61" s="5"/>
      <c r="NO61" s="5"/>
      <c r="NP61" s="5"/>
      <c r="NQ61" s="5"/>
      <c r="NR61" s="5"/>
      <c r="NS61" s="5"/>
      <c r="NT61" s="5"/>
      <c r="NU61" s="5"/>
      <c r="NV61" s="5"/>
      <c r="NW61" s="5"/>
      <c r="NX61" s="5"/>
      <c r="NY61" s="5"/>
      <c r="NZ61" s="5"/>
      <c r="OA61" s="5"/>
      <c r="OB61" s="5"/>
      <c r="OC61" s="5"/>
      <c r="OD61" s="5"/>
      <c r="OE61" s="5"/>
      <c r="OF61" s="5"/>
      <c r="OG61" s="5"/>
      <c r="OH61" s="5"/>
      <c r="OI61" s="5"/>
      <c r="OJ61" s="5"/>
      <c r="OK61" s="5"/>
      <c r="OL61" s="5"/>
      <c r="OM61" s="5"/>
      <c r="ON61" s="5"/>
      <c r="OO61" s="5"/>
      <c r="OP61" s="5"/>
      <c r="OQ61" s="5"/>
      <c r="OR61" s="5"/>
      <c r="OS61" s="5"/>
      <c r="OT61" s="5"/>
      <c r="OU61" s="5"/>
      <c r="OV61" s="5"/>
      <c r="OW61" s="5"/>
      <c r="OX61" s="5"/>
      <c r="OY61" s="5"/>
      <c r="OZ61" s="5"/>
      <c r="PA61" s="5"/>
      <c r="PB61" s="5"/>
      <c r="PC61" s="5"/>
      <c r="PD61" s="5"/>
      <c r="PE61" s="5"/>
      <c r="PF61" s="5"/>
      <c r="PG61" s="5"/>
      <c r="PH61" s="5"/>
      <c r="PI61" s="5"/>
      <c r="PJ61" s="5"/>
      <c r="PK61" s="5"/>
      <c r="PL61" s="5"/>
      <c r="PM61" s="5"/>
      <c r="PN61" s="5"/>
      <c r="PO61" s="5"/>
      <c r="PP61" s="5"/>
      <c r="PQ61" s="5"/>
      <c r="PR61" s="5"/>
      <c r="PS61" s="5"/>
      <c r="PT61" s="5"/>
      <c r="PU61" s="5"/>
      <c r="PV61" s="5"/>
      <c r="PW61" s="5"/>
      <c r="PX61" s="5"/>
      <c r="PY61" s="5"/>
      <c r="PZ61" s="5"/>
      <c r="QA61" s="5"/>
      <c r="QB61" s="5"/>
      <c r="QC61" s="5"/>
      <c r="QD61" s="5"/>
      <c r="QE61" s="5"/>
      <c r="QF61" s="5"/>
      <c r="QG61" s="5"/>
      <c r="QH61" s="5"/>
      <c r="QI61" s="5"/>
      <c r="QJ61" s="5"/>
      <c r="QK61" s="5"/>
      <c r="QL61" s="5"/>
      <c r="QM61" s="5"/>
      <c r="QN61" s="5"/>
      <c r="QO61" s="5"/>
      <c r="QP61" s="5"/>
      <c r="QQ61" s="5"/>
      <c r="QR61" s="5"/>
      <c r="QS61" s="5"/>
      <c r="QT61" s="5"/>
      <c r="QU61" s="5"/>
      <c r="QV61" s="5"/>
      <c r="QW61" s="5"/>
      <c r="QX61" s="5"/>
      <c r="QY61" s="5"/>
      <c r="QZ61" s="5"/>
      <c r="RA61" s="5"/>
      <c r="RB61" s="5"/>
      <c r="RC61" s="5"/>
      <c r="RD61" s="5"/>
      <c r="RE61" s="5"/>
      <c r="RF61" s="5"/>
      <c r="RG61" s="5"/>
      <c r="RH61" s="5"/>
      <c r="RI61" s="5"/>
      <c r="RJ61" s="5"/>
      <c r="RK61" s="5"/>
      <c r="RL61" s="5"/>
      <c r="RM61" s="5"/>
      <c r="RN61" s="5"/>
      <c r="RO61" s="5"/>
      <c r="RP61" s="5"/>
      <c r="RQ61" s="5"/>
      <c r="RR61" s="5"/>
      <c r="RS61" s="5"/>
      <c r="RT61" s="5"/>
      <c r="RU61" s="5"/>
      <c r="RV61" s="5"/>
      <c r="RW61" s="5"/>
      <c r="RX61" s="5"/>
      <c r="RY61" s="5"/>
      <c r="RZ61" s="5"/>
      <c r="SA61" s="5"/>
      <c r="SB61" s="5"/>
      <c r="SC61" s="5"/>
      <c r="SD61" s="5"/>
      <c r="SE61" s="5"/>
      <c r="SF61" s="5"/>
      <c r="SG61" s="5"/>
      <c r="SH61" s="5"/>
      <c r="SI61" s="5"/>
      <c r="SJ61" s="5"/>
      <c r="SK61" s="5"/>
      <c r="SL61" s="5"/>
      <c r="SM61" s="5"/>
      <c r="SN61" s="5"/>
      <c r="SO61" s="5"/>
      <c r="SP61" s="5"/>
      <c r="SQ61" s="5"/>
      <c r="SR61" s="5"/>
      <c r="SS61" s="5"/>
      <c r="ST61" s="5"/>
      <c r="SU61" s="5"/>
      <c r="SV61" s="5"/>
      <c r="SW61" s="5"/>
      <c r="SX61" s="5"/>
      <c r="SY61" s="5"/>
      <c r="SZ61" s="5"/>
      <c r="TA61" s="5"/>
      <c r="TB61" s="5"/>
      <c r="TC61" s="5"/>
      <c r="TD61" s="5"/>
      <c r="TE61" s="5"/>
      <c r="TF61" s="5"/>
      <c r="TG61" s="5"/>
      <c r="TH61" s="5"/>
      <c r="TI61" s="5"/>
      <c r="TJ61" s="5"/>
      <c r="TK61" s="5"/>
      <c r="TL61" s="5"/>
      <c r="TM61" s="5"/>
      <c r="TN61" s="5"/>
      <c r="TO61" s="5"/>
      <c r="TP61" s="5"/>
      <c r="TQ61" s="5"/>
      <c r="TR61" s="5"/>
      <c r="TS61" s="5"/>
      <c r="TT61" s="5"/>
      <c r="TU61" s="5"/>
      <c r="TV61" s="5"/>
      <c r="TW61" s="5"/>
      <c r="TX61" s="5"/>
      <c r="TY61" s="5"/>
      <c r="TZ61" s="5"/>
      <c r="UA61" s="5"/>
      <c r="UB61" s="5"/>
      <c r="UC61" s="5"/>
      <c r="UD61" s="5"/>
      <c r="UE61" s="5"/>
      <c r="UF61" s="5"/>
      <c r="UG61" s="5"/>
      <c r="UH61" s="5"/>
      <c r="UI61" s="5"/>
      <c r="UJ61" s="5"/>
      <c r="UK61" s="5"/>
      <c r="UL61" s="5"/>
      <c r="UM61" s="5"/>
      <c r="UN61" s="5"/>
      <c r="UO61" s="5"/>
      <c r="UP61" s="5"/>
      <c r="UQ61" s="5"/>
      <c r="UR61" s="5"/>
      <c r="US61" s="5"/>
      <c r="UT61" s="5"/>
      <c r="UU61" s="5"/>
      <c r="UV61" s="5"/>
      <c r="UW61" s="5"/>
      <c r="UX61" s="5"/>
      <c r="UY61" s="5"/>
      <c r="UZ61" s="5"/>
      <c r="VA61" s="5"/>
      <c r="VB61" s="5"/>
      <c r="VC61" s="5"/>
      <c r="VD61" s="5"/>
      <c r="VE61" s="5"/>
      <c r="VF61" s="5"/>
      <c r="VG61" s="5"/>
      <c r="VH61" s="5"/>
      <c r="VI61" s="5"/>
      <c r="VJ61" s="5"/>
      <c r="VK61" s="5"/>
      <c r="VL61" s="5"/>
      <c r="VM61" s="5"/>
      <c r="VN61" s="5"/>
      <c r="VO61" s="5"/>
      <c r="VP61" s="5"/>
      <c r="VQ61" s="5"/>
      <c r="VR61" s="5"/>
      <c r="VS61" s="5"/>
      <c r="VT61" s="5"/>
      <c r="VU61" s="5"/>
      <c r="VV61" s="5"/>
      <c r="VW61" s="5"/>
      <c r="VX61" s="5"/>
      <c r="VY61" s="5"/>
      <c r="VZ61" s="5"/>
      <c r="WA61" s="5"/>
      <c r="WB61" s="5"/>
      <c r="WC61" s="5"/>
      <c r="WD61" s="5"/>
      <c r="WE61" s="5"/>
      <c r="WF61" s="5"/>
      <c r="WG61" s="5"/>
      <c r="WH61" s="5"/>
      <c r="WI61" s="5"/>
      <c r="WJ61" s="5"/>
      <c r="WK61" s="5"/>
      <c r="WL61" s="5"/>
      <c r="WM61" s="5"/>
      <c r="WN61" s="5"/>
      <c r="WO61" s="5"/>
      <c r="WP61" s="5"/>
      <c r="WQ61" s="5"/>
      <c r="WR61" s="5"/>
      <c r="WS61" s="5"/>
      <c r="WT61" s="5"/>
      <c r="WU61" s="5"/>
      <c r="WV61" s="5"/>
      <c r="WW61" s="5"/>
      <c r="WX61" s="5"/>
      <c r="WY61" s="5"/>
      <c r="WZ61" s="5"/>
      <c r="XA61" s="5"/>
      <c r="XB61" s="5"/>
      <c r="XC61" s="5"/>
      <c r="XD61" s="5"/>
      <c r="XE61" s="5"/>
      <c r="XF61" s="5"/>
      <c r="XG61" s="5"/>
      <c r="XH61" s="5"/>
      <c r="XI61" s="5"/>
      <c r="XJ61" s="5"/>
      <c r="XK61" s="5"/>
      <c r="XL61" s="5"/>
      <c r="XM61" s="5"/>
      <c r="XN61" s="5"/>
      <c r="XO61" s="5"/>
      <c r="XP61" s="5"/>
      <c r="XQ61" s="5"/>
      <c r="XR61" s="5"/>
      <c r="XS61" s="5"/>
      <c r="XT61" s="5"/>
      <c r="XU61" s="5"/>
      <c r="XV61" s="5"/>
      <c r="XW61" s="5"/>
      <c r="XX61" s="5"/>
      <c r="XY61" s="5"/>
      <c r="XZ61" s="5"/>
      <c r="YA61" s="5"/>
      <c r="YB61" s="5"/>
      <c r="YC61" s="5"/>
      <c r="YD61" s="5"/>
      <c r="YE61" s="5"/>
      <c r="YF61" s="5"/>
      <c r="YG61" s="5"/>
      <c r="YH61" s="5"/>
      <c r="YI61" s="5"/>
      <c r="YJ61" s="5"/>
      <c r="YK61" s="5"/>
      <c r="YL61" s="5"/>
      <c r="YM61" s="5"/>
      <c r="YN61" s="5"/>
      <c r="YO61" s="5"/>
      <c r="YP61" s="5"/>
      <c r="YQ61" s="5"/>
      <c r="YR61" s="5"/>
      <c r="YS61" s="5"/>
      <c r="YT61" s="5"/>
      <c r="YU61" s="5"/>
      <c r="YV61" s="5"/>
      <c r="YW61" s="5"/>
      <c r="YX61" s="5"/>
      <c r="YY61" s="5"/>
      <c r="YZ61" s="5"/>
      <c r="ZA61" s="5"/>
      <c r="ZB61" s="5"/>
      <c r="ZC61" s="5"/>
      <c r="ZD61" s="5"/>
      <c r="ZE61" s="5"/>
      <c r="ZF61" s="5"/>
      <c r="ZG61" s="5"/>
      <c r="ZH61" s="5"/>
      <c r="ZI61" s="5"/>
      <c r="ZJ61" s="5"/>
      <c r="ZK61" s="5"/>
      <c r="ZL61" s="5"/>
      <c r="ZM61" s="5"/>
      <c r="ZN61" s="5"/>
      <c r="ZO61" s="5"/>
      <c r="ZP61" s="5"/>
      <c r="ZQ61" s="5"/>
      <c r="ZR61" s="5"/>
      <c r="ZS61" s="5"/>
      <c r="ZT61" s="5"/>
      <c r="ZU61" s="5"/>
      <c r="ZV61" s="5"/>
      <c r="ZW61" s="5"/>
      <c r="ZX61" s="5"/>
      <c r="ZY61" s="5"/>
      <c r="ZZ61" s="5"/>
      <c r="AAA61" s="5"/>
      <c r="AAB61" s="5"/>
      <c r="AAC61" s="5"/>
      <c r="AAD61" s="5"/>
      <c r="AAE61" s="5"/>
      <c r="AAF61" s="5"/>
      <c r="AAG61" s="5"/>
      <c r="AAH61" s="5"/>
      <c r="AAI61" s="5"/>
      <c r="AAJ61" s="5"/>
      <c r="AAK61" s="5"/>
      <c r="AAL61" s="5"/>
      <c r="AAM61" s="5"/>
      <c r="AAN61" s="5"/>
      <c r="AAO61" s="5"/>
      <c r="AAP61" s="5"/>
      <c r="AAQ61" s="5"/>
      <c r="AAR61" s="5"/>
      <c r="AAS61" s="5"/>
      <c r="AAT61" s="5"/>
      <c r="AAU61" s="5"/>
      <c r="AAV61" s="5"/>
      <c r="AAW61" s="5"/>
      <c r="AAX61" s="5"/>
      <c r="AAY61" s="5"/>
      <c r="AAZ61" s="5"/>
      <c r="ABA61" s="5"/>
      <c r="ABB61" s="5"/>
      <c r="ABC61" s="5"/>
      <c r="ABD61" s="5"/>
      <c r="ABE61" s="5"/>
      <c r="ABF61" s="5"/>
      <c r="ABG61" s="5"/>
      <c r="ABH61" s="5"/>
      <c r="ABI61" s="5"/>
      <c r="ABJ61" s="5"/>
      <c r="ABK61" s="5"/>
      <c r="ABL61" s="5"/>
      <c r="ABM61" s="5"/>
      <c r="ABN61" s="5"/>
      <c r="ABO61" s="5"/>
      <c r="ABP61" s="5"/>
      <c r="ABQ61" s="5"/>
      <c r="ABR61" s="5"/>
      <c r="ABS61" s="5"/>
      <c r="ABT61" s="5"/>
      <c r="ABU61" s="5"/>
      <c r="ABV61" s="5"/>
      <c r="ABW61" s="5"/>
      <c r="ABX61" s="5"/>
      <c r="ABY61" s="5"/>
      <c r="ABZ61" s="5"/>
      <c r="ACA61" s="5"/>
      <c r="ACB61" s="5"/>
      <c r="ACC61" s="5"/>
      <c r="ACD61" s="5"/>
      <c r="ACE61" s="5"/>
      <c r="ACF61" s="5"/>
      <c r="ACG61" s="5"/>
      <c r="ACH61" s="5"/>
      <c r="ACI61" s="5"/>
      <c r="ACJ61" s="5"/>
      <c r="ACK61" s="5"/>
      <c r="ACL61" s="5"/>
      <c r="ACM61" s="5"/>
      <c r="ACN61" s="5"/>
      <c r="ACO61" s="5"/>
      <c r="ACP61" s="5"/>
      <c r="ACQ61" s="5"/>
      <c r="ACR61" s="5"/>
      <c r="ACS61" s="5"/>
      <c r="ACT61" s="5"/>
      <c r="ACU61" s="5"/>
      <c r="ACV61" s="5"/>
      <c r="ACW61" s="5"/>
      <c r="ACX61" s="5"/>
      <c r="ACY61" s="5"/>
      <c r="ACZ61" s="5"/>
      <c r="ADA61" s="5"/>
      <c r="ADB61" s="5"/>
      <c r="ADC61" s="5"/>
      <c r="ADD61" s="5"/>
      <c r="ADE61" s="5"/>
      <c r="ADF61" s="5"/>
      <c r="ADG61" s="5"/>
      <c r="ADH61" s="5"/>
      <c r="ADI61" s="5"/>
      <c r="ADJ61" s="5"/>
      <c r="ADK61" s="5"/>
      <c r="ADL61" s="5"/>
      <c r="ADM61" s="5"/>
      <c r="ADN61" s="5"/>
      <c r="ADO61" s="5"/>
      <c r="ADP61" s="5"/>
      <c r="ADQ61" s="5"/>
      <c r="ADR61" s="5"/>
      <c r="ADS61" s="5"/>
      <c r="ADT61" s="5"/>
      <c r="ADU61" s="5"/>
      <c r="ADV61" s="5"/>
      <c r="ADW61" s="5"/>
      <c r="ADX61" s="5"/>
      <c r="ADY61" s="5"/>
      <c r="ADZ61" s="5"/>
      <c r="AEA61" s="5"/>
      <c r="AEB61" s="5"/>
      <c r="AEC61" s="5"/>
      <c r="AED61" s="5"/>
      <c r="AEE61" s="5"/>
      <c r="AEF61" s="5"/>
      <c r="AEG61" s="5"/>
      <c r="AEH61" s="5"/>
      <c r="AEI61" s="5"/>
      <c r="AEJ61" s="5"/>
      <c r="AEK61" s="5"/>
      <c r="AEL61" s="5"/>
      <c r="AEM61" s="5"/>
      <c r="AEN61" s="5"/>
      <c r="AEO61" s="5"/>
      <c r="AEP61" s="5"/>
      <c r="AEQ61" s="5"/>
      <c r="AER61" s="5"/>
      <c r="AES61" s="5"/>
      <c r="AET61" s="5"/>
      <c r="AEU61" s="5"/>
      <c r="AEV61" s="5"/>
      <c r="AEW61" s="5"/>
      <c r="AEX61" s="5"/>
      <c r="AEY61" s="5"/>
      <c r="AEZ61" s="5"/>
      <c r="AFA61" s="5"/>
      <c r="AFB61" s="5"/>
      <c r="AFC61" s="5"/>
      <c r="AFD61" s="5"/>
      <c r="AFE61" s="5"/>
      <c r="AFF61" s="5"/>
      <c r="AFG61" s="5"/>
      <c r="AFH61" s="5"/>
      <c r="AFI61" s="5"/>
      <c r="AFJ61" s="5"/>
      <c r="AFK61" s="5"/>
      <c r="AFL61" s="5"/>
      <c r="AFM61" s="5"/>
      <c r="AFN61" s="5"/>
      <c r="AFO61" s="5"/>
      <c r="AFP61" s="5"/>
      <c r="AFQ61" s="5"/>
      <c r="AFR61" s="5"/>
      <c r="AFS61" s="5"/>
      <c r="AFT61" s="5"/>
      <c r="AFU61" s="5"/>
      <c r="AFV61" s="5"/>
      <c r="AFW61" s="5"/>
      <c r="AFX61" s="5"/>
      <c r="AFY61" s="5"/>
      <c r="AFZ61" s="5"/>
      <c r="AGA61" s="5"/>
      <c r="AGB61" s="5"/>
      <c r="AGC61" s="5"/>
      <c r="AGD61" s="5"/>
      <c r="AGE61" s="5"/>
      <c r="AGF61" s="5"/>
      <c r="AGG61" s="5"/>
      <c r="AGH61" s="5"/>
      <c r="AGI61" s="5"/>
      <c r="AGJ61" s="5"/>
      <c r="AGK61" s="5"/>
      <c r="AGL61" s="5"/>
      <c r="AGM61" s="5"/>
      <c r="AGN61" s="5"/>
      <c r="AGO61" s="5"/>
      <c r="AGP61" s="5"/>
      <c r="AGQ61" s="5"/>
      <c r="AGR61" s="5"/>
      <c r="AGS61" s="5"/>
      <c r="AGT61" s="5"/>
      <c r="AGU61" s="5"/>
      <c r="AGV61" s="5"/>
      <c r="AGW61" s="5"/>
      <c r="AGX61" s="5"/>
      <c r="AGY61" s="5"/>
      <c r="AGZ61" s="5"/>
      <c r="AHA61" s="5"/>
      <c r="AHB61" s="5"/>
      <c r="AHC61" s="5"/>
      <c r="AHD61" s="5"/>
      <c r="AHE61" s="5"/>
      <c r="AHF61" s="5"/>
      <c r="AHG61" s="5"/>
      <c r="AHH61" s="5"/>
      <c r="AHI61" s="5"/>
      <c r="AHJ61" s="5"/>
      <c r="AHK61" s="5"/>
      <c r="AHL61" s="5"/>
      <c r="AHM61" s="5"/>
      <c r="AHN61" s="5"/>
      <c r="AHO61" s="5"/>
      <c r="AHP61" s="5"/>
      <c r="AHQ61" s="5"/>
      <c r="AHR61" s="5"/>
      <c r="AHS61" s="5"/>
      <c r="AHT61" s="5"/>
      <c r="AHU61" s="5"/>
      <c r="AHV61" s="5"/>
      <c r="AHW61" s="5"/>
      <c r="AHX61" s="5"/>
      <c r="AHY61" s="5"/>
      <c r="AHZ61" s="5"/>
      <c r="AIA61" s="5"/>
      <c r="AIB61" s="5"/>
      <c r="AIC61" s="5"/>
      <c r="AID61" s="5"/>
      <c r="AIE61" s="5"/>
      <c r="AIF61" s="5"/>
      <c r="AIG61" s="5"/>
      <c r="AIH61" s="5"/>
      <c r="AII61" s="5"/>
      <c r="AIJ61" s="5"/>
      <c r="AIK61" s="5"/>
      <c r="AIL61" s="5"/>
      <c r="AIM61" s="5"/>
      <c r="AIN61" s="5"/>
      <c r="AIO61" s="5"/>
      <c r="AIP61" s="5"/>
      <c r="AIQ61" s="5"/>
      <c r="AIR61" s="5"/>
      <c r="AIS61" s="5"/>
      <c r="AIT61" s="5"/>
      <c r="AIU61" s="5"/>
      <c r="AIV61" s="5"/>
      <c r="AIW61" s="5"/>
      <c r="AIX61" s="5"/>
      <c r="AIY61" s="5"/>
      <c r="AIZ61" s="5"/>
      <c r="AJA61" s="5"/>
      <c r="AJB61" s="5"/>
      <c r="AJC61" s="5"/>
      <c r="AJD61" s="5"/>
      <c r="AJE61" s="5"/>
      <c r="AJF61" s="5"/>
      <c r="AJG61" s="5"/>
      <c r="AJH61" s="5"/>
      <c r="AJI61" s="5"/>
      <c r="AJJ61" s="5"/>
    </row>
    <row r="62" spans="1:946" ht="62" customHeight="1" x14ac:dyDescent="0.2">
      <c r="A62" s="345"/>
      <c r="B62" s="367">
        <v>43930</v>
      </c>
      <c r="C62" s="358" t="s">
        <v>425</v>
      </c>
      <c r="D62" s="374">
        <v>27000</v>
      </c>
      <c r="E62" s="358" t="s">
        <v>427</v>
      </c>
      <c r="F62" s="355" t="s">
        <v>434</v>
      </c>
      <c r="G62" s="374">
        <v>27000</v>
      </c>
      <c r="H62" s="358" t="s">
        <v>436</v>
      </c>
      <c r="I62" s="358" t="s">
        <v>435</v>
      </c>
      <c r="J62" s="374">
        <v>27000</v>
      </c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  <c r="JR62" s="5"/>
      <c r="JS62" s="5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5"/>
      <c r="LR62" s="5"/>
      <c r="LS62" s="5"/>
      <c r="LT62" s="5"/>
      <c r="LU62" s="5"/>
      <c r="LV62" s="5"/>
      <c r="LW62" s="5"/>
      <c r="LX62" s="5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5"/>
      <c r="NH62" s="5"/>
      <c r="NI62" s="5"/>
      <c r="NJ62" s="5"/>
      <c r="NK62" s="5"/>
      <c r="NL62" s="5"/>
      <c r="NM62" s="5"/>
      <c r="NN62" s="5"/>
      <c r="NO62" s="5"/>
      <c r="NP62" s="5"/>
      <c r="NQ62" s="5"/>
      <c r="NR62" s="5"/>
      <c r="NS62" s="5"/>
      <c r="NT62" s="5"/>
      <c r="NU62" s="5"/>
      <c r="NV62" s="5"/>
      <c r="NW62" s="5"/>
      <c r="NX62" s="5"/>
      <c r="NY62" s="5"/>
      <c r="NZ62" s="5"/>
      <c r="OA62" s="5"/>
      <c r="OB62" s="5"/>
      <c r="OC62" s="5"/>
      <c r="OD62" s="5"/>
      <c r="OE62" s="5"/>
      <c r="OF62" s="5"/>
      <c r="OG62" s="5"/>
      <c r="OH62" s="5"/>
      <c r="OI62" s="5"/>
      <c r="OJ62" s="5"/>
      <c r="OK62" s="5"/>
      <c r="OL62" s="5"/>
      <c r="OM62" s="5"/>
      <c r="ON62" s="5"/>
      <c r="OO62" s="5"/>
      <c r="OP62" s="5"/>
      <c r="OQ62" s="5"/>
      <c r="OR62" s="5"/>
      <c r="OS62" s="5"/>
      <c r="OT62" s="5"/>
      <c r="OU62" s="5"/>
      <c r="OV62" s="5"/>
      <c r="OW62" s="5"/>
      <c r="OX62" s="5"/>
      <c r="OY62" s="5"/>
      <c r="OZ62" s="5"/>
      <c r="PA62" s="5"/>
      <c r="PB62" s="5"/>
      <c r="PC62" s="5"/>
      <c r="PD62" s="5"/>
      <c r="PE62" s="5"/>
      <c r="PF62" s="5"/>
      <c r="PG62" s="5"/>
      <c r="PH62" s="5"/>
      <c r="PI62" s="5"/>
      <c r="PJ62" s="5"/>
      <c r="PK62" s="5"/>
      <c r="PL62" s="5"/>
      <c r="PM62" s="5"/>
      <c r="PN62" s="5"/>
      <c r="PO62" s="5"/>
      <c r="PP62" s="5"/>
      <c r="PQ62" s="5"/>
      <c r="PR62" s="5"/>
      <c r="PS62" s="5"/>
      <c r="PT62" s="5"/>
      <c r="PU62" s="5"/>
      <c r="PV62" s="5"/>
      <c r="PW62" s="5"/>
      <c r="PX62" s="5"/>
      <c r="PY62" s="5"/>
      <c r="PZ62" s="5"/>
      <c r="QA62" s="5"/>
      <c r="QB62" s="5"/>
      <c r="QC62" s="5"/>
      <c r="QD62" s="5"/>
      <c r="QE62" s="5"/>
      <c r="QF62" s="5"/>
      <c r="QG62" s="5"/>
      <c r="QH62" s="5"/>
      <c r="QI62" s="5"/>
      <c r="QJ62" s="5"/>
      <c r="QK62" s="5"/>
      <c r="QL62" s="5"/>
      <c r="QM62" s="5"/>
      <c r="QN62" s="5"/>
      <c r="QO62" s="5"/>
      <c r="QP62" s="5"/>
      <c r="QQ62" s="5"/>
      <c r="QR62" s="5"/>
      <c r="QS62" s="5"/>
      <c r="QT62" s="5"/>
      <c r="QU62" s="5"/>
      <c r="QV62" s="5"/>
      <c r="QW62" s="5"/>
      <c r="QX62" s="5"/>
      <c r="QY62" s="5"/>
      <c r="QZ62" s="5"/>
      <c r="RA62" s="5"/>
      <c r="RB62" s="5"/>
      <c r="RC62" s="5"/>
      <c r="RD62" s="5"/>
      <c r="RE62" s="5"/>
      <c r="RF62" s="5"/>
      <c r="RG62" s="5"/>
      <c r="RH62" s="5"/>
      <c r="RI62" s="5"/>
      <c r="RJ62" s="5"/>
      <c r="RK62" s="5"/>
      <c r="RL62" s="5"/>
      <c r="RM62" s="5"/>
      <c r="RN62" s="5"/>
      <c r="RO62" s="5"/>
      <c r="RP62" s="5"/>
      <c r="RQ62" s="5"/>
      <c r="RR62" s="5"/>
      <c r="RS62" s="5"/>
      <c r="RT62" s="5"/>
      <c r="RU62" s="5"/>
      <c r="RV62" s="5"/>
      <c r="RW62" s="5"/>
      <c r="RX62" s="5"/>
      <c r="RY62" s="5"/>
      <c r="RZ62" s="5"/>
      <c r="SA62" s="5"/>
      <c r="SB62" s="5"/>
      <c r="SC62" s="5"/>
      <c r="SD62" s="5"/>
      <c r="SE62" s="5"/>
      <c r="SF62" s="5"/>
      <c r="SG62" s="5"/>
      <c r="SH62" s="5"/>
      <c r="SI62" s="5"/>
      <c r="SJ62" s="5"/>
      <c r="SK62" s="5"/>
      <c r="SL62" s="5"/>
      <c r="SM62" s="5"/>
      <c r="SN62" s="5"/>
      <c r="SO62" s="5"/>
      <c r="SP62" s="5"/>
      <c r="SQ62" s="5"/>
      <c r="SR62" s="5"/>
      <c r="SS62" s="5"/>
      <c r="ST62" s="5"/>
      <c r="SU62" s="5"/>
      <c r="SV62" s="5"/>
      <c r="SW62" s="5"/>
      <c r="SX62" s="5"/>
      <c r="SY62" s="5"/>
      <c r="SZ62" s="5"/>
      <c r="TA62" s="5"/>
      <c r="TB62" s="5"/>
      <c r="TC62" s="5"/>
      <c r="TD62" s="5"/>
      <c r="TE62" s="5"/>
      <c r="TF62" s="5"/>
      <c r="TG62" s="5"/>
      <c r="TH62" s="5"/>
      <c r="TI62" s="5"/>
      <c r="TJ62" s="5"/>
      <c r="TK62" s="5"/>
      <c r="TL62" s="5"/>
      <c r="TM62" s="5"/>
      <c r="TN62" s="5"/>
      <c r="TO62" s="5"/>
      <c r="TP62" s="5"/>
      <c r="TQ62" s="5"/>
      <c r="TR62" s="5"/>
      <c r="TS62" s="5"/>
      <c r="TT62" s="5"/>
      <c r="TU62" s="5"/>
      <c r="TV62" s="5"/>
      <c r="TW62" s="5"/>
      <c r="TX62" s="5"/>
      <c r="TY62" s="5"/>
      <c r="TZ62" s="5"/>
      <c r="UA62" s="5"/>
      <c r="UB62" s="5"/>
      <c r="UC62" s="5"/>
      <c r="UD62" s="5"/>
      <c r="UE62" s="5"/>
      <c r="UF62" s="5"/>
      <c r="UG62" s="5"/>
      <c r="UH62" s="5"/>
      <c r="UI62" s="5"/>
      <c r="UJ62" s="5"/>
      <c r="UK62" s="5"/>
      <c r="UL62" s="5"/>
      <c r="UM62" s="5"/>
      <c r="UN62" s="5"/>
      <c r="UO62" s="5"/>
      <c r="UP62" s="5"/>
      <c r="UQ62" s="5"/>
      <c r="UR62" s="5"/>
      <c r="US62" s="5"/>
      <c r="UT62" s="5"/>
      <c r="UU62" s="5"/>
      <c r="UV62" s="5"/>
      <c r="UW62" s="5"/>
      <c r="UX62" s="5"/>
      <c r="UY62" s="5"/>
      <c r="UZ62" s="5"/>
      <c r="VA62" s="5"/>
      <c r="VB62" s="5"/>
      <c r="VC62" s="5"/>
      <c r="VD62" s="5"/>
      <c r="VE62" s="5"/>
      <c r="VF62" s="5"/>
      <c r="VG62" s="5"/>
      <c r="VH62" s="5"/>
      <c r="VI62" s="5"/>
      <c r="VJ62" s="5"/>
      <c r="VK62" s="5"/>
      <c r="VL62" s="5"/>
      <c r="VM62" s="5"/>
      <c r="VN62" s="5"/>
      <c r="VO62" s="5"/>
      <c r="VP62" s="5"/>
      <c r="VQ62" s="5"/>
      <c r="VR62" s="5"/>
      <c r="VS62" s="5"/>
      <c r="VT62" s="5"/>
      <c r="VU62" s="5"/>
      <c r="VV62" s="5"/>
      <c r="VW62" s="5"/>
      <c r="VX62" s="5"/>
      <c r="VY62" s="5"/>
      <c r="VZ62" s="5"/>
      <c r="WA62" s="5"/>
      <c r="WB62" s="5"/>
      <c r="WC62" s="5"/>
      <c r="WD62" s="5"/>
      <c r="WE62" s="5"/>
      <c r="WF62" s="5"/>
      <c r="WG62" s="5"/>
      <c r="WH62" s="5"/>
      <c r="WI62" s="5"/>
      <c r="WJ62" s="5"/>
      <c r="WK62" s="5"/>
      <c r="WL62" s="5"/>
      <c r="WM62" s="5"/>
      <c r="WN62" s="5"/>
      <c r="WO62" s="5"/>
      <c r="WP62" s="5"/>
      <c r="WQ62" s="5"/>
      <c r="WR62" s="5"/>
      <c r="WS62" s="5"/>
      <c r="WT62" s="5"/>
      <c r="WU62" s="5"/>
      <c r="WV62" s="5"/>
      <c r="WW62" s="5"/>
      <c r="WX62" s="5"/>
      <c r="WY62" s="5"/>
      <c r="WZ62" s="5"/>
      <c r="XA62" s="5"/>
      <c r="XB62" s="5"/>
      <c r="XC62" s="5"/>
      <c r="XD62" s="5"/>
      <c r="XE62" s="5"/>
      <c r="XF62" s="5"/>
      <c r="XG62" s="5"/>
      <c r="XH62" s="5"/>
      <c r="XI62" s="5"/>
      <c r="XJ62" s="5"/>
      <c r="XK62" s="5"/>
      <c r="XL62" s="5"/>
      <c r="XM62" s="5"/>
      <c r="XN62" s="5"/>
      <c r="XO62" s="5"/>
      <c r="XP62" s="5"/>
      <c r="XQ62" s="5"/>
      <c r="XR62" s="5"/>
      <c r="XS62" s="5"/>
      <c r="XT62" s="5"/>
      <c r="XU62" s="5"/>
      <c r="XV62" s="5"/>
      <c r="XW62" s="5"/>
      <c r="XX62" s="5"/>
      <c r="XY62" s="5"/>
      <c r="XZ62" s="5"/>
      <c r="YA62" s="5"/>
      <c r="YB62" s="5"/>
      <c r="YC62" s="5"/>
      <c r="YD62" s="5"/>
      <c r="YE62" s="5"/>
      <c r="YF62" s="5"/>
      <c r="YG62" s="5"/>
      <c r="YH62" s="5"/>
      <c r="YI62" s="5"/>
      <c r="YJ62" s="5"/>
      <c r="YK62" s="5"/>
      <c r="YL62" s="5"/>
      <c r="YM62" s="5"/>
      <c r="YN62" s="5"/>
      <c r="YO62" s="5"/>
      <c r="YP62" s="5"/>
      <c r="YQ62" s="5"/>
      <c r="YR62" s="5"/>
      <c r="YS62" s="5"/>
      <c r="YT62" s="5"/>
      <c r="YU62" s="5"/>
      <c r="YV62" s="5"/>
      <c r="YW62" s="5"/>
      <c r="YX62" s="5"/>
      <c r="YY62" s="5"/>
      <c r="YZ62" s="5"/>
      <c r="ZA62" s="5"/>
      <c r="ZB62" s="5"/>
      <c r="ZC62" s="5"/>
      <c r="ZD62" s="5"/>
      <c r="ZE62" s="5"/>
      <c r="ZF62" s="5"/>
      <c r="ZG62" s="5"/>
      <c r="ZH62" s="5"/>
      <c r="ZI62" s="5"/>
      <c r="ZJ62" s="5"/>
      <c r="ZK62" s="5"/>
      <c r="ZL62" s="5"/>
      <c r="ZM62" s="5"/>
      <c r="ZN62" s="5"/>
      <c r="ZO62" s="5"/>
      <c r="ZP62" s="5"/>
      <c r="ZQ62" s="5"/>
      <c r="ZR62" s="5"/>
      <c r="ZS62" s="5"/>
      <c r="ZT62" s="5"/>
      <c r="ZU62" s="5"/>
      <c r="ZV62" s="5"/>
      <c r="ZW62" s="5"/>
      <c r="ZX62" s="5"/>
      <c r="ZY62" s="5"/>
      <c r="ZZ62" s="5"/>
      <c r="AAA62" s="5"/>
      <c r="AAB62" s="5"/>
      <c r="AAC62" s="5"/>
      <c r="AAD62" s="5"/>
      <c r="AAE62" s="5"/>
      <c r="AAF62" s="5"/>
      <c r="AAG62" s="5"/>
      <c r="AAH62" s="5"/>
      <c r="AAI62" s="5"/>
      <c r="AAJ62" s="5"/>
      <c r="AAK62" s="5"/>
      <c r="AAL62" s="5"/>
      <c r="AAM62" s="5"/>
      <c r="AAN62" s="5"/>
      <c r="AAO62" s="5"/>
      <c r="AAP62" s="5"/>
      <c r="AAQ62" s="5"/>
      <c r="AAR62" s="5"/>
      <c r="AAS62" s="5"/>
      <c r="AAT62" s="5"/>
      <c r="AAU62" s="5"/>
      <c r="AAV62" s="5"/>
      <c r="AAW62" s="5"/>
      <c r="AAX62" s="5"/>
      <c r="AAY62" s="5"/>
      <c r="AAZ62" s="5"/>
      <c r="ABA62" s="5"/>
      <c r="ABB62" s="5"/>
      <c r="ABC62" s="5"/>
      <c r="ABD62" s="5"/>
      <c r="ABE62" s="5"/>
      <c r="ABF62" s="5"/>
      <c r="ABG62" s="5"/>
      <c r="ABH62" s="5"/>
      <c r="ABI62" s="5"/>
      <c r="ABJ62" s="5"/>
      <c r="ABK62" s="5"/>
      <c r="ABL62" s="5"/>
      <c r="ABM62" s="5"/>
      <c r="ABN62" s="5"/>
      <c r="ABO62" s="5"/>
      <c r="ABP62" s="5"/>
      <c r="ABQ62" s="5"/>
      <c r="ABR62" s="5"/>
      <c r="ABS62" s="5"/>
      <c r="ABT62" s="5"/>
      <c r="ABU62" s="5"/>
      <c r="ABV62" s="5"/>
      <c r="ABW62" s="5"/>
      <c r="ABX62" s="5"/>
      <c r="ABY62" s="5"/>
      <c r="ABZ62" s="5"/>
      <c r="ACA62" s="5"/>
      <c r="ACB62" s="5"/>
      <c r="ACC62" s="5"/>
      <c r="ACD62" s="5"/>
      <c r="ACE62" s="5"/>
      <c r="ACF62" s="5"/>
      <c r="ACG62" s="5"/>
      <c r="ACH62" s="5"/>
      <c r="ACI62" s="5"/>
      <c r="ACJ62" s="5"/>
      <c r="ACK62" s="5"/>
      <c r="ACL62" s="5"/>
      <c r="ACM62" s="5"/>
      <c r="ACN62" s="5"/>
      <c r="ACO62" s="5"/>
      <c r="ACP62" s="5"/>
      <c r="ACQ62" s="5"/>
      <c r="ACR62" s="5"/>
      <c r="ACS62" s="5"/>
      <c r="ACT62" s="5"/>
      <c r="ACU62" s="5"/>
      <c r="ACV62" s="5"/>
      <c r="ACW62" s="5"/>
      <c r="ACX62" s="5"/>
      <c r="ACY62" s="5"/>
      <c r="ACZ62" s="5"/>
      <c r="ADA62" s="5"/>
      <c r="ADB62" s="5"/>
      <c r="ADC62" s="5"/>
      <c r="ADD62" s="5"/>
      <c r="ADE62" s="5"/>
      <c r="ADF62" s="5"/>
      <c r="ADG62" s="5"/>
      <c r="ADH62" s="5"/>
      <c r="ADI62" s="5"/>
      <c r="ADJ62" s="5"/>
      <c r="ADK62" s="5"/>
      <c r="ADL62" s="5"/>
      <c r="ADM62" s="5"/>
      <c r="ADN62" s="5"/>
      <c r="ADO62" s="5"/>
      <c r="ADP62" s="5"/>
      <c r="ADQ62" s="5"/>
      <c r="ADR62" s="5"/>
      <c r="ADS62" s="5"/>
      <c r="ADT62" s="5"/>
      <c r="ADU62" s="5"/>
      <c r="ADV62" s="5"/>
      <c r="ADW62" s="5"/>
      <c r="ADX62" s="5"/>
      <c r="ADY62" s="5"/>
      <c r="ADZ62" s="5"/>
      <c r="AEA62" s="5"/>
      <c r="AEB62" s="5"/>
      <c r="AEC62" s="5"/>
      <c r="AED62" s="5"/>
      <c r="AEE62" s="5"/>
      <c r="AEF62" s="5"/>
      <c r="AEG62" s="5"/>
      <c r="AEH62" s="5"/>
      <c r="AEI62" s="5"/>
      <c r="AEJ62" s="5"/>
      <c r="AEK62" s="5"/>
      <c r="AEL62" s="5"/>
      <c r="AEM62" s="5"/>
      <c r="AEN62" s="5"/>
      <c r="AEO62" s="5"/>
      <c r="AEP62" s="5"/>
      <c r="AEQ62" s="5"/>
      <c r="AER62" s="5"/>
      <c r="AES62" s="5"/>
      <c r="AET62" s="5"/>
      <c r="AEU62" s="5"/>
      <c r="AEV62" s="5"/>
      <c r="AEW62" s="5"/>
      <c r="AEX62" s="5"/>
      <c r="AEY62" s="5"/>
      <c r="AEZ62" s="5"/>
      <c r="AFA62" s="5"/>
      <c r="AFB62" s="5"/>
      <c r="AFC62" s="5"/>
      <c r="AFD62" s="5"/>
      <c r="AFE62" s="5"/>
      <c r="AFF62" s="5"/>
      <c r="AFG62" s="5"/>
      <c r="AFH62" s="5"/>
      <c r="AFI62" s="5"/>
      <c r="AFJ62" s="5"/>
      <c r="AFK62" s="5"/>
      <c r="AFL62" s="5"/>
      <c r="AFM62" s="5"/>
      <c r="AFN62" s="5"/>
      <c r="AFO62" s="5"/>
      <c r="AFP62" s="5"/>
      <c r="AFQ62" s="5"/>
      <c r="AFR62" s="5"/>
      <c r="AFS62" s="5"/>
      <c r="AFT62" s="5"/>
      <c r="AFU62" s="5"/>
      <c r="AFV62" s="5"/>
      <c r="AFW62" s="5"/>
      <c r="AFX62" s="5"/>
      <c r="AFY62" s="5"/>
      <c r="AFZ62" s="5"/>
      <c r="AGA62" s="5"/>
      <c r="AGB62" s="5"/>
      <c r="AGC62" s="5"/>
      <c r="AGD62" s="5"/>
      <c r="AGE62" s="5"/>
      <c r="AGF62" s="5"/>
      <c r="AGG62" s="5"/>
      <c r="AGH62" s="5"/>
      <c r="AGI62" s="5"/>
      <c r="AGJ62" s="5"/>
      <c r="AGK62" s="5"/>
      <c r="AGL62" s="5"/>
      <c r="AGM62" s="5"/>
      <c r="AGN62" s="5"/>
      <c r="AGO62" s="5"/>
      <c r="AGP62" s="5"/>
      <c r="AGQ62" s="5"/>
      <c r="AGR62" s="5"/>
      <c r="AGS62" s="5"/>
      <c r="AGT62" s="5"/>
      <c r="AGU62" s="5"/>
      <c r="AGV62" s="5"/>
      <c r="AGW62" s="5"/>
      <c r="AGX62" s="5"/>
      <c r="AGY62" s="5"/>
      <c r="AGZ62" s="5"/>
      <c r="AHA62" s="5"/>
      <c r="AHB62" s="5"/>
      <c r="AHC62" s="5"/>
      <c r="AHD62" s="5"/>
      <c r="AHE62" s="5"/>
      <c r="AHF62" s="5"/>
      <c r="AHG62" s="5"/>
      <c r="AHH62" s="5"/>
      <c r="AHI62" s="5"/>
      <c r="AHJ62" s="5"/>
      <c r="AHK62" s="5"/>
      <c r="AHL62" s="5"/>
      <c r="AHM62" s="5"/>
      <c r="AHN62" s="5"/>
      <c r="AHO62" s="5"/>
      <c r="AHP62" s="5"/>
      <c r="AHQ62" s="5"/>
      <c r="AHR62" s="5"/>
      <c r="AHS62" s="5"/>
      <c r="AHT62" s="5"/>
      <c r="AHU62" s="5"/>
      <c r="AHV62" s="5"/>
      <c r="AHW62" s="5"/>
      <c r="AHX62" s="5"/>
      <c r="AHY62" s="5"/>
      <c r="AHZ62" s="5"/>
      <c r="AIA62" s="5"/>
      <c r="AIB62" s="5"/>
      <c r="AIC62" s="5"/>
      <c r="AID62" s="5"/>
      <c r="AIE62" s="5"/>
      <c r="AIF62" s="5"/>
      <c r="AIG62" s="5"/>
      <c r="AIH62" s="5"/>
      <c r="AII62" s="5"/>
      <c r="AIJ62" s="5"/>
      <c r="AIK62" s="5"/>
      <c r="AIL62" s="5"/>
      <c r="AIM62" s="5"/>
      <c r="AIN62" s="5"/>
      <c r="AIO62" s="5"/>
      <c r="AIP62" s="5"/>
      <c r="AIQ62" s="5"/>
      <c r="AIR62" s="5"/>
      <c r="AIS62" s="5"/>
      <c r="AIT62" s="5"/>
      <c r="AIU62" s="5"/>
      <c r="AIV62" s="5"/>
      <c r="AIW62" s="5"/>
      <c r="AIX62" s="5"/>
      <c r="AIY62" s="5"/>
      <c r="AIZ62" s="5"/>
      <c r="AJA62" s="5"/>
      <c r="AJB62" s="5"/>
      <c r="AJC62" s="5"/>
      <c r="AJD62" s="5"/>
      <c r="AJE62" s="5"/>
      <c r="AJF62" s="5"/>
      <c r="AJG62" s="5"/>
      <c r="AJH62" s="5"/>
      <c r="AJI62" s="5"/>
      <c r="AJJ62" s="5"/>
    </row>
    <row r="63" spans="1:946" ht="33" customHeight="1" x14ac:dyDescent="0.2">
      <c r="A63" s="345"/>
      <c r="B63" s="367">
        <v>43960</v>
      </c>
      <c r="C63" s="358" t="s">
        <v>424</v>
      </c>
      <c r="D63" s="374">
        <v>24000</v>
      </c>
      <c r="E63" s="358" t="s">
        <v>427</v>
      </c>
      <c r="F63" s="355" t="s">
        <v>437</v>
      </c>
      <c r="G63" s="374">
        <v>24000</v>
      </c>
      <c r="H63" s="358" t="s">
        <v>438</v>
      </c>
      <c r="I63" s="358" t="s">
        <v>439</v>
      </c>
      <c r="J63" s="374">
        <v>24000</v>
      </c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5"/>
      <c r="KR63" s="5"/>
      <c r="KS63" s="5"/>
      <c r="KT63" s="5"/>
      <c r="KU63" s="5"/>
      <c r="KV63" s="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5"/>
      <c r="MU63" s="5"/>
      <c r="MV63" s="5"/>
      <c r="MW63" s="5"/>
      <c r="MX63" s="5"/>
      <c r="MY63" s="5"/>
      <c r="MZ63" s="5"/>
      <c r="NA63" s="5"/>
      <c r="NB63" s="5"/>
      <c r="NC63" s="5"/>
      <c r="ND63" s="5"/>
      <c r="NE63" s="5"/>
      <c r="NF63" s="5"/>
      <c r="NG63" s="5"/>
      <c r="NH63" s="5"/>
      <c r="NI63" s="5"/>
      <c r="NJ63" s="5"/>
      <c r="NK63" s="5"/>
      <c r="NL63" s="5"/>
      <c r="NM63" s="5"/>
      <c r="NN63" s="5"/>
      <c r="NO63" s="5"/>
      <c r="NP63" s="5"/>
      <c r="NQ63" s="5"/>
      <c r="NR63" s="5"/>
      <c r="NS63" s="5"/>
      <c r="NT63" s="5"/>
      <c r="NU63" s="5"/>
      <c r="NV63" s="5"/>
      <c r="NW63" s="5"/>
      <c r="NX63" s="5"/>
      <c r="NY63" s="5"/>
      <c r="NZ63" s="5"/>
      <c r="OA63" s="5"/>
      <c r="OB63" s="5"/>
      <c r="OC63" s="5"/>
      <c r="OD63" s="5"/>
      <c r="OE63" s="5"/>
      <c r="OF63" s="5"/>
      <c r="OG63" s="5"/>
      <c r="OH63" s="5"/>
      <c r="OI63" s="5"/>
      <c r="OJ63" s="5"/>
      <c r="OK63" s="5"/>
      <c r="OL63" s="5"/>
      <c r="OM63" s="5"/>
      <c r="ON63" s="5"/>
      <c r="OO63" s="5"/>
      <c r="OP63" s="5"/>
      <c r="OQ63" s="5"/>
      <c r="OR63" s="5"/>
      <c r="OS63" s="5"/>
      <c r="OT63" s="5"/>
      <c r="OU63" s="5"/>
      <c r="OV63" s="5"/>
      <c r="OW63" s="5"/>
      <c r="OX63" s="5"/>
      <c r="OY63" s="5"/>
      <c r="OZ63" s="5"/>
      <c r="PA63" s="5"/>
      <c r="PB63" s="5"/>
      <c r="PC63" s="5"/>
      <c r="PD63" s="5"/>
      <c r="PE63" s="5"/>
      <c r="PF63" s="5"/>
      <c r="PG63" s="5"/>
      <c r="PH63" s="5"/>
      <c r="PI63" s="5"/>
      <c r="PJ63" s="5"/>
      <c r="PK63" s="5"/>
      <c r="PL63" s="5"/>
      <c r="PM63" s="5"/>
      <c r="PN63" s="5"/>
      <c r="PO63" s="5"/>
      <c r="PP63" s="5"/>
      <c r="PQ63" s="5"/>
      <c r="PR63" s="5"/>
      <c r="PS63" s="5"/>
      <c r="PT63" s="5"/>
      <c r="PU63" s="5"/>
      <c r="PV63" s="5"/>
      <c r="PW63" s="5"/>
      <c r="PX63" s="5"/>
      <c r="PY63" s="5"/>
      <c r="PZ63" s="5"/>
      <c r="QA63" s="5"/>
      <c r="QB63" s="5"/>
      <c r="QC63" s="5"/>
      <c r="QD63" s="5"/>
      <c r="QE63" s="5"/>
      <c r="QF63" s="5"/>
      <c r="QG63" s="5"/>
      <c r="QH63" s="5"/>
      <c r="QI63" s="5"/>
      <c r="QJ63" s="5"/>
      <c r="QK63" s="5"/>
      <c r="QL63" s="5"/>
      <c r="QM63" s="5"/>
      <c r="QN63" s="5"/>
      <c r="QO63" s="5"/>
      <c r="QP63" s="5"/>
      <c r="QQ63" s="5"/>
      <c r="QR63" s="5"/>
      <c r="QS63" s="5"/>
      <c r="QT63" s="5"/>
      <c r="QU63" s="5"/>
      <c r="QV63" s="5"/>
      <c r="QW63" s="5"/>
      <c r="QX63" s="5"/>
      <c r="QY63" s="5"/>
      <c r="QZ63" s="5"/>
      <c r="RA63" s="5"/>
      <c r="RB63" s="5"/>
      <c r="RC63" s="5"/>
      <c r="RD63" s="5"/>
      <c r="RE63" s="5"/>
      <c r="RF63" s="5"/>
      <c r="RG63" s="5"/>
      <c r="RH63" s="5"/>
      <c r="RI63" s="5"/>
      <c r="RJ63" s="5"/>
      <c r="RK63" s="5"/>
      <c r="RL63" s="5"/>
      <c r="RM63" s="5"/>
      <c r="RN63" s="5"/>
      <c r="RO63" s="5"/>
      <c r="RP63" s="5"/>
      <c r="RQ63" s="5"/>
      <c r="RR63" s="5"/>
      <c r="RS63" s="5"/>
      <c r="RT63" s="5"/>
      <c r="RU63" s="5"/>
      <c r="RV63" s="5"/>
      <c r="RW63" s="5"/>
      <c r="RX63" s="5"/>
      <c r="RY63" s="5"/>
      <c r="RZ63" s="5"/>
      <c r="SA63" s="5"/>
      <c r="SB63" s="5"/>
      <c r="SC63" s="5"/>
      <c r="SD63" s="5"/>
      <c r="SE63" s="5"/>
      <c r="SF63" s="5"/>
      <c r="SG63" s="5"/>
      <c r="SH63" s="5"/>
      <c r="SI63" s="5"/>
      <c r="SJ63" s="5"/>
      <c r="SK63" s="5"/>
      <c r="SL63" s="5"/>
      <c r="SM63" s="5"/>
      <c r="SN63" s="5"/>
      <c r="SO63" s="5"/>
      <c r="SP63" s="5"/>
      <c r="SQ63" s="5"/>
      <c r="SR63" s="5"/>
      <c r="SS63" s="5"/>
      <c r="ST63" s="5"/>
      <c r="SU63" s="5"/>
      <c r="SV63" s="5"/>
      <c r="SW63" s="5"/>
      <c r="SX63" s="5"/>
      <c r="SY63" s="5"/>
      <c r="SZ63" s="5"/>
      <c r="TA63" s="5"/>
      <c r="TB63" s="5"/>
      <c r="TC63" s="5"/>
      <c r="TD63" s="5"/>
      <c r="TE63" s="5"/>
      <c r="TF63" s="5"/>
      <c r="TG63" s="5"/>
      <c r="TH63" s="5"/>
      <c r="TI63" s="5"/>
      <c r="TJ63" s="5"/>
      <c r="TK63" s="5"/>
      <c r="TL63" s="5"/>
      <c r="TM63" s="5"/>
      <c r="TN63" s="5"/>
      <c r="TO63" s="5"/>
      <c r="TP63" s="5"/>
      <c r="TQ63" s="5"/>
      <c r="TR63" s="5"/>
      <c r="TS63" s="5"/>
      <c r="TT63" s="5"/>
      <c r="TU63" s="5"/>
      <c r="TV63" s="5"/>
      <c r="TW63" s="5"/>
      <c r="TX63" s="5"/>
      <c r="TY63" s="5"/>
      <c r="TZ63" s="5"/>
      <c r="UA63" s="5"/>
      <c r="UB63" s="5"/>
      <c r="UC63" s="5"/>
      <c r="UD63" s="5"/>
      <c r="UE63" s="5"/>
      <c r="UF63" s="5"/>
      <c r="UG63" s="5"/>
      <c r="UH63" s="5"/>
      <c r="UI63" s="5"/>
      <c r="UJ63" s="5"/>
      <c r="UK63" s="5"/>
      <c r="UL63" s="5"/>
      <c r="UM63" s="5"/>
      <c r="UN63" s="5"/>
      <c r="UO63" s="5"/>
      <c r="UP63" s="5"/>
      <c r="UQ63" s="5"/>
      <c r="UR63" s="5"/>
      <c r="US63" s="5"/>
      <c r="UT63" s="5"/>
      <c r="UU63" s="5"/>
      <c r="UV63" s="5"/>
      <c r="UW63" s="5"/>
      <c r="UX63" s="5"/>
      <c r="UY63" s="5"/>
      <c r="UZ63" s="5"/>
      <c r="VA63" s="5"/>
      <c r="VB63" s="5"/>
      <c r="VC63" s="5"/>
      <c r="VD63" s="5"/>
      <c r="VE63" s="5"/>
      <c r="VF63" s="5"/>
      <c r="VG63" s="5"/>
      <c r="VH63" s="5"/>
      <c r="VI63" s="5"/>
      <c r="VJ63" s="5"/>
      <c r="VK63" s="5"/>
      <c r="VL63" s="5"/>
      <c r="VM63" s="5"/>
      <c r="VN63" s="5"/>
      <c r="VO63" s="5"/>
      <c r="VP63" s="5"/>
      <c r="VQ63" s="5"/>
      <c r="VR63" s="5"/>
      <c r="VS63" s="5"/>
      <c r="VT63" s="5"/>
      <c r="VU63" s="5"/>
      <c r="VV63" s="5"/>
      <c r="VW63" s="5"/>
      <c r="VX63" s="5"/>
      <c r="VY63" s="5"/>
      <c r="VZ63" s="5"/>
      <c r="WA63" s="5"/>
      <c r="WB63" s="5"/>
      <c r="WC63" s="5"/>
      <c r="WD63" s="5"/>
      <c r="WE63" s="5"/>
      <c r="WF63" s="5"/>
      <c r="WG63" s="5"/>
      <c r="WH63" s="5"/>
      <c r="WI63" s="5"/>
      <c r="WJ63" s="5"/>
      <c r="WK63" s="5"/>
      <c r="WL63" s="5"/>
      <c r="WM63" s="5"/>
      <c r="WN63" s="5"/>
      <c r="WO63" s="5"/>
      <c r="WP63" s="5"/>
      <c r="WQ63" s="5"/>
      <c r="WR63" s="5"/>
      <c r="WS63" s="5"/>
      <c r="WT63" s="5"/>
      <c r="WU63" s="5"/>
      <c r="WV63" s="5"/>
      <c r="WW63" s="5"/>
      <c r="WX63" s="5"/>
      <c r="WY63" s="5"/>
      <c r="WZ63" s="5"/>
      <c r="XA63" s="5"/>
      <c r="XB63" s="5"/>
      <c r="XC63" s="5"/>
      <c r="XD63" s="5"/>
      <c r="XE63" s="5"/>
      <c r="XF63" s="5"/>
      <c r="XG63" s="5"/>
      <c r="XH63" s="5"/>
      <c r="XI63" s="5"/>
      <c r="XJ63" s="5"/>
      <c r="XK63" s="5"/>
      <c r="XL63" s="5"/>
      <c r="XM63" s="5"/>
      <c r="XN63" s="5"/>
      <c r="XO63" s="5"/>
      <c r="XP63" s="5"/>
      <c r="XQ63" s="5"/>
      <c r="XR63" s="5"/>
      <c r="XS63" s="5"/>
      <c r="XT63" s="5"/>
      <c r="XU63" s="5"/>
      <c r="XV63" s="5"/>
      <c r="XW63" s="5"/>
      <c r="XX63" s="5"/>
      <c r="XY63" s="5"/>
      <c r="XZ63" s="5"/>
      <c r="YA63" s="5"/>
      <c r="YB63" s="5"/>
      <c r="YC63" s="5"/>
      <c r="YD63" s="5"/>
      <c r="YE63" s="5"/>
      <c r="YF63" s="5"/>
      <c r="YG63" s="5"/>
      <c r="YH63" s="5"/>
      <c r="YI63" s="5"/>
      <c r="YJ63" s="5"/>
      <c r="YK63" s="5"/>
      <c r="YL63" s="5"/>
      <c r="YM63" s="5"/>
      <c r="YN63" s="5"/>
      <c r="YO63" s="5"/>
      <c r="YP63" s="5"/>
      <c r="YQ63" s="5"/>
      <c r="YR63" s="5"/>
      <c r="YS63" s="5"/>
      <c r="YT63" s="5"/>
      <c r="YU63" s="5"/>
      <c r="YV63" s="5"/>
      <c r="YW63" s="5"/>
      <c r="YX63" s="5"/>
      <c r="YY63" s="5"/>
      <c r="YZ63" s="5"/>
      <c r="ZA63" s="5"/>
      <c r="ZB63" s="5"/>
      <c r="ZC63" s="5"/>
      <c r="ZD63" s="5"/>
      <c r="ZE63" s="5"/>
      <c r="ZF63" s="5"/>
      <c r="ZG63" s="5"/>
      <c r="ZH63" s="5"/>
      <c r="ZI63" s="5"/>
      <c r="ZJ63" s="5"/>
      <c r="ZK63" s="5"/>
      <c r="ZL63" s="5"/>
      <c r="ZM63" s="5"/>
      <c r="ZN63" s="5"/>
      <c r="ZO63" s="5"/>
      <c r="ZP63" s="5"/>
      <c r="ZQ63" s="5"/>
      <c r="ZR63" s="5"/>
      <c r="ZS63" s="5"/>
      <c r="ZT63" s="5"/>
      <c r="ZU63" s="5"/>
      <c r="ZV63" s="5"/>
      <c r="ZW63" s="5"/>
      <c r="ZX63" s="5"/>
      <c r="ZY63" s="5"/>
      <c r="ZZ63" s="5"/>
      <c r="AAA63" s="5"/>
      <c r="AAB63" s="5"/>
      <c r="AAC63" s="5"/>
      <c r="AAD63" s="5"/>
      <c r="AAE63" s="5"/>
      <c r="AAF63" s="5"/>
      <c r="AAG63" s="5"/>
      <c r="AAH63" s="5"/>
      <c r="AAI63" s="5"/>
      <c r="AAJ63" s="5"/>
      <c r="AAK63" s="5"/>
      <c r="AAL63" s="5"/>
      <c r="AAM63" s="5"/>
      <c r="AAN63" s="5"/>
      <c r="AAO63" s="5"/>
      <c r="AAP63" s="5"/>
      <c r="AAQ63" s="5"/>
      <c r="AAR63" s="5"/>
      <c r="AAS63" s="5"/>
      <c r="AAT63" s="5"/>
      <c r="AAU63" s="5"/>
      <c r="AAV63" s="5"/>
      <c r="AAW63" s="5"/>
      <c r="AAX63" s="5"/>
      <c r="AAY63" s="5"/>
      <c r="AAZ63" s="5"/>
      <c r="ABA63" s="5"/>
      <c r="ABB63" s="5"/>
      <c r="ABC63" s="5"/>
      <c r="ABD63" s="5"/>
      <c r="ABE63" s="5"/>
      <c r="ABF63" s="5"/>
      <c r="ABG63" s="5"/>
      <c r="ABH63" s="5"/>
      <c r="ABI63" s="5"/>
      <c r="ABJ63" s="5"/>
      <c r="ABK63" s="5"/>
      <c r="ABL63" s="5"/>
      <c r="ABM63" s="5"/>
      <c r="ABN63" s="5"/>
      <c r="ABO63" s="5"/>
      <c r="ABP63" s="5"/>
      <c r="ABQ63" s="5"/>
      <c r="ABR63" s="5"/>
      <c r="ABS63" s="5"/>
      <c r="ABT63" s="5"/>
      <c r="ABU63" s="5"/>
      <c r="ABV63" s="5"/>
      <c r="ABW63" s="5"/>
      <c r="ABX63" s="5"/>
      <c r="ABY63" s="5"/>
      <c r="ABZ63" s="5"/>
      <c r="ACA63" s="5"/>
      <c r="ACB63" s="5"/>
      <c r="ACC63" s="5"/>
      <c r="ACD63" s="5"/>
      <c r="ACE63" s="5"/>
      <c r="ACF63" s="5"/>
      <c r="ACG63" s="5"/>
      <c r="ACH63" s="5"/>
      <c r="ACI63" s="5"/>
      <c r="ACJ63" s="5"/>
      <c r="ACK63" s="5"/>
      <c r="ACL63" s="5"/>
      <c r="ACM63" s="5"/>
      <c r="ACN63" s="5"/>
      <c r="ACO63" s="5"/>
      <c r="ACP63" s="5"/>
      <c r="ACQ63" s="5"/>
      <c r="ACR63" s="5"/>
      <c r="ACS63" s="5"/>
      <c r="ACT63" s="5"/>
      <c r="ACU63" s="5"/>
      <c r="ACV63" s="5"/>
      <c r="ACW63" s="5"/>
      <c r="ACX63" s="5"/>
      <c r="ACY63" s="5"/>
      <c r="ACZ63" s="5"/>
      <c r="ADA63" s="5"/>
      <c r="ADB63" s="5"/>
      <c r="ADC63" s="5"/>
      <c r="ADD63" s="5"/>
      <c r="ADE63" s="5"/>
      <c r="ADF63" s="5"/>
      <c r="ADG63" s="5"/>
      <c r="ADH63" s="5"/>
      <c r="ADI63" s="5"/>
      <c r="ADJ63" s="5"/>
      <c r="ADK63" s="5"/>
      <c r="ADL63" s="5"/>
      <c r="ADM63" s="5"/>
      <c r="ADN63" s="5"/>
      <c r="ADO63" s="5"/>
      <c r="ADP63" s="5"/>
      <c r="ADQ63" s="5"/>
      <c r="ADR63" s="5"/>
      <c r="ADS63" s="5"/>
      <c r="ADT63" s="5"/>
      <c r="ADU63" s="5"/>
      <c r="ADV63" s="5"/>
      <c r="ADW63" s="5"/>
      <c r="ADX63" s="5"/>
      <c r="ADY63" s="5"/>
      <c r="ADZ63" s="5"/>
      <c r="AEA63" s="5"/>
      <c r="AEB63" s="5"/>
      <c r="AEC63" s="5"/>
      <c r="AED63" s="5"/>
      <c r="AEE63" s="5"/>
      <c r="AEF63" s="5"/>
      <c r="AEG63" s="5"/>
      <c r="AEH63" s="5"/>
      <c r="AEI63" s="5"/>
      <c r="AEJ63" s="5"/>
      <c r="AEK63" s="5"/>
      <c r="AEL63" s="5"/>
      <c r="AEM63" s="5"/>
      <c r="AEN63" s="5"/>
      <c r="AEO63" s="5"/>
      <c r="AEP63" s="5"/>
      <c r="AEQ63" s="5"/>
      <c r="AER63" s="5"/>
      <c r="AES63" s="5"/>
      <c r="AET63" s="5"/>
      <c r="AEU63" s="5"/>
      <c r="AEV63" s="5"/>
      <c r="AEW63" s="5"/>
      <c r="AEX63" s="5"/>
      <c r="AEY63" s="5"/>
      <c r="AEZ63" s="5"/>
      <c r="AFA63" s="5"/>
      <c r="AFB63" s="5"/>
      <c r="AFC63" s="5"/>
      <c r="AFD63" s="5"/>
      <c r="AFE63" s="5"/>
      <c r="AFF63" s="5"/>
      <c r="AFG63" s="5"/>
      <c r="AFH63" s="5"/>
      <c r="AFI63" s="5"/>
      <c r="AFJ63" s="5"/>
      <c r="AFK63" s="5"/>
      <c r="AFL63" s="5"/>
      <c r="AFM63" s="5"/>
      <c r="AFN63" s="5"/>
      <c r="AFO63" s="5"/>
      <c r="AFP63" s="5"/>
      <c r="AFQ63" s="5"/>
      <c r="AFR63" s="5"/>
      <c r="AFS63" s="5"/>
      <c r="AFT63" s="5"/>
      <c r="AFU63" s="5"/>
      <c r="AFV63" s="5"/>
      <c r="AFW63" s="5"/>
      <c r="AFX63" s="5"/>
      <c r="AFY63" s="5"/>
      <c r="AFZ63" s="5"/>
      <c r="AGA63" s="5"/>
      <c r="AGB63" s="5"/>
      <c r="AGC63" s="5"/>
      <c r="AGD63" s="5"/>
      <c r="AGE63" s="5"/>
      <c r="AGF63" s="5"/>
      <c r="AGG63" s="5"/>
      <c r="AGH63" s="5"/>
      <c r="AGI63" s="5"/>
      <c r="AGJ63" s="5"/>
      <c r="AGK63" s="5"/>
      <c r="AGL63" s="5"/>
      <c r="AGM63" s="5"/>
      <c r="AGN63" s="5"/>
      <c r="AGO63" s="5"/>
      <c r="AGP63" s="5"/>
      <c r="AGQ63" s="5"/>
      <c r="AGR63" s="5"/>
      <c r="AGS63" s="5"/>
      <c r="AGT63" s="5"/>
      <c r="AGU63" s="5"/>
      <c r="AGV63" s="5"/>
      <c r="AGW63" s="5"/>
      <c r="AGX63" s="5"/>
      <c r="AGY63" s="5"/>
      <c r="AGZ63" s="5"/>
      <c r="AHA63" s="5"/>
      <c r="AHB63" s="5"/>
      <c r="AHC63" s="5"/>
      <c r="AHD63" s="5"/>
      <c r="AHE63" s="5"/>
      <c r="AHF63" s="5"/>
      <c r="AHG63" s="5"/>
      <c r="AHH63" s="5"/>
      <c r="AHI63" s="5"/>
      <c r="AHJ63" s="5"/>
      <c r="AHK63" s="5"/>
      <c r="AHL63" s="5"/>
      <c r="AHM63" s="5"/>
      <c r="AHN63" s="5"/>
      <c r="AHO63" s="5"/>
      <c r="AHP63" s="5"/>
      <c r="AHQ63" s="5"/>
      <c r="AHR63" s="5"/>
      <c r="AHS63" s="5"/>
      <c r="AHT63" s="5"/>
      <c r="AHU63" s="5"/>
      <c r="AHV63" s="5"/>
      <c r="AHW63" s="5"/>
      <c r="AHX63" s="5"/>
      <c r="AHY63" s="5"/>
      <c r="AHZ63" s="5"/>
      <c r="AIA63" s="5"/>
      <c r="AIB63" s="5"/>
      <c r="AIC63" s="5"/>
      <c r="AID63" s="5"/>
      <c r="AIE63" s="5"/>
      <c r="AIF63" s="5"/>
      <c r="AIG63" s="5"/>
      <c r="AIH63" s="5"/>
      <c r="AII63" s="5"/>
      <c r="AIJ63" s="5"/>
      <c r="AIK63" s="5"/>
      <c r="AIL63" s="5"/>
      <c r="AIM63" s="5"/>
      <c r="AIN63" s="5"/>
      <c r="AIO63" s="5"/>
      <c r="AIP63" s="5"/>
      <c r="AIQ63" s="5"/>
      <c r="AIR63" s="5"/>
      <c r="AIS63" s="5"/>
      <c r="AIT63" s="5"/>
      <c r="AIU63" s="5"/>
      <c r="AIV63" s="5"/>
      <c r="AIW63" s="5"/>
      <c r="AIX63" s="5"/>
      <c r="AIY63" s="5"/>
      <c r="AIZ63" s="5"/>
      <c r="AJA63" s="5"/>
      <c r="AJB63" s="5"/>
      <c r="AJC63" s="5"/>
      <c r="AJD63" s="5"/>
      <c r="AJE63" s="5"/>
      <c r="AJF63" s="5"/>
      <c r="AJG63" s="5"/>
      <c r="AJH63" s="5"/>
      <c r="AJI63" s="5"/>
      <c r="AJJ63" s="5"/>
    </row>
    <row r="64" spans="1:946" ht="14.25" customHeight="1" x14ac:dyDescent="0.2">
      <c r="A64" s="345"/>
      <c r="B64" s="365">
        <v>10</v>
      </c>
      <c r="C64" s="366" t="s">
        <v>440</v>
      </c>
      <c r="D64" s="364"/>
      <c r="E64" s="364"/>
      <c r="F64" s="364"/>
      <c r="G64" s="364"/>
      <c r="H64" s="364"/>
      <c r="I64" s="364"/>
      <c r="J64" s="36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5"/>
      <c r="NI64" s="5"/>
      <c r="NJ64" s="5"/>
      <c r="NK64" s="5"/>
      <c r="NL64" s="5"/>
      <c r="NM64" s="5"/>
      <c r="NN64" s="5"/>
      <c r="NO64" s="5"/>
      <c r="NP64" s="5"/>
      <c r="NQ64" s="5"/>
      <c r="NR64" s="5"/>
      <c r="NS64" s="5"/>
      <c r="NT64" s="5"/>
      <c r="NU64" s="5"/>
      <c r="NV64" s="5"/>
      <c r="NW64" s="5"/>
      <c r="NX64" s="5"/>
      <c r="NY64" s="5"/>
      <c r="NZ64" s="5"/>
      <c r="OA64" s="5"/>
      <c r="OB64" s="5"/>
      <c r="OC64" s="5"/>
      <c r="OD64" s="5"/>
      <c r="OE64" s="5"/>
      <c r="OF64" s="5"/>
      <c r="OG64" s="5"/>
      <c r="OH64" s="5"/>
      <c r="OI64" s="5"/>
      <c r="OJ64" s="5"/>
      <c r="OK64" s="5"/>
      <c r="OL64" s="5"/>
      <c r="OM64" s="5"/>
      <c r="ON64" s="5"/>
      <c r="OO64" s="5"/>
      <c r="OP64" s="5"/>
      <c r="OQ64" s="5"/>
      <c r="OR64" s="5"/>
      <c r="OS64" s="5"/>
      <c r="OT64" s="5"/>
      <c r="OU64" s="5"/>
      <c r="OV64" s="5"/>
      <c r="OW64" s="5"/>
      <c r="OX64" s="5"/>
      <c r="OY64" s="5"/>
      <c r="OZ64" s="5"/>
      <c r="PA64" s="5"/>
      <c r="PB64" s="5"/>
      <c r="PC64" s="5"/>
      <c r="PD64" s="5"/>
      <c r="PE64" s="5"/>
      <c r="PF64" s="5"/>
      <c r="PG64" s="5"/>
      <c r="PH64" s="5"/>
      <c r="PI64" s="5"/>
      <c r="PJ64" s="5"/>
      <c r="PK64" s="5"/>
      <c r="PL64" s="5"/>
      <c r="PM64" s="5"/>
      <c r="PN64" s="5"/>
      <c r="PO64" s="5"/>
      <c r="PP64" s="5"/>
      <c r="PQ64" s="5"/>
      <c r="PR64" s="5"/>
      <c r="PS64" s="5"/>
      <c r="PT64" s="5"/>
      <c r="PU64" s="5"/>
      <c r="PV64" s="5"/>
      <c r="PW64" s="5"/>
      <c r="PX64" s="5"/>
      <c r="PY64" s="5"/>
      <c r="PZ64" s="5"/>
      <c r="QA64" s="5"/>
      <c r="QB64" s="5"/>
      <c r="QC64" s="5"/>
      <c r="QD64" s="5"/>
      <c r="QE64" s="5"/>
      <c r="QF64" s="5"/>
      <c r="QG64" s="5"/>
      <c r="QH64" s="5"/>
      <c r="QI64" s="5"/>
      <c r="QJ64" s="5"/>
      <c r="QK64" s="5"/>
      <c r="QL64" s="5"/>
      <c r="QM64" s="5"/>
      <c r="QN64" s="5"/>
      <c r="QO64" s="5"/>
      <c r="QP64" s="5"/>
      <c r="QQ64" s="5"/>
      <c r="QR64" s="5"/>
      <c r="QS64" s="5"/>
      <c r="QT64" s="5"/>
      <c r="QU64" s="5"/>
      <c r="QV64" s="5"/>
      <c r="QW64" s="5"/>
      <c r="QX64" s="5"/>
      <c r="QY64" s="5"/>
      <c r="QZ64" s="5"/>
      <c r="RA64" s="5"/>
      <c r="RB64" s="5"/>
      <c r="RC64" s="5"/>
      <c r="RD64" s="5"/>
      <c r="RE64" s="5"/>
      <c r="RF64" s="5"/>
      <c r="RG64" s="5"/>
      <c r="RH64" s="5"/>
      <c r="RI64" s="5"/>
      <c r="RJ64" s="5"/>
      <c r="RK64" s="5"/>
      <c r="RL64" s="5"/>
      <c r="RM64" s="5"/>
      <c r="RN64" s="5"/>
      <c r="RO64" s="5"/>
      <c r="RP64" s="5"/>
      <c r="RQ64" s="5"/>
      <c r="RR64" s="5"/>
      <c r="RS64" s="5"/>
      <c r="RT64" s="5"/>
      <c r="RU64" s="5"/>
      <c r="RV64" s="5"/>
      <c r="RW64" s="5"/>
      <c r="RX64" s="5"/>
      <c r="RY64" s="5"/>
      <c r="RZ64" s="5"/>
      <c r="SA64" s="5"/>
      <c r="SB64" s="5"/>
      <c r="SC64" s="5"/>
      <c r="SD64" s="5"/>
      <c r="SE64" s="5"/>
      <c r="SF64" s="5"/>
      <c r="SG64" s="5"/>
      <c r="SH64" s="5"/>
      <c r="SI64" s="5"/>
      <c r="SJ64" s="5"/>
      <c r="SK64" s="5"/>
      <c r="SL64" s="5"/>
      <c r="SM64" s="5"/>
      <c r="SN64" s="5"/>
      <c r="SO64" s="5"/>
      <c r="SP64" s="5"/>
      <c r="SQ64" s="5"/>
      <c r="SR64" s="5"/>
      <c r="SS64" s="5"/>
      <c r="ST64" s="5"/>
      <c r="SU64" s="5"/>
      <c r="SV64" s="5"/>
      <c r="SW64" s="5"/>
      <c r="SX64" s="5"/>
      <c r="SY64" s="5"/>
      <c r="SZ64" s="5"/>
      <c r="TA64" s="5"/>
      <c r="TB64" s="5"/>
      <c r="TC64" s="5"/>
      <c r="TD64" s="5"/>
      <c r="TE64" s="5"/>
      <c r="TF64" s="5"/>
      <c r="TG64" s="5"/>
      <c r="TH64" s="5"/>
      <c r="TI64" s="5"/>
      <c r="TJ64" s="5"/>
      <c r="TK64" s="5"/>
      <c r="TL64" s="5"/>
      <c r="TM64" s="5"/>
      <c r="TN64" s="5"/>
      <c r="TO64" s="5"/>
      <c r="TP64" s="5"/>
      <c r="TQ64" s="5"/>
      <c r="TR64" s="5"/>
      <c r="TS64" s="5"/>
      <c r="TT64" s="5"/>
      <c r="TU64" s="5"/>
      <c r="TV64" s="5"/>
      <c r="TW64" s="5"/>
      <c r="TX64" s="5"/>
      <c r="TY64" s="5"/>
      <c r="TZ64" s="5"/>
      <c r="UA64" s="5"/>
      <c r="UB64" s="5"/>
      <c r="UC64" s="5"/>
      <c r="UD64" s="5"/>
      <c r="UE64" s="5"/>
      <c r="UF64" s="5"/>
      <c r="UG64" s="5"/>
      <c r="UH64" s="5"/>
      <c r="UI64" s="5"/>
      <c r="UJ64" s="5"/>
      <c r="UK64" s="5"/>
      <c r="UL64" s="5"/>
      <c r="UM64" s="5"/>
      <c r="UN64" s="5"/>
      <c r="UO64" s="5"/>
      <c r="UP64" s="5"/>
      <c r="UQ64" s="5"/>
      <c r="UR64" s="5"/>
      <c r="US64" s="5"/>
      <c r="UT64" s="5"/>
      <c r="UU64" s="5"/>
      <c r="UV64" s="5"/>
      <c r="UW64" s="5"/>
      <c r="UX64" s="5"/>
      <c r="UY64" s="5"/>
      <c r="UZ64" s="5"/>
      <c r="VA64" s="5"/>
      <c r="VB64" s="5"/>
      <c r="VC64" s="5"/>
      <c r="VD64" s="5"/>
      <c r="VE64" s="5"/>
      <c r="VF64" s="5"/>
      <c r="VG64" s="5"/>
      <c r="VH64" s="5"/>
      <c r="VI64" s="5"/>
      <c r="VJ64" s="5"/>
      <c r="VK64" s="5"/>
      <c r="VL64" s="5"/>
      <c r="VM64" s="5"/>
      <c r="VN64" s="5"/>
      <c r="VO64" s="5"/>
      <c r="VP64" s="5"/>
      <c r="VQ64" s="5"/>
      <c r="VR64" s="5"/>
      <c r="VS64" s="5"/>
      <c r="VT64" s="5"/>
      <c r="VU64" s="5"/>
      <c r="VV64" s="5"/>
      <c r="VW64" s="5"/>
      <c r="VX64" s="5"/>
      <c r="VY64" s="5"/>
      <c r="VZ64" s="5"/>
      <c r="WA64" s="5"/>
      <c r="WB64" s="5"/>
      <c r="WC64" s="5"/>
      <c r="WD64" s="5"/>
      <c r="WE64" s="5"/>
      <c r="WF64" s="5"/>
      <c r="WG64" s="5"/>
      <c r="WH64" s="5"/>
      <c r="WI64" s="5"/>
      <c r="WJ64" s="5"/>
      <c r="WK64" s="5"/>
      <c r="WL64" s="5"/>
      <c r="WM64" s="5"/>
      <c r="WN64" s="5"/>
      <c r="WO64" s="5"/>
      <c r="WP64" s="5"/>
      <c r="WQ64" s="5"/>
      <c r="WR64" s="5"/>
      <c r="WS64" s="5"/>
      <c r="WT64" s="5"/>
      <c r="WU64" s="5"/>
      <c r="WV64" s="5"/>
      <c r="WW64" s="5"/>
      <c r="WX64" s="5"/>
      <c r="WY64" s="5"/>
      <c r="WZ64" s="5"/>
      <c r="XA64" s="5"/>
      <c r="XB64" s="5"/>
      <c r="XC64" s="5"/>
      <c r="XD64" s="5"/>
      <c r="XE64" s="5"/>
      <c r="XF64" s="5"/>
      <c r="XG64" s="5"/>
      <c r="XH64" s="5"/>
      <c r="XI64" s="5"/>
      <c r="XJ64" s="5"/>
      <c r="XK64" s="5"/>
      <c r="XL64" s="5"/>
      <c r="XM64" s="5"/>
      <c r="XN64" s="5"/>
      <c r="XO64" s="5"/>
      <c r="XP64" s="5"/>
      <c r="XQ64" s="5"/>
      <c r="XR64" s="5"/>
      <c r="XS64" s="5"/>
      <c r="XT64" s="5"/>
      <c r="XU64" s="5"/>
      <c r="XV64" s="5"/>
      <c r="XW64" s="5"/>
      <c r="XX64" s="5"/>
      <c r="XY64" s="5"/>
      <c r="XZ64" s="5"/>
      <c r="YA64" s="5"/>
      <c r="YB64" s="5"/>
      <c r="YC64" s="5"/>
      <c r="YD64" s="5"/>
      <c r="YE64" s="5"/>
      <c r="YF64" s="5"/>
      <c r="YG64" s="5"/>
      <c r="YH64" s="5"/>
      <c r="YI64" s="5"/>
      <c r="YJ64" s="5"/>
      <c r="YK64" s="5"/>
      <c r="YL64" s="5"/>
      <c r="YM64" s="5"/>
      <c r="YN64" s="5"/>
      <c r="YO64" s="5"/>
      <c r="YP64" s="5"/>
      <c r="YQ64" s="5"/>
      <c r="YR64" s="5"/>
      <c r="YS64" s="5"/>
      <c r="YT64" s="5"/>
      <c r="YU64" s="5"/>
      <c r="YV64" s="5"/>
      <c r="YW64" s="5"/>
      <c r="YX64" s="5"/>
      <c r="YY64" s="5"/>
      <c r="YZ64" s="5"/>
      <c r="ZA64" s="5"/>
      <c r="ZB64" s="5"/>
      <c r="ZC64" s="5"/>
      <c r="ZD64" s="5"/>
      <c r="ZE64" s="5"/>
      <c r="ZF64" s="5"/>
      <c r="ZG64" s="5"/>
      <c r="ZH64" s="5"/>
      <c r="ZI64" s="5"/>
      <c r="ZJ64" s="5"/>
      <c r="ZK64" s="5"/>
      <c r="ZL64" s="5"/>
      <c r="ZM64" s="5"/>
      <c r="ZN64" s="5"/>
      <c r="ZO64" s="5"/>
      <c r="ZP64" s="5"/>
      <c r="ZQ64" s="5"/>
      <c r="ZR64" s="5"/>
      <c r="ZS64" s="5"/>
      <c r="ZT64" s="5"/>
      <c r="ZU64" s="5"/>
      <c r="ZV64" s="5"/>
      <c r="ZW64" s="5"/>
      <c r="ZX64" s="5"/>
      <c r="ZY64" s="5"/>
      <c r="ZZ64" s="5"/>
      <c r="AAA64" s="5"/>
      <c r="AAB64" s="5"/>
      <c r="AAC64" s="5"/>
      <c r="AAD64" s="5"/>
      <c r="AAE64" s="5"/>
      <c r="AAF64" s="5"/>
      <c r="AAG64" s="5"/>
      <c r="AAH64" s="5"/>
      <c r="AAI64" s="5"/>
      <c r="AAJ64" s="5"/>
      <c r="AAK64" s="5"/>
      <c r="AAL64" s="5"/>
      <c r="AAM64" s="5"/>
      <c r="AAN64" s="5"/>
      <c r="AAO64" s="5"/>
      <c r="AAP64" s="5"/>
      <c r="AAQ64" s="5"/>
      <c r="AAR64" s="5"/>
      <c r="AAS64" s="5"/>
      <c r="AAT64" s="5"/>
      <c r="AAU64" s="5"/>
      <c r="AAV64" s="5"/>
      <c r="AAW64" s="5"/>
      <c r="AAX64" s="5"/>
      <c r="AAY64" s="5"/>
      <c r="AAZ64" s="5"/>
      <c r="ABA64" s="5"/>
      <c r="ABB64" s="5"/>
      <c r="ABC64" s="5"/>
      <c r="ABD64" s="5"/>
      <c r="ABE64" s="5"/>
      <c r="ABF64" s="5"/>
      <c r="ABG64" s="5"/>
      <c r="ABH64" s="5"/>
      <c r="ABI64" s="5"/>
      <c r="ABJ64" s="5"/>
      <c r="ABK64" s="5"/>
      <c r="ABL64" s="5"/>
      <c r="ABM64" s="5"/>
      <c r="ABN64" s="5"/>
      <c r="ABO64" s="5"/>
      <c r="ABP64" s="5"/>
      <c r="ABQ64" s="5"/>
      <c r="ABR64" s="5"/>
      <c r="ABS64" s="5"/>
      <c r="ABT64" s="5"/>
      <c r="ABU64" s="5"/>
      <c r="ABV64" s="5"/>
      <c r="ABW64" s="5"/>
      <c r="ABX64" s="5"/>
      <c r="ABY64" s="5"/>
      <c r="ABZ64" s="5"/>
      <c r="ACA64" s="5"/>
      <c r="ACB64" s="5"/>
      <c r="ACC64" s="5"/>
      <c r="ACD64" s="5"/>
      <c r="ACE64" s="5"/>
      <c r="ACF64" s="5"/>
      <c r="ACG64" s="5"/>
      <c r="ACH64" s="5"/>
      <c r="ACI64" s="5"/>
      <c r="ACJ64" s="5"/>
      <c r="ACK64" s="5"/>
      <c r="ACL64" s="5"/>
      <c r="ACM64" s="5"/>
      <c r="ACN64" s="5"/>
      <c r="ACO64" s="5"/>
      <c r="ACP64" s="5"/>
      <c r="ACQ64" s="5"/>
      <c r="ACR64" s="5"/>
      <c r="ACS64" s="5"/>
      <c r="ACT64" s="5"/>
      <c r="ACU64" s="5"/>
      <c r="ACV64" s="5"/>
      <c r="ACW64" s="5"/>
      <c r="ACX64" s="5"/>
      <c r="ACY64" s="5"/>
      <c r="ACZ64" s="5"/>
      <c r="ADA64" s="5"/>
      <c r="ADB64" s="5"/>
      <c r="ADC64" s="5"/>
      <c r="ADD64" s="5"/>
      <c r="ADE64" s="5"/>
      <c r="ADF64" s="5"/>
      <c r="ADG64" s="5"/>
      <c r="ADH64" s="5"/>
      <c r="ADI64" s="5"/>
      <c r="ADJ64" s="5"/>
      <c r="ADK64" s="5"/>
      <c r="ADL64" s="5"/>
      <c r="ADM64" s="5"/>
      <c r="ADN64" s="5"/>
      <c r="ADO64" s="5"/>
      <c r="ADP64" s="5"/>
      <c r="ADQ64" s="5"/>
      <c r="ADR64" s="5"/>
      <c r="ADS64" s="5"/>
      <c r="ADT64" s="5"/>
      <c r="ADU64" s="5"/>
      <c r="ADV64" s="5"/>
      <c r="ADW64" s="5"/>
      <c r="ADX64" s="5"/>
      <c r="ADY64" s="5"/>
      <c r="ADZ64" s="5"/>
      <c r="AEA64" s="5"/>
      <c r="AEB64" s="5"/>
      <c r="AEC64" s="5"/>
      <c r="AED64" s="5"/>
      <c r="AEE64" s="5"/>
      <c r="AEF64" s="5"/>
      <c r="AEG64" s="5"/>
      <c r="AEH64" s="5"/>
      <c r="AEI64" s="5"/>
      <c r="AEJ64" s="5"/>
      <c r="AEK64" s="5"/>
      <c r="AEL64" s="5"/>
      <c r="AEM64" s="5"/>
      <c r="AEN64" s="5"/>
      <c r="AEO64" s="5"/>
      <c r="AEP64" s="5"/>
      <c r="AEQ64" s="5"/>
      <c r="AER64" s="5"/>
      <c r="AES64" s="5"/>
      <c r="AET64" s="5"/>
      <c r="AEU64" s="5"/>
      <c r="AEV64" s="5"/>
      <c r="AEW64" s="5"/>
      <c r="AEX64" s="5"/>
      <c r="AEY64" s="5"/>
      <c r="AEZ64" s="5"/>
      <c r="AFA64" s="5"/>
      <c r="AFB64" s="5"/>
      <c r="AFC64" s="5"/>
      <c r="AFD64" s="5"/>
      <c r="AFE64" s="5"/>
      <c r="AFF64" s="5"/>
      <c r="AFG64" s="5"/>
      <c r="AFH64" s="5"/>
      <c r="AFI64" s="5"/>
      <c r="AFJ64" s="5"/>
      <c r="AFK64" s="5"/>
      <c r="AFL64" s="5"/>
      <c r="AFM64" s="5"/>
      <c r="AFN64" s="5"/>
      <c r="AFO64" s="5"/>
      <c r="AFP64" s="5"/>
      <c r="AFQ64" s="5"/>
      <c r="AFR64" s="5"/>
      <c r="AFS64" s="5"/>
      <c r="AFT64" s="5"/>
      <c r="AFU64" s="5"/>
      <c r="AFV64" s="5"/>
      <c r="AFW64" s="5"/>
      <c r="AFX64" s="5"/>
      <c r="AFY64" s="5"/>
      <c r="AFZ64" s="5"/>
      <c r="AGA64" s="5"/>
      <c r="AGB64" s="5"/>
      <c r="AGC64" s="5"/>
      <c r="AGD64" s="5"/>
      <c r="AGE64" s="5"/>
      <c r="AGF64" s="5"/>
      <c r="AGG64" s="5"/>
      <c r="AGH64" s="5"/>
      <c r="AGI64" s="5"/>
      <c r="AGJ64" s="5"/>
      <c r="AGK64" s="5"/>
      <c r="AGL64" s="5"/>
      <c r="AGM64" s="5"/>
      <c r="AGN64" s="5"/>
      <c r="AGO64" s="5"/>
      <c r="AGP64" s="5"/>
      <c r="AGQ64" s="5"/>
      <c r="AGR64" s="5"/>
      <c r="AGS64" s="5"/>
      <c r="AGT64" s="5"/>
      <c r="AGU64" s="5"/>
      <c r="AGV64" s="5"/>
      <c r="AGW64" s="5"/>
      <c r="AGX64" s="5"/>
      <c r="AGY64" s="5"/>
      <c r="AGZ64" s="5"/>
      <c r="AHA64" s="5"/>
      <c r="AHB64" s="5"/>
      <c r="AHC64" s="5"/>
      <c r="AHD64" s="5"/>
      <c r="AHE64" s="5"/>
      <c r="AHF64" s="5"/>
      <c r="AHG64" s="5"/>
      <c r="AHH64" s="5"/>
      <c r="AHI64" s="5"/>
      <c r="AHJ64" s="5"/>
      <c r="AHK64" s="5"/>
      <c r="AHL64" s="5"/>
      <c r="AHM64" s="5"/>
      <c r="AHN64" s="5"/>
      <c r="AHO64" s="5"/>
      <c r="AHP64" s="5"/>
      <c r="AHQ64" s="5"/>
      <c r="AHR64" s="5"/>
      <c r="AHS64" s="5"/>
      <c r="AHT64" s="5"/>
      <c r="AHU64" s="5"/>
      <c r="AHV64" s="5"/>
      <c r="AHW64" s="5"/>
      <c r="AHX64" s="5"/>
      <c r="AHY64" s="5"/>
      <c r="AHZ64" s="5"/>
      <c r="AIA64" s="5"/>
      <c r="AIB64" s="5"/>
      <c r="AIC64" s="5"/>
      <c r="AID64" s="5"/>
      <c r="AIE64" s="5"/>
      <c r="AIF64" s="5"/>
      <c r="AIG64" s="5"/>
      <c r="AIH64" s="5"/>
      <c r="AII64" s="5"/>
      <c r="AIJ64" s="5"/>
      <c r="AIK64" s="5"/>
      <c r="AIL64" s="5"/>
      <c r="AIM64" s="5"/>
      <c r="AIN64" s="5"/>
      <c r="AIO64" s="5"/>
      <c r="AIP64" s="5"/>
      <c r="AIQ64" s="5"/>
      <c r="AIR64" s="5"/>
      <c r="AIS64" s="5"/>
      <c r="AIT64" s="5"/>
      <c r="AIU64" s="5"/>
      <c r="AIV64" s="5"/>
      <c r="AIW64" s="5"/>
      <c r="AIX64" s="5"/>
      <c r="AIY64" s="5"/>
      <c r="AIZ64" s="5"/>
      <c r="AJA64" s="5"/>
      <c r="AJB64" s="5"/>
      <c r="AJC64" s="5"/>
      <c r="AJD64" s="5"/>
      <c r="AJE64" s="5"/>
      <c r="AJF64" s="5"/>
      <c r="AJG64" s="5"/>
      <c r="AJH64" s="5"/>
      <c r="AJI64" s="5"/>
      <c r="AJJ64" s="5"/>
    </row>
    <row r="65" spans="1:946" ht="30" customHeight="1" x14ac:dyDescent="0.2">
      <c r="A65" s="345"/>
      <c r="B65" s="367">
        <v>43840</v>
      </c>
      <c r="C65" s="369" t="s">
        <v>441</v>
      </c>
      <c r="D65" s="374">
        <v>15000</v>
      </c>
      <c r="E65" s="358" t="s">
        <v>427</v>
      </c>
      <c r="F65" s="355" t="s">
        <v>449</v>
      </c>
      <c r="G65" s="374">
        <v>15000</v>
      </c>
      <c r="H65" s="358" t="s">
        <v>455</v>
      </c>
      <c r="I65" s="358" t="s">
        <v>450</v>
      </c>
      <c r="J65" s="374">
        <v>15000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5"/>
      <c r="NB65" s="5"/>
      <c r="NC65" s="5"/>
      <c r="ND65" s="5"/>
      <c r="NE65" s="5"/>
      <c r="NF65" s="5"/>
      <c r="NG65" s="5"/>
      <c r="NH65" s="5"/>
      <c r="NI65" s="5"/>
      <c r="NJ65" s="5"/>
      <c r="NK65" s="5"/>
      <c r="NL65" s="5"/>
      <c r="NM65" s="5"/>
      <c r="NN65" s="5"/>
      <c r="NO65" s="5"/>
      <c r="NP65" s="5"/>
      <c r="NQ65" s="5"/>
      <c r="NR65" s="5"/>
      <c r="NS65" s="5"/>
      <c r="NT65" s="5"/>
      <c r="NU65" s="5"/>
      <c r="NV65" s="5"/>
      <c r="NW65" s="5"/>
      <c r="NX65" s="5"/>
      <c r="NY65" s="5"/>
      <c r="NZ65" s="5"/>
      <c r="OA65" s="5"/>
      <c r="OB65" s="5"/>
      <c r="OC65" s="5"/>
      <c r="OD65" s="5"/>
      <c r="OE65" s="5"/>
      <c r="OF65" s="5"/>
      <c r="OG65" s="5"/>
      <c r="OH65" s="5"/>
      <c r="OI65" s="5"/>
      <c r="OJ65" s="5"/>
      <c r="OK65" s="5"/>
      <c r="OL65" s="5"/>
      <c r="OM65" s="5"/>
      <c r="ON65" s="5"/>
      <c r="OO65" s="5"/>
      <c r="OP65" s="5"/>
      <c r="OQ65" s="5"/>
      <c r="OR65" s="5"/>
      <c r="OS65" s="5"/>
      <c r="OT65" s="5"/>
      <c r="OU65" s="5"/>
      <c r="OV65" s="5"/>
      <c r="OW65" s="5"/>
      <c r="OX65" s="5"/>
      <c r="OY65" s="5"/>
      <c r="OZ65" s="5"/>
      <c r="PA65" s="5"/>
      <c r="PB65" s="5"/>
      <c r="PC65" s="5"/>
      <c r="PD65" s="5"/>
      <c r="PE65" s="5"/>
      <c r="PF65" s="5"/>
      <c r="PG65" s="5"/>
      <c r="PH65" s="5"/>
      <c r="PI65" s="5"/>
      <c r="PJ65" s="5"/>
      <c r="PK65" s="5"/>
      <c r="PL65" s="5"/>
      <c r="PM65" s="5"/>
      <c r="PN65" s="5"/>
      <c r="PO65" s="5"/>
      <c r="PP65" s="5"/>
      <c r="PQ65" s="5"/>
      <c r="PR65" s="5"/>
      <c r="PS65" s="5"/>
      <c r="PT65" s="5"/>
      <c r="PU65" s="5"/>
      <c r="PV65" s="5"/>
      <c r="PW65" s="5"/>
      <c r="PX65" s="5"/>
      <c r="PY65" s="5"/>
      <c r="PZ65" s="5"/>
      <c r="QA65" s="5"/>
      <c r="QB65" s="5"/>
      <c r="QC65" s="5"/>
      <c r="QD65" s="5"/>
      <c r="QE65" s="5"/>
      <c r="QF65" s="5"/>
      <c r="QG65" s="5"/>
      <c r="QH65" s="5"/>
      <c r="QI65" s="5"/>
      <c r="QJ65" s="5"/>
      <c r="QK65" s="5"/>
      <c r="QL65" s="5"/>
      <c r="QM65" s="5"/>
      <c r="QN65" s="5"/>
      <c r="QO65" s="5"/>
      <c r="QP65" s="5"/>
      <c r="QQ65" s="5"/>
      <c r="QR65" s="5"/>
      <c r="QS65" s="5"/>
      <c r="QT65" s="5"/>
      <c r="QU65" s="5"/>
      <c r="QV65" s="5"/>
      <c r="QW65" s="5"/>
      <c r="QX65" s="5"/>
      <c r="QY65" s="5"/>
      <c r="QZ65" s="5"/>
      <c r="RA65" s="5"/>
      <c r="RB65" s="5"/>
      <c r="RC65" s="5"/>
      <c r="RD65" s="5"/>
      <c r="RE65" s="5"/>
      <c r="RF65" s="5"/>
      <c r="RG65" s="5"/>
      <c r="RH65" s="5"/>
      <c r="RI65" s="5"/>
      <c r="RJ65" s="5"/>
      <c r="RK65" s="5"/>
      <c r="RL65" s="5"/>
      <c r="RM65" s="5"/>
      <c r="RN65" s="5"/>
      <c r="RO65" s="5"/>
      <c r="RP65" s="5"/>
      <c r="RQ65" s="5"/>
      <c r="RR65" s="5"/>
      <c r="RS65" s="5"/>
      <c r="RT65" s="5"/>
      <c r="RU65" s="5"/>
      <c r="RV65" s="5"/>
      <c r="RW65" s="5"/>
      <c r="RX65" s="5"/>
      <c r="RY65" s="5"/>
      <c r="RZ65" s="5"/>
      <c r="SA65" s="5"/>
      <c r="SB65" s="5"/>
      <c r="SC65" s="5"/>
      <c r="SD65" s="5"/>
      <c r="SE65" s="5"/>
      <c r="SF65" s="5"/>
      <c r="SG65" s="5"/>
      <c r="SH65" s="5"/>
      <c r="SI65" s="5"/>
      <c r="SJ65" s="5"/>
      <c r="SK65" s="5"/>
      <c r="SL65" s="5"/>
      <c r="SM65" s="5"/>
      <c r="SN65" s="5"/>
      <c r="SO65" s="5"/>
      <c r="SP65" s="5"/>
      <c r="SQ65" s="5"/>
      <c r="SR65" s="5"/>
      <c r="SS65" s="5"/>
      <c r="ST65" s="5"/>
      <c r="SU65" s="5"/>
      <c r="SV65" s="5"/>
      <c r="SW65" s="5"/>
      <c r="SX65" s="5"/>
      <c r="SY65" s="5"/>
      <c r="SZ65" s="5"/>
      <c r="TA65" s="5"/>
      <c r="TB65" s="5"/>
      <c r="TC65" s="5"/>
      <c r="TD65" s="5"/>
      <c r="TE65" s="5"/>
      <c r="TF65" s="5"/>
      <c r="TG65" s="5"/>
      <c r="TH65" s="5"/>
      <c r="TI65" s="5"/>
      <c r="TJ65" s="5"/>
      <c r="TK65" s="5"/>
      <c r="TL65" s="5"/>
      <c r="TM65" s="5"/>
      <c r="TN65" s="5"/>
      <c r="TO65" s="5"/>
      <c r="TP65" s="5"/>
      <c r="TQ65" s="5"/>
      <c r="TR65" s="5"/>
      <c r="TS65" s="5"/>
      <c r="TT65" s="5"/>
      <c r="TU65" s="5"/>
      <c r="TV65" s="5"/>
      <c r="TW65" s="5"/>
      <c r="TX65" s="5"/>
      <c r="TY65" s="5"/>
      <c r="TZ65" s="5"/>
      <c r="UA65" s="5"/>
      <c r="UB65" s="5"/>
      <c r="UC65" s="5"/>
      <c r="UD65" s="5"/>
      <c r="UE65" s="5"/>
      <c r="UF65" s="5"/>
      <c r="UG65" s="5"/>
      <c r="UH65" s="5"/>
      <c r="UI65" s="5"/>
      <c r="UJ65" s="5"/>
      <c r="UK65" s="5"/>
      <c r="UL65" s="5"/>
      <c r="UM65" s="5"/>
      <c r="UN65" s="5"/>
      <c r="UO65" s="5"/>
      <c r="UP65" s="5"/>
      <c r="UQ65" s="5"/>
      <c r="UR65" s="5"/>
      <c r="US65" s="5"/>
      <c r="UT65" s="5"/>
      <c r="UU65" s="5"/>
      <c r="UV65" s="5"/>
      <c r="UW65" s="5"/>
      <c r="UX65" s="5"/>
      <c r="UY65" s="5"/>
      <c r="UZ65" s="5"/>
      <c r="VA65" s="5"/>
      <c r="VB65" s="5"/>
      <c r="VC65" s="5"/>
      <c r="VD65" s="5"/>
      <c r="VE65" s="5"/>
      <c r="VF65" s="5"/>
      <c r="VG65" s="5"/>
      <c r="VH65" s="5"/>
      <c r="VI65" s="5"/>
      <c r="VJ65" s="5"/>
      <c r="VK65" s="5"/>
      <c r="VL65" s="5"/>
      <c r="VM65" s="5"/>
      <c r="VN65" s="5"/>
      <c r="VO65" s="5"/>
      <c r="VP65" s="5"/>
      <c r="VQ65" s="5"/>
      <c r="VR65" s="5"/>
      <c r="VS65" s="5"/>
      <c r="VT65" s="5"/>
      <c r="VU65" s="5"/>
      <c r="VV65" s="5"/>
      <c r="VW65" s="5"/>
      <c r="VX65" s="5"/>
      <c r="VY65" s="5"/>
      <c r="VZ65" s="5"/>
      <c r="WA65" s="5"/>
      <c r="WB65" s="5"/>
      <c r="WC65" s="5"/>
      <c r="WD65" s="5"/>
      <c r="WE65" s="5"/>
      <c r="WF65" s="5"/>
      <c r="WG65" s="5"/>
      <c r="WH65" s="5"/>
      <c r="WI65" s="5"/>
      <c r="WJ65" s="5"/>
      <c r="WK65" s="5"/>
      <c r="WL65" s="5"/>
      <c r="WM65" s="5"/>
      <c r="WN65" s="5"/>
      <c r="WO65" s="5"/>
      <c r="WP65" s="5"/>
      <c r="WQ65" s="5"/>
      <c r="WR65" s="5"/>
      <c r="WS65" s="5"/>
      <c r="WT65" s="5"/>
      <c r="WU65" s="5"/>
      <c r="WV65" s="5"/>
      <c r="WW65" s="5"/>
      <c r="WX65" s="5"/>
      <c r="WY65" s="5"/>
      <c r="WZ65" s="5"/>
      <c r="XA65" s="5"/>
      <c r="XB65" s="5"/>
      <c r="XC65" s="5"/>
      <c r="XD65" s="5"/>
      <c r="XE65" s="5"/>
      <c r="XF65" s="5"/>
      <c r="XG65" s="5"/>
      <c r="XH65" s="5"/>
      <c r="XI65" s="5"/>
      <c r="XJ65" s="5"/>
      <c r="XK65" s="5"/>
      <c r="XL65" s="5"/>
      <c r="XM65" s="5"/>
      <c r="XN65" s="5"/>
      <c r="XO65" s="5"/>
      <c r="XP65" s="5"/>
      <c r="XQ65" s="5"/>
      <c r="XR65" s="5"/>
      <c r="XS65" s="5"/>
      <c r="XT65" s="5"/>
      <c r="XU65" s="5"/>
      <c r="XV65" s="5"/>
      <c r="XW65" s="5"/>
      <c r="XX65" s="5"/>
      <c r="XY65" s="5"/>
      <c r="XZ65" s="5"/>
      <c r="YA65" s="5"/>
      <c r="YB65" s="5"/>
      <c r="YC65" s="5"/>
      <c r="YD65" s="5"/>
      <c r="YE65" s="5"/>
      <c r="YF65" s="5"/>
      <c r="YG65" s="5"/>
      <c r="YH65" s="5"/>
      <c r="YI65" s="5"/>
      <c r="YJ65" s="5"/>
      <c r="YK65" s="5"/>
      <c r="YL65" s="5"/>
      <c r="YM65" s="5"/>
      <c r="YN65" s="5"/>
      <c r="YO65" s="5"/>
      <c r="YP65" s="5"/>
      <c r="YQ65" s="5"/>
      <c r="YR65" s="5"/>
      <c r="YS65" s="5"/>
      <c r="YT65" s="5"/>
      <c r="YU65" s="5"/>
      <c r="YV65" s="5"/>
      <c r="YW65" s="5"/>
      <c r="YX65" s="5"/>
      <c r="YY65" s="5"/>
      <c r="YZ65" s="5"/>
      <c r="ZA65" s="5"/>
      <c r="ZB65" s="5"/>
      <c r="ZC65" s="5"/>
      <c r="ZD65" s="5"/>
      <c r="ZE65" s="5"/>
      <c r="ZF65" s="5"/>
      <c r="ZG65" s="5"/>
      <c r="ZH65" s="5"/>
      <c r="ZI65" s="5"/>
      <c r="ZJ65" s="5"/>
      <c r="ZK65" s="5"/>
      <c r="ZL65" s="5"/>
      <c r="ZM65" s="5"/>
      <c r="ZN65" s="5"/>
      <c r="ZO65" s="5"/>
      <c r="ZP65" s="5"/>
      <c r="ZQ65" s="5"/>
      <c r="ZR65" s="5"/>
      <c r="ZS65" s="5"/>
      <c r="ZT65" s="5"/>
      <c r="ZU65" s="5"/>
      <c r="ZV65" s="5"/>
      <c r="ZW65" s="5"/>
      <c r="ZX65" s="5"/>
      <c r="ZY65" s="5"/>
      <c r="ZZ65" s="5"/>
      <c r="AAA65" s="5"/>
      <c r="AAB65" s="5"/>
      <c r="AAC65" s="5"/>
      <c r="AAD65" s="5"/>
      <c r="AAE65" s="5"/>
      <c r="AAF65" s="5"/>
      <c r="AAG65" s="5"/>
      <c r="AAH65" s="5"/>
      <c r="AAI65" s="5"/>
      <c r="AAJ65" s="5"/>
      <c r="AAK65" s="5"/>
      <c r="AAL65" s="5"/>
      <c r="AAM65" s="5"/>
      <c r="AAN65" s="5"/>
      <c r="AAO65" s="5"/>
      <c r="AAP65" s="5"/>
      <c r="AAQ65" s="5"/>
      <c r="AAR65" s="5"/>
      <c r="AAS65" s="5"/>
      <c r="AAT65" s="5"/>
      <c r="AAU65" s="5"/>
      <c r="AAV65" s="5"/>
      <c r="AAW65" s="5"/>
      <c r="AAX65" s="5"/>
      <c r="AAY65" s="5"/>
      <c r="AAZ65" s="5"/>
      <c r="ABA65" s="5"/>
      <c r="ABB65" s="5"/>
      <c r="ABC65" s="5"/>
      <c r="ABD65" s="5"/>
      <c r="ABE65" s="5"/>
      <c r="ABF65" s="5"/>
      <c r="ABG65" s="5"/>
      <c r="ABH65" s="5"/>
      <c r="ABI65" s="5"/>
      <c r="ABJ65" s="5"/>
      <c r="ABK65" s="5"/>
      <c r="ABL65" s="5"/>
      <c r="ABM65" s="5"/>
      <c r="ABN65" s="5"/>
      <c r="ABO65" s="5"/>
      <c r="ABP65" s="5"/>
      <c r="ABQ65" s="5"/>
      <c r="ABR65" s="5"/>
      <c r="ABS65" s="5"/>
      <c r="ABT65" s="5"/>
      <c r="ABU65" s="5"/>
      <c r="ABV65" s="5"/>
      <c r="ABW65" s="5"/>
      <c r="ABX65" s="5"/>
      <c r="ABY65" s="5"/>
      <c r="ABZ65" s="5"/>
      <c r="ACA65" s="5"/>
      <c r="ACB65" s="5"/>
      <c r="ACC65" s="5"/>
      <c r="ACD65" s="5"/>
      <c r="ACE65" s="5"/>
      <c r="ACF65" s="5"/>
      <c r="ACG65" s="5"/>
      <c r="ACH65" s="5"/>
      <c r="ACI65" s="5"/>
      <c r="ACJ65" s="5"/>
      <c r="ACK65" s="5"/>
      <c r="ACL65" s="5"/>
      <c r="ACM65" s="5"/>
      <c r="ACN65" s="5"/>
      <c r="ACO65" s="5"/>
      <c r="ACP65" s="5"/>
      <c r="ACQ65" s="5"/>
      <c r="ACR65" s="5"/>
      <c r="ACS65" s="5"/>
      <c r="ACT65" s="5"/>
      <c r="ACU65" s="5"/>
      <c r="ACV65" s="5"/>
      <c r="ACW65" s="5"/>
      <c r="ACX65" s="5"/>
      <c r="ACY65" s="5"/>
      <c r="ACZ65" s="5"/>
      <c r="ADA65" s="5"/>
      <c r="ADB65" s="5"/>
      <c r="ADC65" s="5"/>
      <c r="ADD65" s="5"/>
      <c r="ADE65" s="5"/>
      <c r="ADF65" s="5"/>
      <c r="ADG65" s="5"/>
      <c r="ADH65" s="5"/>
      <c r="ADI65" s="5"/>
      <c r="ADJ65" s="5"/>
      <c r="ADK65" s="5"/>
      <c r="ADL65" s="5"/>
      <c r="ADM65" s="5"/>
      <c r="ADN65" s="5"/>
      <c r="ADO65" s="5"/>
      <c r="ADP65" s="5"/>
      <c r="ADQ65" s="5"/>
      <c r="ADR65" s="5"/>
      <c r="ADS65" s="5"/>
      <c r="ADT65" s="5"/>
      <c r="ADU65" s="5"/>
      <c r="ADV65" s="5"/>
      <c r="ADW65" s="5"/>
      <c r="ADX65" s="5"/>
      <c r="ADY65" s="5"/>
      <c r="ADZ65" s="5"/>
      <c r="AEA65" s="5"/>
      <c r="AEB65" s="5"/>
      <c r="AEC65" s="5"/>
      <c r="AED65" s="5"/>
      <c r="AEE65" s="5"/>
      <c r="AEF65" s="5"/>
      <c r="AEG65" s="5"/>
      <c r="AEH65" s="5"/>
      <c r="AEI65" s="5"/>
      <c r="AEJ65" s="5"/>
      <c r="AEK65" s="5"/>
      <c r="AEL65" s="5"/>
      <c r="AEM65" s="5"/>
      <c r="AEN65" s="5"/>
      <c r="AEO65" s="5"/>
      <c r="AEP65" s="5"/>
      <c r="AEQ65" s="5"/>
      <c r="AER65" s="5"/>
      <c r="AES65" s="5"/>
      <c r="AET65" s="5"/>
      <c r="AEU65" s="5"/>
      <c r="AEV65" s="5"/>
      <c r="AEW65" s="5"/>
      <c r="AEX65" s="5"/>
      <c r="AEY65" s="5"/>
      <c r="AEZ65" s="5"/>
      <c r="AFA65" s="5"/>
      <c r="AFB65" s="5"/>
      <c r="AFC65" s="5"/>
      <c r="AFD65" s="5"/>
      <c r="AFE65" s="5"/>
      <c r="AFF65" s="5"/>
      <c r="AFG65" s="5"/>
      <c r="AFH65" s="5"/>
      <c r="AFI65" s="5"/>
      <c r="AFJ65" s="5"/>
      <c r="AFK65" s="5"/>
      <c r="AFL65" s="5"/>
      <c r="AFM65" s="5"/>
      <c r="AFN65" s="5"/>
      <c r="AFO65" s="5"/>
      <c r="AFP65" s="5"/>
      <c r="AFQ65" s="5"/>
      <c r="AFR65" s="5"/>
      <c r="AFS65" s="5"/>
      <c r="AFT65" s="5"/>
      <c r="AFU65" s="5"/>
      <c r="AFV65" s="5"/>
      <c r="AFW65" s="5"/>
      <c r="AFX65" s="5"/>
      <c r="AFY65" s="5"/>
      <c r="AFZ65" s="5"/>
      <c r="AGA65" s="5"/>
      <c r="AGB65" s="5"/>
      <c r="AGC65" s="5"/>
      <c r="AGD65" s="5"/>
      <c r="AGE65" s="5"/>
      <c r="AGF65" s="5"/>
      <c r="AGG65" s="5"/>
      <c r="AGH65" s="5"/>
      <c r="AGI65" s="5"/>
      <c r="AGJ65" s="5"/>
      <c r="AGK65" s="5"/>
      <c r="AGL65" s="5"/>
      <c r="AGM65" s="5"/>
      <c r="AGN65" s="5"/>
      <c r="AGO65" s="5"/>
      <c r="AGP65" s="5"/>
      <c r="AGQ65" s="5"/>
      <c r="AGR65" s="5"/>
      <c r="AGS65" s="5"/>
      <c r="AGT65" s="5"/>
      <c r="AGU65" s="5"/>
      <c r="AGV65" s="5"/>
      <c r="AGW65" s="5"/>
      <c r="AGX65" s="5"/>
      <c r="AGY65" s="5"/>
      <c r="AGZ65" s="5"/>
      <c r="AHA65" s="5"/>
      <c r="AHB65" s="5"/>
      <c r="AHC65" s="5"/>
      <c r="AHD65" s="5"/>
      <c r="AHE65" s="5"/>
      <c r="AHF65" s="5"/>
      <c r="AHG65" s="5"/>
      <c r="AHH65" s="5"/>
      <c r="AHI65" s="5"/>
      <c r="AHJ65" s="5"/>
      <c r="AHK65" s="5"/>
      <c r="AHL65" s="5"/>
      <c r="AHM65" s="5"/>
      <c r="AHN65" s="5"/>
      <c r="AHO65" s="5"/>
      <c r="AHP65" s="5"/>
      <c r="AHQ65" s="5"/>
      <c r="AHR65" s="5"/>
      <c r="AHS65" s="5"/>
      <c r="AHT65" s="5"/>
      <c r="AHU65" s="5"/>
      <c r="AHV65" s="5"/>
      <c r="AHW65" s="5"/>
      <c r="AHX65" s="5"/>
      <c r="AHY65" s="5"/>
      <c r="AHZ65" s="5"/>
      <c r="AIA65" s="5"/>
      <c r="AIB65" s="5"/>
      <c r="AIC65" s="5"/>
      <c r="AID65" s="5"/>
      <c r="AIE65" s="5"/>
      <c r="AIF65" s="5"/>
      <c r="AIG65" s="5"/>
      <c r="AIH65" s="5"/>
      <c r="AII65" s="5"/>
      <c r="AIJ65" s="5"/>
      <c r="AIK65" s="5"/>
      <c r="AIL65" s="5"/>
      <c r="AIM65" s="5"/>
      <c r="AIN65" s="5"/>
      <c r="AIO65" s="5"/>
      <c r="AIP65" s="5"/>
      <c r="AIQ65" s="5"/>
      <c r="AIR65" s="5"/>
      <c r="AIS65" s="5"/>
      <c r="AIT65" s="5"/>
      <c r="AIU65" s="5"/>
      <c r="AIV65" s="5"/>
      <c r="AIW65" s="5"/>
      <c r="AIX65" s="5"/>
      <c r="AIY65" s="5"/>
      <c r="AIZ65" s="5"/>
      <c r="AJA65" s="5"/>
      <c r="AJB65" s="5"/>
      <c r="AJC65" s="5"/>
      <c r="AJD65" s="5"/>
      <c r="AJE65" s="5"/>
      <c r="AJF65" s="5"/>
      <c r="AJG65" s="5"/>
      <c r="AJH65" s="5"/>
      <c r="AJI65" s="5"/>
      <c r="AJJ65" s="5"/>
    </row>
    <row r="66" spans="1:946" ht="28" customHeight="1" x14ac:dyDescent="0.2">
      <c r="A66" s="345"/>
      <c r="B66" s="367">
        <v>43871</v>
      </c>
      <c r="C66" s="369" t="s">
        <v>442</v>
      </c>
      <c r="D66" s="374">
        <v>25000</v>
      </c>
      <c r="E66" s="358" t="s">
        <v>426</v>
      </c>
      <c r="F66" s="355" t="s">
        <v>451</v>
      </c>
      <c r="G66" s="374">
        <v>25000</v>
      </c>
      <c r="H66" s="358" t="s">
        <v>456</v>
      </c>
      <c r="I66" s="358" t="s">
        <v>452</v>
      </c>
      <c r="J66" s="374">
        <v>25000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5"/>
      <c r="NG66" s="5"/>
      <c r="NH66" s="5"/>
      <c r="NI66" s="5"/>
      <c r="NJ66" s="5"/>
      <c r="NK66" s="5"/>
      <c r="NL66" s="5"/>
      <c r="NM66" s="5"/>
      <c r="NN66" s="5"/>
      <c r="NO66" s="5"/>
      <c r="NP66" s="5"/>
      <c r="NQ66" s="5"/>
      <c r="NR66" s="5"/>
      <c r="NS66" s="5"/>
      <c r="NT66" s="5"/>
      <c r="NU66" s="5"/>
      <c r="NV66" s="5"/>
      <c r="NW66" s="5"/>
      <c r="NX66" s="5"/>
      <c r="NY66" s="5"/>
      <c r="NZ66" s="5"/>
      <c r="OA66" s="5"/>
      <c r="OB66" s="5"/>
      <c r="OC66" s="5"/>
      <c r="OD66" s="5"/>
      <c r="OE66" s="5"/>
      <c r="OF66" s="5"/>
      <c r="OG66" s="5"/>
      <c r="OH66" s="5"/>
      <c r="OI66" s="5"/>
      <c r="OJ66" s="5"/>
      <c r="OK66" s="5"/>
      <c r="OL66" s="5"/>
      <c r="OM66" s="5"/>
      <c r="ON66" s="5"/>
      <c r="OO66" s="5"/>
      <c r="OP66" s="5"/>
      <c r="OQ66" s="5"/>
      <c r="OR66" s="5"/>
      <c r="OS66" s="5"/>
      <c r="OT66" s="5"/>
      <c r="OU66" s="5"/>
      <c r="OV66" s="5"/>
      <c r="OW66" s="5"/>
      <c r="OX66" s="5"/>
      <c r="OY66" s="5"/>
      <c r="OZ66" s="5"/>
      <c r="PA66" s="5"/>
      <c r="PB66" s="5"/>
      <c r="PC66" s="5"/>
      <c r="PD66" s="5"/>
      <c r="PE66" s="5"/>
      <c r="PF66" s="5"/>
      <c r="PG66" s="5"/>
      <c r="PH66" s="5"/>
      <c r="PI66" s="5"/>
      <c r="PJ66" s="5"/>
      <c r="PK66" s="5"/>
      <c r="PL66" s="5"/>
      <c r="PM66" s="5"/>
      <c r="PN66" s="5"/>
      <c r="PO66" s="5"/>
      <c r="PP66" s="5"/>
      <c r="PQ66" s="5"/>
      <c r="PR66" s="5"/>
      <c r="PS66" s="5"/>
      <c r="PT66" s="5"/>
      <c r="PU66" s="5"/>
      <c r="PV66" s="5"/>
      <c r="PW66" s="5"/>
      <c r="PX66" s="5"/>
      <c r="PY66" s="5"/>
      <c r="PZ66" s="5"/>
      <c r="QA66" s="5"/>
      <c r="QB66" s="5"/>
      <c r="QC66" s="5"/>
      <c r="QD66" s="5"/>
      <c r="QE66" s="5"/>
      <c r="QF66" s="5"/>
      <c r="QG66" s="5"/>
      <c r="QH66" s="5"/>
      <c r="QI66" s="5"/>
      <c r="QJ66" s="5"/>
      <c r="QK66" s="5"/>
      <c r="QL66" s="5"/>
      <c r="QM66" s="5"/>
      <c r="QN66" s="5"/>
      <c r="QO66" s="5"/>
      <c r="QP66" s="5"/>
      <c r="QQ66" s="5"/>
      <c r="QR66" s="5"/>
      <c r="QS66" s="5"/>
      <c r="QT66" s="5"/>
      <c r="QU66" s="5"/>
      <c r="QV66" s="5"/>
      <c r="QW66" s="5"/>
      <c r="QX66" s="5"/>
      <c r="QY66" s="5"/>
      <c r="QZ66" s="5"/>
      <c r="RA66" s="5"/>
      <c r="RB66" s="5"/>
      <c r="RC66" s="5"/>
      <c r="RD66" s="5"/>
      <c r="RE66" s="5"/>
      <c r="RF66" s="5"/>
      <c r="RG66" s="5"/>
      <c r="RH66" s="5"/>
      <c r="RI66" s="5"/>
      <c r="RJ66" s="5"/>
      <c r="RK66" s="5"/>
      <c r="RL66" s="5"/>
      <c r="RM66" s="5"/>
      <c r="RN66" s="5"/>
      <c r="RO66" s="5"/>
      <c r="RP66" s="5"/>
      <c r="RQ66" s="5"/>
      <c r="RR66" s="5"/>
      <c r="RS66" s="5"/>
      <c r="RT66" s="5"/>
      <c r="RU66" s="5"/>
      <c r="RV66" s="5"/>
      <c r="RW66" s="5"/>
      <c r="RX66" s="5"/>
      <c r="RY66" s="5"/>
      <c r="RZ66" s="5"/>
      <c r="SA66" s="5"/>
      <c r="SB66" s="5"/>
      <c r="SC66" s="5"/>
      <c r="SD66" s="5"/>
      <c r="SE66" s="5"/>
      <c r="SF66" s="5"/>
      <c r="SG66" s="5"/>
      <c r="SH66" s="5"/>
      <c r="SI66" s="5"/>
      <c r="SJ66" s="5"/>
      <c r="SK66" s="5"/>
      <c r="SL66" s="5"/>
      <c r="SM66" s="5"/>
      <c r="SN66" s="5"/>
      <c r="SO66" s="5"/>
      <c r="SP66" s="5"/>
      <c r="SQ66" s="5"/>
      <c r="SR66" s="5"/>
      <c r="SS66" s="5"/>
      <c r="ST66" s="5"/>
      <c r="SU66" s="5"/>
      <c r="SV66" s="5"/>
      <c r="SW66" s="5"/>
      <c r="SX66" s="5"/>
      <c r="SY66" s="5"/>
      <c r="SZ66" s="5"/>
      <c r="TA66" s="5"/>
      <c r="TB66" s="5"/>
      <c r="TC66" s="5"/>
      <c r="TD66" s="5"/>
      <c r="TE66" s="5"/>
      <c r="TF66" s="5"/>
      <c r="TG66" s="5"/>
      <c r="TH66" s="5"/>
      <c r="TI66" s="5"/>
      <c r="TJ66" s="5"/>
      <c r="TK66" s="5"/>
      <c r="TL66" s="5"/>
      <c r="TM66" s="5"/>
      <c r="TN66" s="5"/>
      <c r="TO66" s="5"/>
      <c r="TP66" s="5"/>
      <c r="TQ66" s="5"/>
      <c r="TR66" s="5"/>
      <c r="TS66" s="5"/>
      <c r="TT66" s="5"/>
      <c r="TU66" s="5"/>
      <c r="TV66" s="5"/>
      <c r="TW66" s="5"/>
      <c r="TX66" s="5"/>
      <c r="TY66" s="5"/>
      <c r="TZ66" s="5"/>
      <c r="UA66" s="5"/>
      <c r="UB66" s="5"/>
      <c r="UC66" s="5"/>
      <c r="UD66" s="5"/>
      <c r="UE66" s="5"/>
      <c r="UF66" s="5"/>
      <c r="UG66" s="5"/>
      <c r="UH66" s="5"/>
      <c r="UI66" s="5"/>
      <c r="UJ66" s="5"/>
      <c r="UK66" s="5"/>
      <c r="UL66" s="5"/>
      <c r="UM66" s="5"/>
      <c r="UN66" s="5"/>
      <c r="UO66" s="5"/>
      <c r="UP66" s="5"/>
      <c r="UQ66" s="5"/>
      <c r="UR66" s="5"/>
      <c r="US66" s="5"/>
      <c r="UT66" s="5"/>
      <c r="UU66" s="5"/>
      <c r="UV66" s="5"/>
      <c r="UW66" s="5"/>
      <c r="UX66" s="5"/>
      <c r="UY66" s="5"/>
      <c r="UZ66" s="5"/>
      <c r="VA66" s="5"/>
      <c r="VB66" s="5"/>
      <c r="VC66" s="5"/>
      <c r="VD66" s="5"/>
      <c r="VE66" s="5"/>
      <c r="VF66" s="5"/>
      <c r="VG66" s="5"/>
      <c r="VH66" s="5"/>
      <c r="VI66" s="5"/>
      <c r="VJ66" s="5"/>
      <c r="VK66" s="5"/>
      <c r="VL66" s="5"/>
      <c r="VM66" s="5"/>
      <c r="VN66" s="5"/>
      <c r="VO66" s="5"/>
      <c r="VP66" s="5"/>
      <c r="VQ66" s="5"/>
      <c r="VR66" s="5"/>
      <c r="VS66" s="5"/>
      <c r="VT66" s="5"/>
      <c r="VU66" s="5"/>
      <c r="VV66" s="5"/>
      <c r="VW66" s="5"/>
      <c r="VX66" s="5"/>
      <c r="VY66" s="5"/>
      <c r="VZ66" s="5"/>
      <c r="WA66" s="5"/>
      <c r="WB66" s="5"/>
      <c r="WC66" s="5"/>
      <c r="WD66" s="5"/>
      <c r="WE66" s="5"/>
      <c r="WF66" s="5"/>
      <c r="WG66" s="5"/>
      <c r="WH66" s="5"/>
      <c r="WI66" s="5"/>
      <c r="WJ66" s="5"/>
      <c r="WK66" s="5"/>
      <c r="WL66" s="5"/>
      <c r="WM66" s="5"/>
      <c r="WN66" s="5"/>
      <c r="WO66" s="5"/>
      <c r="WP66" s="5"/>
      <c r="WQ66" s="5"/>
      <c r="WR66" s="5"/>
      <c r="WS66" s="5"/>
      <c r="WT66" s="5"/>
      <c r="WU66" s="5"/>
      <c r="WV66" s="5"/>
      <c r="WW66" s="5"/>
      <c r="WX66" s="5"/>
      <c r="WY66" s="5"/>
      <c r="WZ66" s="5"/>
      <c r="XA66" s="5"/>
      <c r="XB66" s="5"/>
      <c r="XC66" s="5"/>
      <c r="XD66" s="5"/>
      <c r="XE66" s="5"/>
      <c r="XF66" s="5"/>
      <c r="XG66" s="5"/>
      <c r="XH66" s="5"/>
      <c r="XI66" s="5"/>
      <c r="XJ66" s="5"/>
      <c r="XK66" s="5"/>
      <c r="XL66" s="5"/>
      <c r="XM66" s="5"/>
      <c r="XN66" s="5"/>
      <c r="XO66" s="5"/>
      <c r="XP66" s="5"/>
      <c r="XQ66" s="5"/>
      <c r="XR66" s="5"/>
      <c r="XS66" s="5"/>
      <c r="XT66" s="5"/>
      <c r="XU66" s="5"/>
      <c r="XV66" s="5"/>
      <c r="XW66" s="5"/>
      <c r="XX66" s="5"/>
      <c r="XY66" s="5"/>
      <c r="XZ66" s="5"/>
      <c r="YA66" s="5"/>
      <c r="YB66" s="5"/>
      <c r="YC66" s="5"/>
      <c r="YD66" s="5"/>
      <c r="YE66" s="5"/>
      <c r="YF66" s="5"/>
      <c r="YG66" s="5"/>
      <c r="YH66" s="5"/>
      <c r="YI66" s="5"/>
      <c r="YJ66" s="5"/>
      <c r="YK66" s="5"/>
      <c r="YL66" s="5"/>
      <c r="YM66" s="5"/>
      <c r="YN66" s="5"/>
      <c r="YO66" s="5"/>
      <c r="YP66" s="5"/>
      <c r="YQ66" s="5"/>
      <c r="YR66" s="5"/>
      <c r="YS66" s="5"/>
      <c r="YT66" s="5"/>
      <c r="YU66" s="5"/>
      <c r="YV66" s="5"/>
      <c r="YW66" s="5"/>
      <c r="YX66" s="5"/>
      <c r="YY66" s="5"/>
      <c r="YZ66" s="5"/>
      <c r="ZA66" s="5"/>
      <c r="ZB66" s="5"/>
      <c r="ZC66" s="5"/>
      <c r="ZD66" s="5"/>
      <c r="ZE66" s="5"/>
      <c r="ZF66" s="5"/>
      <c r="ZG66" s="5"/>
      <c r="ZH66" s="5"/>
      <c r="ZI66" s="5"/>
      <c r="ZJ66" s="5"/>
      <c r="ZK66" s="5"/>
      <c r="ZL66" s="5"/>
      <c r="ZM66" s="5"/>
      <c r="ZN66" s="5"/>
      <c r="ZO66" s="5"/>
      <c r="ZP66" s="5"/>
      <c r="ZQ66" s="5"/>
      <c r="ZR66" s="5"/>
      <c r="ZS66" s="5"/>
      <c r="ZT66" s="5"/>
      <c r="ZU66" s="5"/>
      <c r="ZV66" s="5"/>
      <c r="ZW66" s="5"/>
      <c r="ZX66" s="5"/>
      <c r="ZY66" s="5"/>
      <c r="ZZ66" s="5"/>
      <c r="AAA66" s="5"/>
      <c r="AAB66" s="5"/>
      <c r="AAC66" s="5"/>
      <c r="AAD66" s="5"/>
      <c r="AAE66" s="5"/>
      <c r="AAF66" s="5"/>
      <c r="AAG66" s="5"/>
      <c r="AAH66" s="5"/>
      <c r="AAI66" s="5"/>
      <c r="AAJ66" s="5"/>
      <c r="AAK66" s="5"/>
      <c r="AAL66" s="5"/>
      <c r="AAM66" s="5"/>
      <c r="AAN66" s="5"/>
      <c r="AAO66" s="5"/>
      <c r="AAP66" s="5"/>
      <c r="AAQ66" s="5"/>
      <c r="AAR66" s="5"/>
      <c r="AAS66" s="5"/>
      <c r="AAT66" s="5"/>
      <c r="AAU66" s="5"/>
      <c r="AAV66" s="5"/>
      <c r="AAW66" s="5"/>
      <c r="AAX66" s="5"/>
      <c r="AAY66" s="5"/>
      <c r="AAZ66" s="5"/>
      <c r="ABA66" s="5"/>
      <c r="ABB66" s="5"/>
      <c r="ABC66" s="5"/>
      <c r="ABD66" s="5"/>
      <c r="ABE66" s="5"/>
      <c r="ABF66" s="5"/>
      <c r="ABG66" s="5"/>
      <c r="ABH66" s="5"/>
      <c r="ABI66" s="5"/>
      <c r="ABJ66" s="5"/>
      <c r="ABK66" s="5"/>
      <c r="ABL66" s="5"/>
      <c r="ABM66" s="5"/>
      <c r="ABN66" s="5"/>
      <c r="ABO66" s="5"/>
      <c r="ABP66" s="5"/>
      <c r="ABQ66" s="5"/>
      <c r="ABR66" s="5"/>
      <c r="ABS66" s="5"/>
      <c r="ABT66" s="5"/>
      <c r="ABU66" s="5"/>
      <c r="ABV66" s="5"/>
      <c r="ABW66" s="5"/>
      <c r="ABX66" s="5"/>
      <c r="ABY66" s="5"/>
      <c r="ABZ66" s="5"/>
      <c r="ACA66" s="5"/>
      <c r="ACB66" s="5"/>
      <c r="ACC66" s="5"/>
      <c r="ACD66" s="5"/>
      <c r="ACE66" s="5"/>
      <c r="ACF66" s="5"/>
      <c r="ACG66" s="5"/>
      <c r="ACH66" s="5"/>
      <c r="ACI66" s="5"/>
      <c r="ACJ66" s="5"/>
      <c r="ACK66" s="5"/>
      <c r="ACL66" s="5"/>
      <c r="ACM66" s="5"/>
      <c r="ACN66" s="5"/>
      <c r="ACO66" s="5"/>
      <c r="ACP66" s="5"/>
      <c r="ACQ66" s="5"/>
      <c r="ACR66" s="5"/>
      <c r="ACS66" s="5"/>
      <c r="ACT66" s="5"/>
      <c r="ACU66" s="5"/>
      <c r="ACV66" s="5"/>
      <c r="ACW66" s="5"/>
      <c r="ACX66" s="5"/>
      <c r="ACY66" s="5"/>
      <c r="ACZ66" s="5"/>
      <c r="ADA66" s="5"/>
      <c r="ADB66" s="5"/>
      <c r="ADC66" s="5"/>
      <c r="ADD66" s="5"/>
      <c r="ADE66" s="5"/>
      <c r="ADF66" s="5"/>
      <c r="ADG66" s="5"/>
      <c r="ADH66" s="5"/>
      <c r="ADI66" s="5"/>
      <c r="ADJ66" s="5"/>
      <c r="ADK66" s="5"/>
      <c r="ADL66" s="5"/>
      <c r="ADM66" s="5"/>
      <c r="ADN66" s="5"/>
      <c r="ADO66" s="5"/>
      <c r="ADP66" s="5"/>
      <c r="ADQ66" s="5"/>
      <c r="ADR66" s="5"/>
      <c r="ADS66" s="5"/>
      <c r="ADT66" s="5"/>
      <c r="ADU66" s="5"/>
      <c r="ADV66" s="5"/>
      <c r="ADW66" s="5"/>
      <c r="ADX66" s="5"/>
      <c r="ADY66" s="5"/>
      <c r="ADZ66" s="5"/>
      <c r="AEA66" s="5"/>
      <c r="AEB66" s="5"/>
      <c r="AEC66" s="5"/>
      <c r="AED66" s="5"/>
      <c r="AEE66" s="5"/>
      <c r="AEF66" s="5"/>
      <c r="AEG66" s="5"/>
      <c r="AEH66" s="5"/>
      <c r="AEI66" s="5"/>
      <c r="AEJ66" s="5"/>
      <c r="AEK66" s="5"/>
      <c r="AEL66" s="5"/>
      <c r="AEM66" s="5"/>
      <c r="AEN66" s="5"/>
      <c r="AEO66" s="5"/>
      <c r="AEP66" s="5"/>
      <c r="AEQ66" s="5"/>
      <c r="AER66" s="5"/>
      <c r="AES66" s="5"/>
      <c r="AET66" s="5"/>
      <c r="AEU66" s="5"/>
      <c r="AEV66" s="5"/>
      <c r="AEW66" s="5"/>
      <c r="AEX66" s="5"/>
      <c r="AEY66" s="5"/>
      <c r="AEZ66" s="5"/>
      <c r="AFA66" s="5"/>
      <c r="AFB66" s="5"/>
      <c r="AFC66" s="5"/>
      <c r="AFD66" s="5"/>
      <c r="AFE66" s="5"/>
      <c r="AFF66" s="5"/>
      <c r="AFG66" s="5"/>
      <c r="AFH66" s="5"/>
      <c r="AFI66" s="5"/>
      <c r="AFJ66" s="5"/>
      <c r="AFK66" s="5"/>
      <c r="AFL66" s="5"/>
      <c r="AFM66" s="5"/>
      <c r="AFN66" s="5"/>
      <c r="AFO66" s="5"/>
      <c r="AFP66" s="5"/>
      <c r="AFQ66" s="5"/>
      <c r="AFR66" s="5"/>
      <c r="AFS66" s="5"/>
      <c r="AFT66" s="5"/>
      <c r="AFU66" s="5"/>
      <c r="AFV66" s="5"/>
      <c r="AFW66" s="5"/>
      <c r="AFX66" s="5"/>
      <c r="AFY66" s="5"/>
      <c r="AFZ66" s="5"/>
      <c r="AGA66" s="5"/>
      <c r="AGB66" s="5"/>
      <c r="AGC66" s="5"/>
      <c r="AGD66" s="5"/>
      <c r="AGE66" s="5"/>
      <c r="AGF66" s="5"/>
      <c r="AGG66" s="5"/>
      <c r="AGH66" s="5"/>
      <c r="AGI66" s="5"/>
      <c r="AGJ66" s="5"/>
      <c r="AGK66" s="5"/>
      <c r="AGL66" s="5"/>
      <c r="AGM66" s="5"/>
      <c r="AGN66" s="5"/>
      <c r="AGO66" s="5"/>
      <c r="AGP66" s="5"/>
      <c r="AGQ66" s="5"/>
      <c r="AGR66" s="5"/>
      <c r="AGS66" s="5"/>
      <c r="AGT66" s="5"/>
      <c r="AGU66" s="5"/>
      <c r="AGV66" s="5"/>
      <c r="AGW66" s="5"/>
      <c r="AGX66" s="5"/>
      <c r="AGY66" s="5"/>
      <c r="AGZ66" s="5"/>
      <c r="AHA66" s="5"/>
      <c r="AHB66" s="5"/>
      <c r="AHC66" s="5"/>
      <c r="AHD66" s="5"/>
      <c r="AHE66" s="5"/>
      <c r="AHF66" s="5"/>
      <c r="AHG66" s="5"/>
      <c r="AHH66" s="5"/>
      <c r="AHI66" s="5"/>
      <c r="AHJ66" s="5"/>
      <c r="AHK66" s="5"/>
      <c r="AHL66" s="5"/>
      <c r="AHM66" s="5"/>
      <c r="AHN66" s="5"/>
      <c r="AHO66" s="5"/>
      <c r="AHP66" s="5"/>
      <c r="AHQ66" s="5"/>
      <c r="AHR66" s="5"/>
      <c r="AHS66" s="5"/>
      <c r="AHT66" s="5"/>
      <c r="AHU66" s="5"/>
      <c r="AHV66" s="5"/>
      <c r="AHW66" s="5"/>
      <c r="AHX66" s="5"/>
      <c r="AHY66" s="5"/>
      <c r="AHZ66" s="5"/>
      <c r="AIA66" s="5"/>
      <c r="AIB66" s="5"/>
      <c r="AIC66" s="5"/>
      <c r="AID66" s="5"/>
      <c r="AIE66" s="5"/>
      <c r="AIF66" s="5"/>
      <c r="AIG66" s="5"/>
      <c r="AIH66" s="5"/>
      <c r="AII66" s="5"/>
      <c r="AIJ66" s="5"/>
      <c r="AIK66" s="5"/>
      <c r="AIL66" s="5"/>
      <c r="AIM66" s="5"/>
      <c r="AIN66" s="5"/>
      <c r="AIO66" s="5"/>
      <c r="AIP66" s="5"/>
      <c r="AIQ66" s="5"/>
      <c r="AIR66" s="5"/>
      <c r="AIS66" s="5"/>
      <c r="AIT66" s="5"/>
      <c r="AIU66" s="5"/>
      <c r="AIV66" s="5"/>
      <c r="AIW66" s="5"/>
      <c r="AIX66" s="5"/>
      <c r="AIY66" s="5"/>
      <c r="AIZ66" s="5"/>
      <c r="AJA66" s="5"/>
      <c r="AJB66" s="5"/>
      <c r="AJC66" s="5"/>
      <c r="AJD66" s="5"/>
      <c r="AJE66" s="5"/>
      <c r="AJF66" s="5"/>
      <c r="AJG66" s="5"/>
      <c r="AJH66" s="5"/>
      <c r="AJI66" s="5"/>
      <c r="AJJ66" s="5"/>
    </row>
    <row r="67" spans="1:946" ht="29" customHeight="1" x14ac:dyDescent="0.2">
      <c r="A67" s="345"/>
      <c r="B67" s="367">
        <v>43900</v>
      </c>
      <c r="C67" s="369" t="s">
        <v>443</v>
      </c>
      <c r="D67" s="374">
        <v>23000</v>
      </c>
      <c r="E67" s="358" t="s">
        <v>426</v>
      </c>
      <c r="F67" s="355" t="s">
        <v>451</v>
      </c>
      <c r="G67" s="374">
        <v>23000</v>
      </c>
      <c r="H67" s="358" t="s">
        <v>456</v>
      </c>
      <c r="I67" s="358" t="s">
        <v>452</v>
      </c>
      <c r="J67" s="374">
        <v>23000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5"/>
      <c r="NH67" s="5"/>
      <c r="NI67" s="5"/>
      <c r="NJ67" s="5"/>
      <c r="NK67" s="5"/>
      <c r="NL67" s="5"/>
      <c r="NM67" s="5"/>
      <c r="NN67" s="5"/>
      <c r="NO67" s="5"/>
      <c r="NP67" s="5"/>
      <c r="NQ67" s="5"/>
      <c r="NR67" s="5"/>
      <c r="NS67" s="5"/>
      <c r="NT67" s="5"/>
      <c r="NU67" s="5"/>
      <c r="NV67" s="5"/>
      <c r="NW67" s="5"/>
      <c r="NX67" s="5"/>
      <c r="NY67" s="5"/>
      <c r="NZ67" s="5"/>
      <c r="OA67" s="5"/>
      <c r="OB67" s="5"/>
      <c r="OC67" s="5"/>
      <c r="OD67" s="5"/>
      <c r="OE67" s="5"/>
      <c r="OF67" s="5"/>
      <c r="OG67" s="5"/>
      <c r="OH67" s="5"/>
      <c r="OI67" s="5"/>
      <c r="OJ67" s="5"/>
      <c r="OK67" s="5"/>
      <c r="OL67" s="5"/>
      <c r="OM67" s="5"/>
      <c r="ON67" s="5"/>
      <c r="OO67" s="5"/>
      <c r="OP67" s="5"/>
      <c r="OQ67" s="5"/>
      <c r="OR67" s="5"/>
      <c r="OS67" s="5"/>
      <c r="OT67" s="5"/>
      <c r="OU67" s="5"/>
      <c r="OV67" s="5"/>
      <c r="OW67" s="5"/>
      <c r="OX67" s="5"/>
      <c r="OY67" s="5"/>
      <c r="OZ67" s="5"/>
      <c r="PA67" s="5"/>
      <c r="PB67" s="5"/>
      <c r="PC67" s="5"/>
      <c r="PD67" s="5"/>
      <c r="PE67" s="5"/>
      <c r="PF67" s="5"/>
      <c r="PG67" s="5"/>
      <c r="PH67" s="5"/>
      <c r="PI67" s="5"/>
      <c r="PJ67" s="5"/>
      <c r="PK67" s="5"/>
      <c r="PL67" s="5"/>
      <c r="PM67" s="5"/>
      <c r="PN67" s="5"/>
      <c r="PO67" s="5"/>
      <c r="PP67" s="5"/>
      <c r="PQ67" s="5"/>
      <c r="PR67" s="5"/>
      <c r="PS67" s="5"/>
      <c r="PT67" s="5"/>
      <c r="PU67" s="5"/>
      <c r="PV67" s="5"/>
      <c r="PW67" s="5"/>
      <c r="PX67" s="5"/>
      <c r="PY67" s="5"/>
      <c r="PZ67" s="5"/>
      <c r="QA67" s="5"/>
      <c r="QB67" s="5"/>
      <c r="QC67" s="5"/>
      <c r="QD67" s="5"/>
      <c r="QE67" s="5"/>
      <c r="QF67" s="5"/>
      <c r="QG67" s="5"/>
      <c r="QH67" s="5"/>
      <c r="QI67" s="5"/>
      <c r="QJ67" s="5"/>
      <c r="QK67" s="5"/>
      <c r="QL67" s="5"/>
      <c r="QM67" s="5"/>
      <c r="QN67" s="5"/>
      <c r="QO67" s="5"/>
      <c r="QP67" s="5"/>
      <c r="QQ67" s="5"/>
      <c r="QR67" s="5"/>
      <c r="QS67" s="5"/>
      <c r="QT67" s="5"/>
      <c r="QU67" s="5"/>
      <c r="QV67" s="5"/>
      <c r="QW67" s="5"/>
      <c r="QX67" s="5"/>
      <c r="QY67" s="5"/>
      <c r="QZ67" s="5"/>
      <c r="RA67" s="5"/>
      <c r="RB67" s="5"/>
      <c r="RC67" s="5"/>
      <c r="RD67" s="5"/>
      <c r="RE67" s="5"/>
      <c r="RF67" s="5"/>
      <c r="RG67" s="5"/>
      <c r="RH67" s="5"/>
      <c r="RI67" s="5"/>
      <c r="RJ67" s="5"/>
      <c r="RK67" s="5"/>
      <c r="RL67" s="5"/>
      <c r="RM67" s="5"/>
      <c r="RN67" s="5"/>
      <c r="RO67" s="5"/>
      <c r="RP67" s="5"/>
      <c r="RQ67" s="5"/>
      <c r="RR67" s="5"/>
      <c r="RS67" s="5"/>
      <c r="RT67" s="5"/>
      <c r="RU67" s="5"/>
      <c r="RV67" s="5"/>
      <c r="RW67" s="5"/>
      <c r="RX67" s="5"/>
      <c r="RY67" s="5"/>
      <c r="RZ67" s="5"/>
      <c r="SA67" s="5"/>
      <c r="SB67" s="5"/>
      <c r="SC67" s="5"/>
      <c r="SD67" s="5"/>
      <c r="SE67" s="5"/>
      <c r="SF67" s="5"/>
      <c r="SG67" s="5"/>
      <c r="SH67" s="5"/>
      <c r="SI67" s="5"/>
      <c r="SJ67" s="5"/>
      <c r="SK67" s="5"/>
      <c r="SL67" s="5"/>
      <c r="SM67" s="5"/>
      <c r="SN67" s="5"/>
      <c r="SO67" s="5"/>
      <c r="SP67" s="5"/>
      <c r="SQ67" s="5"/>
      <c r="SR67" s="5"/>
      <c r="SS67" s="5"/>
      <c r="ST67" s="5"/>
      <c r="SU67" s="5"/>
      <c r="SV67" s="5"/>
      <c r="SW67" s="5"/>
      <c r="SX67" s="5"/>
      <c r="SY67" s="5"/>
      <c r="SZ67" s="5"/>
      <c r="TA67" s="5"/>
      <c r="TB67" s="5"/>
      <c r="TC67" s="5"/>
      <c r="TD67" s="5"/>
      <c r="TE67" s="5"/>
      <c r="TF67" s="5"/>
      <c r="TG67" s="5"/>
      <c r="TH67" s="5"/>
      <c r="TI67" s="5"/>
      <c r="TJ67" s="5"/>
      <c r="TK67" s="5"/>
      <c r="TL67" s="5"/>
      <c r="TM67" s="5"/>
      <c r="TN67" s="5"/>
      <c r="TO67" s="5"/>
      <c r="TP67" s="5"/>
      <c r="TQ67" s="5"/>
      <c r="TR67" s="5"/>
      <c r="TS67" s="5"/>
      <c r="TT67" s="5"/>
      <c r="TU67" s="5"/>
      <c r="TV67" s="5"/>
      <c r="TW67" s="5"/>
      <c r="TX67" s="5"/>
      <c r="TY67" s="5"/>
      <c r="TZ67" s="5"/>
      <c r="UA67" s="5"/>
      <c r="UB67" s="5"/>
      <c r="UC67" s="5"/>
      <c r="UD67" s="5"/>
      <c r="UE67" s="5"/>
      <c r="UF67" s="5"/>
      <c r="UG67" s="5"/>
      <c r="UH67" s="5"/>
      <c r="UI67" s="5"/>
      <c r="UJ67" s="5"/>
      <c r="UK67" s="5"/>
      <c r="UL67" s="5"/>
      <c r="UM67" s="5"/>
      <c r="UN67" s="5"/>
      <c r="UO67" s="5"/>
      <c r="UP67" s="5"/>
      <c r="UQ67" s="5"/>
      <c r="UR67" s="5"/>
      <c r="US67" s="5"/>
      <c r="UT67" s="5"/>
      <c r="UU67" s="5"/>
      <c r="UV67" s="5"/>
      <c r="UW67" s="5"/>
      <c r="UX67" s="5"/>
      <c r="UY67" s="5"/>
      <c r="UZ67" s="5"/>
      <c r="VA67" s="5"/>
      <c r="VB67" s="5"/>
      <c r="VC67" s="5"/>
      <c r="VD67" s="5"/>
      <c r="VE67" s="5"/>
      <c r="VF67" s="5"/>
      <c r="VG67" s="5"/>
      <c r="VH67" s="5"/>
      <c r="VI67" s="5"/>
      <c r="VJ67" s="5"/>
      <c r="VK67" s="5"/>
      <c r="VL67" s="5"/>
      <c r="VM67" s="5"/>
      <c r="VN67" s="5"/>
      <c r="VO67" s="5"/>
      <c r="VP67" s="5"/>
      <c r="VQ67" s="5"/>
      <c r="VR67" s="5"/>
      <c r="VS67" s="5"/>
      <c r="VT67" s="5"/>
      <c r="VU67" s="5"/>
      <c r="VV67" s="5"/>
      <c r="VW67" s="5"/>
      <c r="VX67" s="5"/>
      <c r="VY67" s="5"/>
      <c r="VZ67" s="5"/>
      <c r="WA67" s="5"/>
      <c r="WB67" s="5"/>
      <c r="WC67" s="5"/>
      <c r="WD67" s="5"/>
      <c r="WE67" s="5"/>
      <c r="WF67" s="5"/>
      <c r="WG67" s="5"/>
      <c r="WH67" s="5"/>
      <c r="WI67" s="5"/>
      <c r="WJ67" s="5"/>
      <c r="WK67" s="5"/>
      <c r="WL67" s="5"/>
      <c r="WM67" s="5"/>
      <c r="WN67" s="5"/>
      <c r="WO67" s="5"/>
      <c r="WP67" s="5"/>
      <c r="WQ67" s="5"/>
      <c r="WR67" s="5"/>
      <c r="WS67" s="5"/>
      <c r="WT67" s="5"/>
      <c r="WU67" s="5"/>
      <c r="WV67" s="5"/>
      <c r="WW67" s="5"/>
      <c r="WX67" s="5"/>
      <c r="WY67" s="5"/>
      <c r="WZ67" s="5"/>
      <c r="XA67" s="5"/>
      <c r="XB67" s="5"/>
      <c r="XC67" s="5"/>
      <c r="XD67" s="5"/>
      <c r="XE67" s="5"/>
      <c r="XF67" s="5"/>
      <c r="XG67" s="5"/>
      <c r="XH67" s="5"/>
      <c r="XI67" s="5"/>
      <c r="XJ67" s="5"/>
      <c r="XK67" s="5"/>
      <c r="XL67" s="5"/>
      <c r="XM67" s="5"/>
      <c r="XN67" s="5"/>
      <c r="XO67" s="5"/>
      <c r="XP67" s="5"/>
      <c r="XQ67" s="5"/>
      <c r="XR67" s="5"/>
      <c r="XS67" s="5"/>
      <c r="XT67" s="5"/>
      <c r="XU67" s="5"/>
      <c r="XV67" s="5"/>
      <c r="XW67" s="5"/>
      <c r="XX67" s="5"/>
      <c r="XY67" s="5"/>
      <c r="XZ67" s="5"/>
      <c r="YA67" s="5"/>
      <c r="YB67" s="5"/>
      <c r="YC67" s="5"/>
      <c r="YD67" s="5"/>
      <c r="YE67" s="5"/>
      <c r="YF67" s="5"/>
      <c r="YG67" s="5"/>
      <c r="YH67" s="5"/>
      <c r="YI67" s="5"/>
      <c r="YJ67" s="5"/>
      <c r="YK67" s="5"/>
      <c r="YL67" s="5"/>
      <c r="YM67" s="5"/>
      <c r="YN67" s="5"/>
      <c r="YO67" s="5"/>
      <c r="YP67" s="5"/>
      <c r="YQ67" s="5"/>
      <c r="YR67" s="5"/>
      <c r="YS67" s="5"/>
      <c r="YT67" s="5"/>
      <c r="YU67" s="5"/>
      <c r="YV67" s="5"/>
      <c r="YW67" s="5"/>
      <c r="YX67" s="5"/>
      <c r="YY67" s="5"/>
      <c r="YZ67" s="5"/>
      <c r="ZA67" s="5"/>
      <c r="ZB67" s="5"/>
      <c r="ZC67" s="5"/>
      <c r="ZD67" s="5"/>
      <c r="ZE67" s="5"/>
      <c r="ZF67" s="5"/>
      <c r="ZG67" s="5"/>
      <c r="ZH67" s="5"/>
      <c r="ZI67" s="5"/>
      <c r="ZJ67" s="5"/>
      <c r="ZK67" s="5"/>
      <c r="ZL67" s="5"/>
      <c r="ZM67" s="5"/>
      <c r="ZN67" s="5"/>
      <c r="ZO67" s="5"/>
      <c r="ZP67" s="5"/>
      <c r="ZQ67" s="5"/>
      <c r="ZR67" s="5"/>
      <c r="ZS67" s="5"/>
      <c r="ZT67" s="5"/>
      <c r="ZU67" s="5"/>
      <c r="ZV67" s="5"/>
      <c r="ZW67" s="5"/>
      <c r="ZX67" s="5"/>
      <c r="ZY67" s="5"/>
      <c r="ZZ67" s="5"/>
      <c r="AAA67" s="5"/>
      <c r="AAB67" s="5"/>
      <c r="AAC67" s="5"/>
      <c r="AAD67" s="5"/>
      <c r="AAE67" s="5"/>
      <c r="AAF67" s="5"/>
      <c r="AAG67" s="5"/>
      <c r="AAH67" s="5"/>
      <c r="AAI67" s="5"/>
      <c r="AAJ67" s="5"/>
      <c r="AAK67" s="5"/>
      <c r="AAL67" s="5"/>
      <c r="AAM67" s="5"/>
      <c r="AAN67" s="5"/>
      <c r="AAO67" s="5"/>
      <c r="AAP67" s="5"/>
      <c r="AAQ67" s="5"/>
      <c r="AAR67" s="5"/>
      <c r="AAS67" s="5"/>
      <c r="AAT67" s="5"/>
      <c r="AAU67" s="5"/>
      <c r="AAV67" s="5"/>
      <c r="AAW67" s="5"/>
      <c r="AAX67" s="5"/>
      <c r="AAY67" s="5"/>
      <c r="AAZ67" s="5"/>
      <c r="ABA67" s="5"/>
      <c r="ABB67" s="5"/>
      <c r="ABC67" s="5"/>
      <c r="ABD67" s="5"/>
      <c r="ABE67" s="5"/>
      <c r="ABF67" s="5"/>
      <c r="ABG67" s="5"/>
      <c r="ABH67" s="5"/>
      <c r="ABI67" s="5"/>
      <c r="ABJ67" s="5"/>
      <c r="ABK67" s="5"/>
      <c r="ABL67" s="5"/>
      <c r="ABM67" s="5"/>
      <c r="ABN67" s="5"/>
      <c r="ABO67" s="5"/>
      <c r="ABP67" s="5"/>
      <c r="ABQ67" s="5"/>
      <c r="ABR67" s="5"/>
      <c r="ABS67" s="5"/>
      <c r="ABT67" s="5"/>
      <c r="ABU67" s="5"/>
      <c r="ABV67" s="5"/>
      <c r="ABW67" s="5"/>
      <c r="ABX67" s="5"/>
      <c r="ABY67" s="5"/>
      <c r="ABZ67" s="5"/>
      <c r="ACA67" s="5"/>
      <c r="ACB67" s="5"/>
      <c r="ACC67" s="5"/>
      <c r="ACD67" s="5"/>
      <c r="ACE67" s="5"/>
      <c r="ACF67" s="5"/>
      <c r="ACG67" s="5"/>
      <c r="ACH67" s="5"/>
      <c r="ACI67" s="5"/>
      <c r="ACJ67" s="5"/>
      <c r="ACK67" s="5"/>
      <c r="ACL67" s="5"/>
      <c r="ACM67" s="5"/>
      <c r="ACN67" s="5"/>
      <c r="ACO67" s="5"/>
      <c r="ACP67" s="5"/>
      <c r="ACQ67" s="5"/>
      <c r="ACR67" s="5"/>
      <c r="ACS67" s="5"/>
      <c r="ACT67" s="5"/>
      <c r="ACU67" s="5"/>
      <c r="ACV67" s="5"/>
      <c r="ACW67" s="5"/>
      <c r="ACX67" s="5"/>
      <c r="ACY67" s="5"/>
      <c r="ACZ67" s="5"/>
      <c r="ADA67" s="5"/>
      <c r="ADB67" s="5"/>
      <c r="ADC67" s="5"/>
      <c r="ADD67" s="5"/>
      <c r="ADE67" s="5"/>
      <c r="ADF67" s="5"/>
      <c r="ADG67" s="5"/>
      <c r="ADH67" s="5"/>
      <c r="ADI67" s="5"/>
      <c r="ADJ67" s="5"/>
      <c r="ADK67" s="5"/>
      <c r="ADL67" s="5"/>
      <c r="ADM67" s="5"/>
      <c r="ADN67" s="5"/>
      <c r="ADO67" s="5"/>
      <c r="ADP67" s="5"/>
      <c r="ADQ67" s="5"/>
      <c r="ADR67" s="5"/>
      <c r="ADS67" s="5"/>
      <c r="ADT67" s="5"/>
      <c r="ADU67" s="5"/>
      <c r="ADV67" s="5"/>
      <c r="ADW67" s="5"/>
      <c r="ADX67" s="5"/>
      <c r="ADY67" s="5"/>
      <c r="ADZ67" s="5"/>
      <c r="AEA67" s="5"/>
      <c r="AEB67" s="5"/>
      <c r="AEC67" s="5"/>
      <c r="AED67" s="5"/>
      <c r="AEE67" s="5"/>
      <c r="AEF67" s="5"/>
      <c r="AEG67" s="5"/>
      <c r="AEH67" s="5"/>
      <c r="AEI67" s="5"/>
      <c r="AEJ67" s="5"/>
      <c r="AEK67" s="5"/>
      <c r="AEL67" s="5"/>
      <c r="AEM67" s="5"/>
      <c r="AEN67" s="5"/>
      <c r="AEO67" s="5"/>
      <c r="AEP67" s="5"/>
      <c r="AEQ67" s="5"/>
      <c r="AER67" s="5"/>
      <c r="AES67" s="5"/>
      <c r="AET67" s="5"/>
      <c r="AEU67" s="5"/>
      <c r="AEV67" s="5"/>
      <c r="AEW67" s="5"/>
      <c r="AEX67" s="5"/>
      <c r="AEY67" s="5"/>
      <c r="AEZ67" s="5"/>
      <c r="AFA67" s="5"/>
      <c r="AFB67" s="5"/>
      <c r="AFC67" s="5"/>
      <c r="AFD67" s="5"/>
      <c r="AFE67" s="5"/>
      <c r="AFF67" s="5"/>
      <c r="AFG67" s="5"/>
      <c r="AFH67" s="5"/>
      <c r="AFI67" s="5"/>
      <c r="AFJ67" s="5"/>
      <c r="AFK67" s="5"/>
      <c r="AFL67" s="5"/>
      <c r="AFM67" s="5"/>
      <c r="AFN67" s="5"/>
      <c r="AFO67" s="5"/>
      <c r="AFP67" s="5"/>
      <c r="AFQ67" s="5"/>
      <c r="AFR67" s="5"/>
      <c r="AFS67" s="5"/>
      <c r="AFT67" s="5"/>
      <c r="AFU67" s="5"/>
      <c r="AFV67" s="5"/>
      <c r="AFW67" s="5"/>
      <c r="AFX67" s="5"/>
      <c r="AFY67" s="5"/>
      <c r="AFZ67" s="5"/>
      <c r="AGA67" s="5"/>
      <c r="AGB67" s="5"/>
      <c r="AGC67" s="5"/>
      <c r="AGD67" s="5"/>
      <c r="AGE67" s="5"/>
      <c r="AGF67" s="5"/>
      <c r="AGG67" s="5"/>
      <c r="AGH67" s="5"/>
      <c r="AGI67" s="5"/>
      <c r="AGJ67" s="5"/>
      <c r="AGK67" s="5"/>
      <c r="AGL67" s="5"/>
      <c r="AGM67" s="5"/>
      <c r="AGN67" s="5"/>
      <c r="AGO67" s="5"/>
      <c r="AGP67" s="5"/>
      <c r="AGQ67" s="5"/>
      <c r="AGR67" s="5"/>
      <c r="AGS67" s="5"/>
      <c r="AGT67" s="5"/>
      <c r="AGU67" s="5"/>
      <c r="AGV67" s="5"/>
      <c r="AGW67" s="5"/>
      <c r="AGX67" s="5"/>
      <c r="AGY67" s="5"/>
      <c r="AGZ67" s="5"/>
      <c r="AHA67" s="5"/>
      <c r="AHB67" s="5"/>
      <c r="AHC67" s="5"/>
      <c r="AHD67" s="5"/>
      <c r="AHE67" s="5"/>
      <c r="AHF67" s="5"/>
      <c r="AHG67" s="5"/>
      <c r="AHH67" s="5"/>
      <c r="AHI67" s="5"/>
      <c r="AHJ67" s="5"/>
      <c r="AHK67" s="5"/>
      <c r="AHL67" s="5"/>
      <c r="AHM67" s="5"/>
      <c r="AHN67" s="5"/>
      <c r="AHO67" s="5"/>
      <c r="AHP67" s="5"/>
      <c r="AHQ67" s="5"/>
      <c r="AHR67" s="5"/>
      <c r="AHS67" s="5"/>
      <c r="AHT67" s="5"/>
      <c r="AHU67" s="5"/>
      <c r="AHV67" s="5"/>
      <c r="AHW67" s="5"/>
      <c r="AHX67" s="5"/>
      <c r="AHY67" s="5"/>
      <c r="AHZ67" s="5"/>
      <c r="AIA67" s="5"/>
      <c r="AIB67" s="5"/>
      <c r="AIC67" s="5"/>
      <c r="AID67" s="5"/>
      <c r="AIE67" s="5"/>
      <c r="AIF67" s="5"/>
      <c r="AIG67" s="5"/>
      <c r="AIH67" s="5"/>
      <c r="AII67" s="5"/>
      <c r="AIJ67" s="5"/>
      <c r="AIK67" s="5"/>
      <c r="AIL67" s="5"/>
      <c r="AIM67" s="5"/>
      <c r="AIN67" s="5"/>
      <c r="AIO67" s="5"/>
      <c r="AIP67" s="5"/>
      <c r="AIQ67" s="5"/>
      <c r="AIR67" s="5"/>
      <c r="AIS67" s="5"/>
      <c r="AIT67" s="5"/>
      <c r="AIU67" s="5"/>
      <c r="AIV67" s="5"/>
      <c r="AIW67" s="5"/>
      <c r="AIX67" s="5"/>
      <c r="AIY67" s="5"/>
      <c r="AIZ67" s="5"/>
      <c r="AJA67" s="5"/>
      <c r="AJB67" s="5"/>
      <c r="AJC67" s="5"/>
      <c r="AJD67" s="5"/>
      <c r="AJE67" s="5"/>
      <c r="AJF67" s="5"/>
      <c r="AJG67" s="5"/>
      <c r="AJH67" s="5"/>
      <c r="AJI67" s="5"/>
      <c r="AJJ67" s="5"/>
    </row>
    <row r="68" spans="1:946" ht="28" customHeight="1" x14ac:dyDescent="0.2">
      <c r="A68" s="345"/>
      <c r="B68" s="367">
        <v>43931</v>
      </c>
      <c r="C68" s="369" t="s">
        <v>444</v>
      </c>
      <c r="D68" s="374">
        <v>10000</v>
      </c>
      <c r="E68" s="358" t="s">
        <v>387</v>
      </c>
      <c r="F68" s="355" t="s">
        <v>453</v>
      </c>
      <c r="G68" s="374">
        <v>10000</v>
      </c>
      <c r="H68" s="358" t="s">
        <v>457</v>
      </c>
      <c r="I68" s="358" t="s">
        <v>454</v>
      </c>
      <c r="J68" s="374">
        <v>10000</v>
      </c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5"/>
      <c r="NH68" s="5"/>
      <c r="NI68" s="5"/>
      <c r="NJ68" s="5"/>
      <c r="NK68" s="5"/>
      <c r="NL68" s="5"/>
      <c r="NM68" s="5"/>
      <c r="NN68" s="5"/>
      <c r="NO68" s="5"/>
      <c r="NP68" s="5"/>
      <c r="NQ68" s="5"/>
      <c r="NR68" s="5"/>
      <c r="NS68" s="5"/>
      <c r="NT68" s="5"/>
      <c r="NU68" s="5"/>
      <c r="NV68" s="5"/>
      <c r="NW68" s="5"/>
      <c r="NX68" s="5"/>
      <c r="NY68" s="5"/>
      <c r="NZ68" s="5"/>
      <c r="OA68" s="5"/>
      <c r="OB68" s="5"/>
      <c r="OC68" s="5"/>
      <c r="OD68" s="5"/>
      <c r="OE68" s="5"/>
      <c r="OF68" s="5"/>
      <c r="OG68" s="5"/>
      <c r="OH68" s="5"/>
      <c r="OI68" s="5"/>
      <c r="OJ68" s="5"/>
      <c r="OK68" s="5"/>
      <c r="OL68" s="5"/>
      <c r="OM68" s="5"/>
      <c r="ON68" s="5"/>
      <c r="OO68" s="5"/>
      <c r="OP68" s="5"/>
      <c r="OQ68" s="5"/>
      <c r="OR68" s="5"/>
      <c r="OS68" s="5"/>
      <c r="OT68" s="5"/>
      <c r="OU68" s="5"/>
      <c r="OV68" s="5"/>
      <c r="OW68" s="5"/>
      <c r="OX68" s="5"/>
      <c r="OY68" s="5"/>
      <c r="OZ68" s="5"/>
      <c r="PA68" s="5"/>
      <c r="PB68" s="5"/>
      <c r="PC68" s="5"/>
      <c r="PD68" s="5"/>
      <c r="PE68" s="5"/>
      <c r="PF68" s="5"/>
      <c r="PG68" s="5"/>
      <c r="PH68" s="5"/>
      <c r="PI68" s="5"/>
      <c r="PJ68" s="5"/>
      <c r="PK68" s="5"/>
      <c r="PL68" s="5"/>
      <c r="PM68" s="5"/>
      <c r="PN68" s="5"/>
      <c r="PO68" s="5"/>
      <c r="PP68" s="5"/>
      <c r="PQ68" s="5"/>
      <c r="PR68" s="5"/>
      <c r="PS68" s="5"/>
      <c r="PT68" s="5"/>
      <c r="PU68" s="5"/>
      <c r="PV68" s="5"/>
      <c r="PW68" s="5"/>
      <c r="PX68" s="5"/>
      <c r="PY68" s="5"/>
      <c r="PZ68" s="5"/>
      <c r="QA68" s="5"/>
      <c r="QB68" s="5"/>
      <c r="QC68" s="5"/>
      <c r="QD68" s="5"/>
      <c r="QE68" s="5"/>
      <c r="QF68" s="5"/>
      <c r="QG68" s="5"/>
      <c r="QH68" s="5"/>
      <c r="QI68" s="5"/>
      <c r="QJ68" s="5"/>
      <c r="QK68" s="5"/>
      <c r="QL68" s="5"/>
      <c r="QM68" s="5"/>
      <c r="QN68" s="5"/>
      <c r="QO68" s="5"/>
      <c r="QP68" s="5"/>
      <c r="QQ68" s="5"/>
      <c r="QR68" s="5"/>
      <c r="QS68" s="5"/>
      <c r="QT68" s="5"/>
      <c r="QU68" s="5"/>
      <c r="QV68" s="5"/>
      <c r="QW68" s="5"/>
      <c r="QX68" s="5"/>
      <c r="QY68" s="5"/>
      <c r="QZ68" s="5"/>
      <c r="RA68" s="5"/>
      <c r="RB68" s="5"/>
      <c r="RC68" s="5"/>
      <c r="RD68" s="5"/>
      <c r="RE68" s="5"/>
      <c r="RF68" s="5"/>
      <c r="RG68" s="5"/>
      <c r="RH68" s="5"/>
      <c r="RI68" s="5"/>
      <c r="RJ68" s="5"/>
      <c r="RK68" s="5"/>
      <c r="RL68" s="5"/>
      <c r="RM68" s="5"/>
      <c r="RN68" s="5"/>
      <c r="RO68" s="5"/>
      <c r="RP68" s="5"/>
      <c r="RQ68" s="5"/>
      <c r="RR68" s="5"/>
      <c r="RS68" s="5"/>
      <c r="RT68" s="5"/>
      <c r="RU68" s="5"/>
      <c r="RV68" s="5"/>
      <c r="RW68" s="5"/>
      <c r="RX68" s="5"/>
      <c r="RY68" s="5"/>
      <c r="RZ68" s="5"/>
      <c r="SA68" s="5"/>
      <c r="SB68" s="5"/>
      <c r="SC68" s="5"/>
      <c r="SD68" s="5"/>
      <c r="SE68" s="5"/>
      <c r="SF68" s="5"/>
      <c r="SG68" s="5"/>
      <c r="SH68" s="5"/>
      <c r="SI68" s="5"/>
      <c r="SJ68" s="5"/>
      <c r="SK68" s="5"/>
      <c r="SL68" s="5"/>
      <c r="SM68" s="5"/>
      <c r="SN68" s="5"/>
      <c r="SO68" s="5"/>
      <c r="SP68" s="5"/>
      <c r="SQ68" s="5"/>
      <c r="SR68" s="5"/>
      <c r="SS68" s="5"/>
      <c r="ST68" s="5"/>
      <c r="SU68" s="5"/>
      <c r="SV68" s="5"/>
      <c r="SW68" s="5"/>
      <c r="SX68" s="5"/>
      <c r="SY68" s="5"/>
      <c r="SZ68" s="5"/>
      <c r="TA68" s="5"/>
      <c r="TB68" s="5"/>
      <c r="TC68" s="5"/>
      <c r="TD68" s="5"/>
      <c r="TE68" s="5"/>
      <c r="TF68" s="5"/>
      <c r="TG68" s="5"/>
      <c r="TH68" s="5"/>
      <c r="TI68" s="5"/>
      <c r="TJ68" s="5"/>
      <c r="TK68" s="5"/>
      <c r="TL68" s="5"/>
      <c r="TM68" s="5"/>
      <c r="TN68" s="5"/>
      <c r="TO68" s="5"/>
      <c r="TP68" s="5"/>
      <c r="TQ68" s="5"/>
      <c r="TR68" s="5"/>
      <c r="TS68" s="5"/>
      <c r="TT68" s="5"/>
      <c r="TU68" s="5"/>
      <c r="TV68" s="5"/>
      <c r="TW68" s="5"/>
      <c r="TX68" s="5"/>
      <c r="TY68" s="5"/>
      <c r="TZ68" s="5"/>
      <c r="UA68" s="5"/>
      <c r="UB68" s="5"/>
      <c r="UC68" s="5"/>
      <c r="UD68" s="5"/>
      <c r="UE68" s="5"/>
      <c r="UF68" s="5"/>
      <c r="UG68" s="5"/>
      <c r="UH68" s="5"/>
      <c r="UI68" s="5"/>
      <c r="UJ68" s="5"/>
      <c r="UK68" s="5"/>
      <c r="UL68" s="5"/>
      <c r="UM68" s="5"/>
      <c r="UN68" s="5"/>
      <c r="UO68" s="5"/>
      <c r="UP68" s="5"/>
      <c r="UQ68" s="5"/>
      <c r="UR68" s="5"/>
      <c r="US68" s="5"/>
      <c r="UT68" s="5"/>
      <c r="UU68" s="5"/>
      <c r="UV68" s="5"/>
      <c r="UW68" s="5"/>
      <c r="UX68" s="5"/>
      <c r="UY68" s="5"/>
      <c r="UZ68" s="5"/>
      <c r="VA68" s="5"/>
      <c r="VB68" s="5"/>
      <c r="VC68" s="5"/>
      <c r="VD68" s="5"/>
      <c r="VE68" s="5"/>
      <c r="VF68" s="5"/>
      <c r="VG68" s="5"/>
      <c r="VH68" s="5"/>
      <c r="VI68" s="5"/>
      <c r="VJ68" s="5"/>
      <c r="VK68" s="5"/>
      <c r="VL68" s="5"/>
      <c r="VM68" s="5"/>
      <c r="VN68" s="5"/>
      <c r="VO68" s="5"/>
      <c r="VP68" s="5"/>
      <c r="VQ68" s="5"/>
      <c r="VR68" s="5"/>
      <c r="VS68" s="5"/>
      <c r="VT68" s="5"/>
      <c r="VU68" s="5"/>
      <c r="VV68" s="5"/>
      <c r="VW68" s="5"/>
      <c r="VX68" s="5"/>
      <c r="VY68" s="5"/>
      <c r="VZ68" s="5"/>
      <c r="WA68" s="5"/>
      <c r="WB68" s="5"/>
      <c r="WC68" s="5"/>
      <c r="WD68" s="5"/>
      <c r="WE68" s="5"/>
      <c r="WF68" s="5"/>
      <c r="WG68" s="5"/>
      <c r="WH68" s="5"/>
      <c r="WI68" s="5"/>
      <c r="WJ68" s="5"/>
      <c r="WK68" s="5"/>
      <c r="WL68" s="5"/>
      <c r="WM68" s="5"/>
      <c r="WN68" s="5"/>
      <c r="WO68" s="5"/>
      <c r="WP68" s="5"/>
      <c r="WQ68" s="5"/>
      <c r="WR68" s="5"/>
      <c r="WS68" s="5"/>
      <c r="WT68" s="5"/>
      <c r="WU68" s="5"/>
      <c r="WV68" s="5"/>
      <c r="WW68" s="5"/>
      <c r="WX68" s="5"/>
      <c r="WY68" s="5"/>
      <c r="WZ68" s="5"/>
      <c r="XA68" s="5"/>
      <c r="XB68" s="5"/>
      <c r="XC68" s="5"/>
      <c r="XD68" s="5"/>
      <c r="XE68" s="5"/>
      <c r="XF68" s="5"/>
      <c r="XG68" s="5"/>
      <c r="XH68" s="5"/>
      <c r="XI68" s="5"/>
      <c r="XJ68" s="5"/>
      <c r="XK68" s="5"/>
      <c r="XL68" s="5"/>
      <c r="XM68" s="5"/>
      <c r="XN68" s="5"/>
      <c r="XO68" s="5"/>
      <c r="XP68" s="5"/>
      <c r="XQ68" s="5"/>
      <c r="XR68" s="5"/>
      <c r="XS68" s="5"/>
      <c r="XT68" s="5"/>
      <c r="XU68" s="5"/>
      <c r="XV68" s="5"/>
      <c r="XW68" s="5"/>
      <c r="XX68" s="5"/>
      <c r="XY68" s="5"/>
      <c r="XZ68" s="5"/>
      <c r="YA68" s="5"/>
      <c r="YB68" s="5"/>
      <c r="YC68" s="5"/>
      <c r="YD68" s="5"/>
      <c r="YE68" s="5"/>
      <c r="YF68" s="5"/>
      <c r="YG68" s="5"/>
      <c r="YH68" s="5"/>
      <c r="YI68" s="5"/>
      <c r="YJ68" s="5"/>
      <c r="YK68" s="5"/>
      <c r="YL68" s="5"/>
      <c r="YM68" s="5"/>
      <c r="YN68" s="5"/>
      <c r="YO68" s="5"/>
      <c r="YP68" s="5"/>
      <c r="YQ68" s="5"/>
      <c r="YR68" s="5"/>
      <c r="YS68" s="5"/>
      <c r="YT68" s="5"/>
      <c r="YU68" s="5"/>
      <c r="YV68" s="5"/>
      <c r="YW68" s="5"/>
      <c r="YX68" s="5"/>
      <c r="YY68" s="5"/>
      <c r="YZ68" s="5"/>
      <c r="ZA68" s="5"/>
      <c r="ZB68" s="5"/>
      <c r="ZC68" s="5"/>
      <c r="ZD68" s="5"/>
      <c r="ZE68" s="5"/>
      <c r="ZF68" s="5"/>
      <c r="ZG68" s="5"/>
      <c r="ZH68" s="5"/>
      <c r="ZI68" s="5"/>
      <c r="ZJ68" s="5"/>
      <c r="ZK68" s="5"/>
      <c r="ZL68" s="5"/>
      <c r="ZM68" s="5"/>
      <c r="ZN68" s="5"/>
      <c r="ZO68" s="5"/>
      <c r="ZP68" s="5"/>
      <c r="ZQ68" s="5"/>
      <c r="ZR68" s="5"/>
      <c r="ZS68" s="5"/>
      <c r="ZT68" s="5"/>
      <c r="ZU68" s="5"/>
      <c r="ZV68" s="5"/>
      <c r="ZW68" s="5"/>
      <c r="ZX68" s="5"/>
      <c r="ZY68" s="5"/>
      <c r="ZZ68" s="5"/>
      <c r="AAA68" s="5"/>
      <c r="AAB68" s="5"/>
      <c r="AAC68" s="5"/>
      <c r="AAD68" s="5"/>
      <c r="AAE68" s="5"/>
      <c r="AAF68" s="5"/>
      <c r="AAG68" s="5"/>
      <c r="AAH68" s="5"/>
      <c r="AAI68" s="5"/>
      <c r="AAJ68" s="5"/>
      <c r="AAK68" s="5"/>
      <c r="AAL68" s="5"/>
      <c r="AAM68" s="5"/>
      <c r="AAN68" s="5"/>
      <c r="AAO68" s="5"/>
      <c r="AAP68" s="5"/>
      <c r="AAQ68" s="5"/>
      <c r="AAR68" s="5"/>
      <c r="AAS68" s="5"/>
      <c r="AAT68" s="5"/>
      <c r="AAU68" s="5"/>
      <c r="AAV68" s="5"/>
      <c r="AAW68" s="5"/>
      <c r="AAX68" s="5"/>
      <c r="AAY68" s="5"/>
      <c r="AAZ68" s="5"/>
      <c r="ABA68" s="5"/>
      <c r="ABB68" s="5"/>
      <c r="ABC68" s="5"/>
      <c r="ABD68" s="5"/>
      <c r="ABE68" s="5"/>
      <c r="ABF68" s="5"/>
      <c r="ABG68" s="5"/>
      <c r="ABH68" s="5"/>
      <c r="ABI68" s="5"/>
      <c r="ABJ68" s="5"/>
      <c r="ABK68" s="5"/>
      <c r="ABL68" s="5"/>
      <c r="ABM68" s="5"/>
      <c r="ABN68" s="5"/>
      <c r="ABO68" s="5"/>
      <c r="ABP68" s="5"/>
      <c r="ABQ68" s="5"/>
      <c r="ABR68" s="5"/>
      <c r="ABS68" s="5"/>
      <c r="ABT68" s="5"/>
      <c r="ABU68" s="5"/>
      <c r="ABV68" s="5"/>
      <c r="ABW68" s="5"/>
      <c r="ABX68" s="5"/>
      <c r="ABY68" s="5"/>
      <c r="ABZ68" s="5"/>
      <c r="ACA68" s="5"/>
      <c r="ACB68" s="5"/>
      <c r="ACC68" s="5"/>
      <c r="ACD68" s="5"/>
      <c r="ACE68" s="5"/>
      <c r="ACF68" s="5"/>
      <c r="ACG68" s="5"/>
      <c r="ACH68" s="5"/>
      <c r="ACI68" s="5"/>
      <c r="ACJ68" s="5"/>
      <c r="ACK68" s="5"/>
      <c r="ACL68" s="5"/>
      <c r="ACM68" s="5"/>
      <c r="ACN68" s="5"/>
      <c r="ACO68" s="5"/>
      <c r="ACP68" s="5"/>
      <c r="ACQ68" s="5"/>
      <c r="ACR68" s="5"/>
      <c r="ACS68" s="5"/>
      <c r="ACT68" s="5"/>
      <c r="ACU68" s="5"/>
      <c r="ACV68" s="5"/>
      <c r="ACW68" s="5"/>
      <c r="ACX68" s="5"/>
      <c r="ACY68" s="5"/>
      <c r="ACZ68" s="5"/>
      <c r="ADA68" s="5"/>
      <c r="ADB68" s="5"/>
      <c r="ADC68" s="5"/>
      <c r="ADD68" s="5"/>
      <c r="ADE68" s="5"/>
      <c r="ADF68" s="5"/>
      <c r="ADG68" s="5"/>
      <c r="ADH68" s="5"/>
      <c r="ADI68" s="5"/>
      <c r="ADJ68" s="5"/>
      <c r="ADK68" s="5"/>
      <c r="ADL68" s="5"/>
      <c r="ADM68" s="5"/>
      <c r="ADN68" s="5"/>
      <c r="ADO68" s="5"/>
      <c r="ADP68" s="5"/>
      <c r="ADQ68" s="5"/>
      <c r="ADR68" s="5"/>
      <c r="ADS68" s="5"/>
      <c r="ADT68" s="5"/>
      <c r="ADU68" s="5"/>
      <c r="ADV68" s="5"/>
      <c r="ADW68" s="5"/>
      <c r="ADX68" s="5"/>
      <c r="ADY68" s="5"/>
      <c r="ADZ68" s="5"/>
      <c r="AEA68" s="5"/>
      <c r="AEB68" s="5"/>
      <c r="AEC68" s="5"/>
      <c r="AED68" s="5"/>
      <c r="AEE68" s="5"/>
      <c r="AEF68" s="5"/>
      <c r="AEG68" s="5"/>
      <c r="AEH68" s="5"/>
      <c r="AEI68" s="5"/>
      <c r="AEJ68" s="5"/>
      <c r="AEK68" s="5"/>
      <c r="AEL68" s="5"/>
      <c r="AEM68" s="5"/>
      <c r="AEN68" s="5"/>
      <c r="AEO68" s="5"/>
      <c r="AEP68" s="5"/>
      <c r="AEQ68" s="5"/>
      <c r="AER68" s="5"/>
      <c r="AES68" s="5"/>
      <c r="AET68" s="5"/>
      <c r="AEU68" s="5"/>
      <c r="AEV68" s="5"/>
      <c r="AEW68" s="5"/>
      <c r="AEX68" s="5"/>
      <c r="AEY68" s="5"/>
      <c r="AEZ68" s="5"/>
      <c r="AFA68" s="5"/>
      <c r="AFB68" s="5"/>
      <c r="AFC68" s="5"/>
      <c r="AFD68" s="5"/>
      <c r="AFE68" s="5"/>
      <c r="AFF68" s="5"/>
      <c r="AFG68" s="5"/>
      <c r="AFH68" s="5"/>
      <c r="AFI68" s="5"/>
      <c r="AFJ68" s="5"/>
      <c r="AFK68" s="5"/>
      <c r="AFL68" s="5"/>
      <c r="AFM68" s="5"/>
      <c r="AFN68" s="5"/>
      <c r="AFO68" s="5"/>
      <c r="AFP68" s="5"/>
      <c r="AFQ68" s="5"/>
      <c r="AFR68" s="5"/>
      <c r="AFS68" s="5"/>
      <c r="AFT68" s="5"/>
      <c r="AFU68" s="5"/>
      <c r="AFV68" s="5"/>
      <c r="AFW68" s="5"/>
      <c r="AFX68" s="5"/>
      <c r="AFY68" s="5"/>
      <c r="AFZ68" s="5"/>
      <c r="AGA68" s="5"/>
      <c r="AGB68" s="5"/>
      <c r="AGC68" s="5"/>
      <c r="AGD68" s="5"/>
      <c r="AGE68" s="5"/>
      <c r="AGF68" s="5"/>
      <c r="AGG68" s="5"/>
      <c r="AGH68" s="5"/>
      <c r="AGI68" s="5"/>
      <c r="AGJ68" s="5"/>
      <c r="AGK68" s="5"/>
      <c r="AGL68" s="5"/>
      <c r="AGM68" s="5"/>
      <c r="AGN68" s="5"/>
      <c r="AGO68" s="5"/>
      <c r="AGP68" s="5"/>
      <c r="AGQ68" s="5"/>
      <c r="AGR68" s="5"/>
      <c r="AGS68" s="5"/>
      <c r="AGT68" s="5"/>
      <c r="AGU68" s="5"/>
      <c r="AGV68" s="5"/>
      <c r="AGW68" s="5"/>
      <c r="AGX68" s="5"/>
      <c r="AGY68" s="5"/>
      <c r="AGZ68" s="5"/>
      <c r="AHA68" s="5"/>
      <c r="AHB68" s="5"/>
      <c r="AHC68" s="5"/>
      <c r="AHD68" s="5"/>
      <c r="AHE68" s="5"/>
      <c r="AHF68" s="5"/>
      <c r="AHG68" s="5"/>
      <c r="AHH68" s="5"/>
      <c r="AHI68" s="5"/>
      <c r="AHJ68" s="5"/>
      <c r="AHK68" s="5"/>
      <c r="AHL68" s="5"/>
      <c r="AHM68" s="5"/>
      <c r="AHN68" s="5"/>
      <c r="AHO68" s="5"/>
      <c r="AHP68" s="5"/>
      <c r="AHQ68" s="5"/>
      <c r="AHR68" s="5"/>
      <c r="AHS68" s="5"/>
      <c r="AHT68" s="5"/>
      <c r="AHU68" s="5"/>
      <c r="AHV68" s="5"/>
      <c r="AHW68" s="5"/>
      <c r="AHX68" s="5"/>
      <c r="AHY68" s="5"/>
      <c r="AHZ68" s="5"/>
      <c r="AIA68" s="5"/>
      <c r="AIB68" s="5"/>
      <c r="AIC68" s="5"/>
      <c r="AID68" s="5"/>
      <c r="AIE68" s="5"/>
      <c r="AIF68" s="5"/>
      <c r="AIG68" s="5"/>
      <c r="AIH68" s="5"/>
      <c r="AII68" s="5"/>
      <c r="AIJ68" s="5"/>
      <c r="AIK68" s="5"/>
      <c r="AIL68" s="5"/>
      <c r="AIM68" s="5"/>
      <c r="AIN68" s="5"/>
      <c r="AIO68" s="5"/>
      <c r="AIP68" s="5"/>
      <c r="AIQ68" s="5"/>
      <c r="AIR68" s="5"/>
      <c r="AIS68" s="5"/>
      <c r="AIT68" s="5"/>
      <c r="AIU68" s="5"/>
      <c r="AIV68" s="5"/>
      <c r="AIW68" s="5"/>
      <c r="AIX68" s="5"/>
      <c r="AIY68" s="5"/>
      <c r="AIZ68" s="5"/>
      <c r="AJA68" s="5"/>
      <c r="AJB68" s="5"/>
      <c r="AJC68" s="5"/>
      <c r="AJD68" s="5"/>
      <c r="AJE68" s="5"/>
      <c r="AJF68" s="5"/>
      <c r="AJG68" s="5"/>
      <c r="AJH68" s="5"/>
      <c r="AJI68" s="5"/>
      <c r="AJJ68" s="5"/>
    </row>
    <row r="69" spans="1:946" ht="29" customHeight="1" x14ac:dyDescent="0.2">
      <c r="A69" s="345"/>
      <c r="B69" s="367">
        <v>43961</v>
      </c>
      <c r="C69" s="369" t="s">
        <v>445</v>
      </c>
      <c r="D69" s="374">
        <v>1000</v>
      </c>
      <c r="E69" s="358" t="s">
        <v>426</v>
      </c>
      <c r="F69" s="355" t="s">
        <v>451</v>
      </c>
      <c r="G69" s="374">
        <v>1000</v>
      </c>
      <c r="H69" s="358" t="s">
        <v>456</v>
      </c>
      <c r="I69" s="358" t="s">
        <v>452</v>
      </c>
      <c r="J69" s="374">
        <v>1000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5"/>
      <c r="NH69" s="5"/>
      <c r="NI69" s="5"/>
      <c r="NJ69" s="5"/>
      <c r="NK69" s="5"/>
      <c r="NL69" s="5"/>
      <c r="NM69" s="5"/>
      <c r="NN69" s="5"/>
      <c r="NO69" s="5"/>
      <c r="NP69" s="5"/>
      <c r="NQ69" s="5"/>
      <c r="NR69" s="5"/>
      <c r="NS69" s="5"/>
      <c r="NT69" s="5"/>
      <c r="NU69" s="5"/>
      <c r="NV69" s="5"/>
      <c r="NW69" s="5"/>
      <c r="NX69" s="5"/>
      <c r="NY69" s="5"/>
      <c r="NZ69" s="5"/>
      <c r="OA69" s="5"/>
      <c r="OB69" s="5"/>
      <c r="OC69" s="5"/>
      <c r="OD69" s="5"/>
      <c r="OE69" s="5"/>
      <c r="OF69" s="5"/>
      <c r="OG69" s="5"/>
      <c r="OH69" s="5"/>
      <c r="OI69" s="5"/>
      <c r="OJ69" s="5"/>
      <c r="OK69" s="5"/>
      <c r="OL69" s="5"/>
      <c r="OM69" s="5"/>
      <c r="ON69" s="5"/>
      <c r="OO69" s="5"/>
      <c r="OP69" s="5"/>
      <c r="OQ69" s="5"/>
      <c r="OR69" s="5"/>
      <c r="OS69" s="5"/>
      <c r="OT69" s="5"/>
      <c r="OU69" s="5"/>
      <c r="OV69" s="5"/>
      <c r="OW69" s="5"/>
      <c r="OX69" s="5"/>
      <c r="OY69" s="5"/>
      <c r="OZ69" s="5"/>
      <c r="PA69" s="5"/>
      <c r="PB69" s="5"/>
      <c r="PC69" s="5"/>
      <c r="PD69" s="5"/>
      <c r="PE69" s="5"/>
      <c r="PF69" s="5"/>
      <c r="PG69" s="5"/>
      <c r="PH69" s="5"/>
      <c r="PI69" s="5"/>
      <c r="PJ69" s="5"/>
      <c r="PK69" s="5"/>
      <c r="PL69" s="5"/>
      <c r="PM69" s="5"/>
      <c r="PN69" s="5"/>
      <c r="PO69" s="5"/>
      <c r="PP69" s="5"/>
      <c r="PQ69" s="5"/>
      <c r="PR69" s="5"/>
      <c r="PS69" s="5"/>
      <c r="PT69" s="5"/>
      <c r="PU69" s="5"/>
      <c r="PV69" s="5"/>
      <c r="PW69" s="5"/>
      <c r="PX69" s="5"/>
      <c r="PY69" s="5"/>
      <c r="PZ69" s="5"/>
      <c r="QA69" s="5"/>
      <c r="QB69" s="5"/>
      <c r="QC69" s="5"/>
      <c r="QD69" s="5"/>
      <c r="QE69" s="5"/>
      <c r="QF69" s="5"/>
      <c r="QG69" s="5"/>
      <c r="QH69" s="5"/>
      <c r="QI69" s="5"/>
      <c r="QJ69" s="5"/>
      <c r="QK69" s="5"/>
      <c r="QL69" s="5"/>
      <c r="QM69" s="5"/>
      <c r="QN69" s="5"/>
      <c r="QO69" s="5"/>
      <c r="QP69" s="5"/>
      <c r="QQ69" s="5"/>
      <c r="QR69" s="5"/>
      <c r="QS69" s="5"/>
      <c r="QT69" s="5"/>
      <c r="QU69" s="5"/>
      <c r="QV69" s="5"/>
      <c r="QW69" s="5"/>
      <c r="QX69" s="5"/>
      <c r="QY69" s="5"/>
      <c r="QZ69" s="5"/>
      <c r="RA69" s="5"/>
      <c r="RB69" s="5"/>
      <c r="RC69" s="5"/>
      <c r="RD69" s="5"/>
      <c r="RE69" s="5"/>
      <c r="RF69" s="5"/>
      <c r="RG69" s="5"/>
      <c r="RH69" s="5"/>
      <c r="RI69" s="5"/>
      <c r="RJ69" s="5"/>
      <c r="RK69" s="5"/>
      <c r="RL69" s="5"/>
      <c r="RM69" s="5"/>
      <c r="RN69" s="5"/>
      <c r="RO69" s="5"/>
      <c r="RP69" s="5"/>
      <c r="RQ69" s="5"/>
      <c r="RR69" s="5"/>
      <c r="RS69" s="5"/>
      <c r="RT69" s="5"/>
      <c r="RU69" s="5"/>
      <c r="RV69" s="5"/>
      <c r="RW69" s="5"/>
      <c r="RX69" s="5"/>
      <c r="RY69" s="5"/>
      <c r="RZ69" s="5"/>
      <c r="SA69" s="5"/>
      <c r="SB69" s="5"/>
      <c r="SC69" s="5"/>
      <c r="SD69" s="5"/>
      <c r="SE69" s="5"/>
      <c r="SF69" s="5"/>
      <c r="SG69" s="5"/>
      <c r="SH69" s="5"/>
      <c r="SI69" s="5"/>
      <c r="SJ69" s="5"/>
      <c r="SK69" s="5"/>
      <c r="SL69" s="5"/>
      <c r="SM69" s="5"/>
      <c r="SN69" s="5"/>
      <c r="SO69" s="5"/>
      <c r="SP69" s="5"/>
      <c r="SQ69" s="5"/>
      <c r="SR69" s="5"/>
      <c r="SS69" s="5"/>
      <c r="ST69" s="5"/>
      <c r="SU69" s="5"/>
      <c r="SV69" s="5"/>
      <c r="SW69" s="5"/>
      <c r="SX69" s="5"/>
      <c r="SY69" s="5"/>
      <c r="SZ69" s="5"/>
      <c r="TA69" s="5"/>
      <c r="TB69" s="5"/>
      <c r="TC69" s="5"/>
      <c r="TD69" s="5"/>
      <c r="TE69" s="5"/>
      <c r="TF69" s="5"/>
      <c r="TG69" s="5"/>
      <c r="TH69" s="5"/>
      <c r="TI69" s="5"/>
      <c r="TJ69" s="5"/>
      <c r="TK69" s="5"/>
      <c r="TL69" s="5"/>
      <c r="TM69" s="5"/>
      <c r="TN69" s="5"/>
      <c r="TO69" s="5"/>
      <c r="TP69" s="5"/>
      <c r="TQ69" s="5"/>
      <c r="TR69" s="5"/>
      <c r="TS69" s="5"/>
      <c r="TT69" s="5"/>
      <c r="TU69" s="5"/>
      <c r="TV69" s="5"/>
      <c r="TW69" s="5"/>
      <c r="TX69" s="5"/>
      <c r="TY69" s="5"/>
      <c r="TZ69" s="5"/>
      <c r="UA69" s="5"/>
      <c r="UB69" s="5"/>
      <c r="UC69" s="5"/>
      <c r="UD69" s="5"/>
      <c r="UE69" s="5"/>
      <c r="UF69" s="5"/>
      <c r="UG69" s="5"/>
      <c r="UH69" s="5"/>
      <c r="UI69" s="5"/>
      <c r="UJ69" s="5"/>
      <c r="UK69" s="5"/>
      <c r="UL69" s="5"/>
      <c r="UM69" s="5"/>
      <c r="UN69" s="5"/>
      <c r="UO69" s="5"/>
      <c r="UP69" s="5"/>
      <c r="UQ69" s="5"/>
      <c r="UR69" s="5"/>
      <c r="US69" s="5"/>
      <c r="UT69" s="5"/>
      <c r="UU69" s="5"/>
      <c r="UV69" s="5"/>
      <c r="UW69" s="5"/>
      <c r="UX69" s="5"/>
      <c r="UY69" s="5"/>
      <c r="UZ69" s="5"/>
      <c r="VA69" s="5"/>
      <c r="VB69" s="5"/>
      <c r="VC69" s="5"/>
      <c r="VD69" s="5"/>
      <c r="VE69" s="5"/>
      <c r="VF69" s="5"/>
      <c r="VG69" s="5"/>
      <c r="VH69" s="5"/>
      <c r="VI69" s="5"/>
      <c r="VJ69" s="5"/>
      <c r="VK69" s="5"/>
      <c r="VL69" s="5"/>
      <c r="VM69" s="5"/>
      <c r="VN69" s="5"/>
      <c r="VO69" s="5"/>
      <c r="VP69" s="5"/>
      <c r="VQ69" s="5"/>
      <c r="VR69" s="5"/>
      <c r="VS69" s="5"/>
      <c r="VT69" s="5"/>
      <c r="VU69" s="5"/>
      <c r="VV69" s="5"/>
      <c r="VW69" s="5"/>
      <c r="VX69" s="5"/>
      <c r="VY69" s="5"/>
      <c r="VZ69" s="5"/>
      <c r="WA69" s="5"/>
      <c r="WB69" s="5"/>
      <c r="WC69" s="5"/>
      <c r="WD69" s="5"/>
      <c r="WE69" s="5"/>
      <c r="WF69" s="5"/>
      <c r="WG69" s="5"/>
      <c r="WH69" s="5"/>
      <c r="WI69" s="5"/>
      <c r="WJ69" s="5"/>
      <c r="WK69" s="5"/>
      <c r="WL69" s="5"/>
      <c r="WM69" s="5"/>
      <c r="WN69" s="5"/>
      <c r="WO69" s="5"/>
      <c r="WP69" s="5"/>
      <c r="WQ69" s="5"/>
      <c r="WR69" s="5"/>
      <c r="WS69" s="5"/>
      <c r="WT69" s="5"/>
      <c r="WU69" s="5"/>
      <c r="WV69" s="5"/>
      <c r="WW69" s="5"/>
      <c r="WX69" s="5"/>
      <c r="WY69" s="5"/>
      <c r="WZ69" s="5"/>
      <c r="XA69" s="5"/>
      <c r="XB69" s="5"/>
      <c r="XC69" s="5"/>
      <c r="XD69" s="5"/>
      <c r="XE69" s="5"/>
      <c r="XF69" s="5"/>
      <c r="XG69" s="5"/>
      <c r="XH69" s="5"/>
      <c r="XI69" s="5"/>
      <c r="XJ69" s="5"/>
      <c r="XK69" s="5"/>
      <c r="XL69" s="5"/>
      <c r="XM69" s="5"/>
      <c r="XN69" s="5"/>
      <c r="XO69" s="5"/>
      <c r="XP69" s="5"/>
      <c r="XQ69" s="5"/>
      <c r="XR69" s="5"/>
      <c r="XS69" s="5"/>
      <c r="XT69" s="5"/>
      <c r="XU69" s="5"/>
      <c r="XV69" s="5"/>
      <c r="XW69" s="5"/>
      <c r="XX69" s="5"/>
      <c r="XY69" s="5"/>
      <c r="XZ69" s="5"/>
      <c r="YA69" s="5"/>
      <c r="YB69" s="5"/>
      <c r="YC69" s="5"/>
      <c r="YD69" s="5"/>
      <c r="YE69" s="5"/>
      <c r="YF69" s="5"/>
      <c r="YG69" s="5"/>
      <c r="YH69" s="5"/>
      <c r="YI69" s="5"/>
      <c r="YJ69" s="5"/>
      <c r="YK69" s="5"/>
      <c r="YL69" s="5"/>
      <c r="YM69" s="5"/>
      <c r="YN69" s="5"/>
      <c r="YO69" s="5"/>
      <c r="YP69" s="5"/>
      <c r="YQ69" s="5"/>
      <c r="YR69" s="5"/>
      <c r="YS69" s="5"/>
      <c r="YT69" s="5"/>
      <c r="YU69" s="5"/>
      <c r="YV69" s="5"/>
      <c r="YW69" s="5"/>
      <c r="YX69" s="5"/>
      <c r="YY69" s="5"/>
      <c r="YZ69" s="5"/>
      <c r="ZA69" s="5"/>
      <c r="ZB69" s="5"/>
      <c r="ZC69" s="5"/>
      <c r="ZD69" s="5"/>
      <c r="ZE69" s="5"/>
      <c r="ZF69" s="5"/>
      <c r="ZG69" s="5"/>
      <c r="ZH69" s="5"/>
      <c r="ZI69" s="5"/>
      <c r="ZJ69" s="5"/>
      <c r="ZK69" s="5"/>
      <c r="ZL69" s="5"/>
      <c r="ZM69" s="5"/>
      <c r="ZN69" s="5"/>
      <c r="ZO69" s="5"/>
      <c r="ZP69" s="5"/>
      <c r="ZQ69" s="5"/>
      <c r="ZR69" s="5"/>
      <c r="ZS69" s="5"/>
      <c r="ZT69" s="5"/>
      <c r="ZU69" s="5"/>
      <c r="ZV69" s="5"/>
      <c r="ZW69" s="5"/>
      <c r="ZX69" s="5"/>
      <c r="ZY69" s="5"/>
      <c r="ZZ69" s="5"/>
      <c r="AAA69" s="5"/>
      <c r="AAB69" s="5"/>
      <c r="AAC69" s="5"/>
      <c r="AAD69" s="5"/>
      <c r="AAE69" s="5"/>
      <c r="AAF69" s="5"/>
      <c r="AAG69" s="5"/>
      <c r="AAH69" s="5"/>
      <c r="AAI69" s="5"/>
      <c r="AAJ69" s="5"/>
      <c r="AAK69" s="5"/>
      <c r="AAL69" s="5"/>
      <c r="AAM69" s="5"/>
      <c r="AAN69" s="5"/>
      <c r="AAO69" s="5"/>
      <c r="AAP69" s="5"/>
      <c r="AAQ69" s="5"/>
      <c r="AAR69" s="5"/>
      <c r="AAS69" s="5"/>
      <c r="AAT69" s="5"/>
      <c r="AAU69" s="5"/>
      <c r="AAV69" s="5"/>
      <c r="AAW69" s="5"/>
      <c r="AAX69" s="5"/>
      <c r="AAY69" s="5"/>
      <c r="AAZ69" s="5"/>
      <c r="ABA69" s="5"/>
      <c r="ABB69" s="5"/>
      <c r="ABC69" s="5"/>
      <c r="ABD69" s="5"/>
      <c r="ABE69" s="5"/>
      <c r="ABF69" s="5"/>
      <c r="ABG69" s="5"/>
      <c r="ABH69" s="5"/>
      <c r="ABI69" s="5"/>
      <c r="ABJ69" s="5"/>
      <c r="ABK69" s="5"/>
      <c r="ABL69" s="5"/>
      <c r="ABM69" s="5"/>
      <c r="ABN69" s="5"/>
      <c r="ABO69" s="5"/>
      <c r="ABP69" s="5"/>
      <c r="ABQ69" s="5"/>
      <c r="ABR69" s="5"/>
      <c r="ABS69" s="5"/>
      <c r="ABT69" s="5"/>
      <c r="ABU69" s="5"/>
      <c r="ABV69" s="5"/>
      <c r="ABW69" s="5"/>
      <c r="ABX69" s="5"/>
      <c r="ABY69" s="5"/>
      <c r="ABZ69" s="5"/>
      <c r="ACA69" s="5"/>
      <c r="ACB69" s="5"/>
      <c r="ACC69" s="5"/>
      <c r="ACD69" s="5"/>
      <c r="ACE69" s="5"/>
      <c r="ACF69" s="5"/>
      <c r="ACG69" s="5"/>
      <c r="ACH69" s="5"/>
      <c r="ACI69" s="5"/>
      <c r="ACJ69" s="5"/>
      <c r="ACK69" s="5"/>
      <c r="ACL69" s="5"/>
      <c r="ACM69" s="5"/>
      <c r="ACN69" s="5"/>
      <c r="ACO69" s="5"/>
      <c r="ACP69" s="5"/>
      <c r="ACQ69" s="5"/>
      <c r="ACR69" s="5"/>
      <c r="ACS69" s="5"/>
      <c r="ACT69" s="5"/>
      <c r="ACU69" s="5"/>
      <c r="ACV69" s="5"/>
      <c r="ACW69" s="5"/>
      <c r="ACX69" s="5"/>
      <c r="ACY69" s="5"/>
      <c r="ACZ69" s="5"/>
      <c r="ADA69" s="5"/>
      <c r="ADB69" s="5"/>
      <c r="ADC69" s="5"/>
      <c r="ADD69" s="5"/>
      <c r="ADE69" s="5"/>
      <c r="ADF69" s="5"/>
      <c r="ADG69" s="5"/>
      <c r="ADH69" s="5"/>
      <c r="ADI69" s="5"/>
      <c r="ADJ69" s="5"/>
      <c r="ADK69" s="5"/>
      <c r="ADL69" s="5"/>
      <c r="ADM69" s="5"/>
      <c r="ADN69" s="5"/>
      <c r="ADO69" s="5"/>
      <c r="ADP69" s="5"/>
      <c r="ADQ69" s="5"/>
      <c r="ADR69" s="5"/>
      <c r="ADS69" s="5"/>
      <c r="ADT69" s="5"/>
      <c r="ADU69" s="5"/>
      <c r="ADV69" s="5"/>
      <c r="ADW69" s="5"/>
      <c r="ADX69" s="5"/>
      <c r="ADY69" s="5"/>
      <c r="ADZ69" s="5"/>
      <c r="AEA69" s="5"/>
      <c r="AEB69" s="5"/>
      <c r="AEC69" s="5"/>
      <c r="AED69" s="5"/>
      <c r="AEE69" s="5"/>
      <c r="AEF69" s="5"/>
      <c r="AEG69" s="5"/>
      <c r="AEH69" s="5"/>
      <c r="AEI69" s="5"/>
      <c r="AEJ69" s="5"/>
      <c r="AEK69" s="5"/>
      <c r="AEL69" s="5"/>
      <c r="AEM69" s="5"/>
      <c r="AEN69" s="5"/>
      <c r="AEO69" s="5"/>
      <c r="AEP69" s="5"/>
      <c r="AEQ69" s="5"/>
      <c r="AER69" s="5"/>
      <c r="AES69" s="5"/>
      <c r="AET69" s="5"/>
      <c r="AEU69" s="5"/>
      <c r="AEV69" s="5"/>
      <c r="AEW69" s="5"/>
      <c r="AEX69" s="5"/>
      <c r="AEY69" s="5"/>
      <c r="AEZ69" s="5"/>
      <c r="AFA69" s="5"/>
      <c r="AFB69" s="5"/>
      <c r="AFC69" s="5"/>
      <c r="AFD69" s="5"/>
      <c r="AFE69" s="5"/>
      <c r="AFF69" s="5"/>
      <c r="AFG69" s="5"/>
      <c r="AFH69" s="5"/>
      <c r="AFI69" s="5"/>
      <c r="AFJ69" s="5"/>
      <c r="AFK69" s="5"/>
      <c r="AFL69" s="5"/>
      <c r="AFM69" s="5"/>
      <c r="AFN69" s="5"/>
      <c r="AFO69" s="5"/>
      <c r="AFP69" s="5"/>
      <c r="AFQ69" s="5"/>
      <c r="AFR69" s="5"/>
      <c r="AFS69" s="5"/>
      <c r="AFT69" s="5"/>
      <c r="AFU69" s="5"/>
      <c r="AFV69" s="5"/>
      <c r="AFW69" s="5"/>
      <c r="AFX69" s="5"/>
      <c r="AFY69" s="5"/>
      <c r="AFZ69" s="5"/>
      <c r="AGA69" s="5"/>
      <c r="AGB69" s="5"/>
      <c r="AGC69" s="5"/>
      <c r="AGD69" s="5"/>
      <c r="AGE69" s="5"/>
      <c r="AGF69" s="5"/>
      <c r="AGG69" s="5"/>
      <c r="AGH69" s="5"/>
      <c r="AGI69" s="5"/>
      <c r="AGJ69" s="5"/>
      <c r="AGK69" s="5"/>
      <c r="AGL69" s="5"/>
      <c r="AGM69" s="5"/>
      <c r="AGN69" s="5"/>
      <c r="AGO69" s="5"/>
      <c r="AGP69" s="5"/>
      <c r="AGQ69" s="5"/>
      <c r="AGR69" s="5"/>
      <c r="AGS69" s="5"/>
      <c r="AGT69" s="5"/>
      <c r="AGU69" s="5"/>
      <c r="AGV69" s="5"/>
      <c r="AGW69" s="5"/>
      <c r="AGX69" s="5"/>
      <c r="AGY69" s="5"/>
      <c r="AGZ69" s="5"/>
      <c r="AHA69" s="5"/>
      <c r="AHB69" s="5"/>
      <c r="AHC69" s="5"/>
      <c r="AHD69" s="5"/>
      <c r="AHE69" s="5"/>
      <c r="AHF69" s="5"/>
      <c r="AHG69" s="5"/>
      <c r="AHH69" s="5"/>
      <c r="AHI69" s="5"/>
      <c r="AHJ69" s="5"/>
      <c r="AHK69" s="5"/>
      <c r="AHL69" s="5"/>
      <c r="AHM69" s="5"/>
      <c r="AHN69" s="5"/>
      <c r="AHO69" s="5"/>
      <c r="AHP69" s="5"/>
      <c r="AHQ69" s="5"/>
      <c r="AHR69" s="5"/>
      <c r="AHS69" s="5"/>
      <c r="AHT69" s="5"/>
      <c r="AHU69" s="5"/>
      <c r="AHV69" s="5"/>
      <c r="AHW69" s="5"/>
      <c r="AHX69" s="5"/>
      <c r="AHY69" s="5"/>
      <c r="AHZ69" s="5"/>
      <c r="AIA69" s="5"/>
      <c r="AIB69" s="5"/>
      <c r="AIC69" s="5"/>
      <c r="AID69" s="5"/>
      <c r="AIE69" s="5"/>
      <c r="AIF69" s="5"/>
      <c r="AIG69" s="5"/>
      <c r="AIH69" s="5"/>
      <c r="AII69" s="5"/>
      <c r="AIJ69" s="5"/>
      <c r="AIK69" s="5"/>
      <c r="AIL69" s="5"/>
      <c r="AIM69" s="5"/>
      <c r="AIN69" s="5"/>
      <c r="AIO69" s="5"/>
      <c r="AIP69" s="5"/>
      <c r="AIQ69" s="5"/>
      <c r="AIR69" s="5"/>
      <c r="AIS69" s="5"/>
      <c r="AIT69" s="5"/>
      <c r="AIU69" s="5"/>
      <c r="AIV69" s="5"/>
      <c r="AIW69" s="5"/>
      <c r="AIX69" s="5"/>
      <c r="AIY69" s="5"/>
      <c r="AIZ69" s="5"/>
      <c r="AJA69" s="5"/>
      <c r="AJB69" s="5"/>
      <c r="AJC69" s="5"/>
      <c r="AJD69" s="5"/>
      <c r="AJE69" s="5"/>
      <c r="AJF69" s="5"/>
      <c r="AJG69" s="5"/>
      <c r="AJH69" s="5"/>
      <c r="AJI69" s="5"/>
      <c r="AJJ69" s="5"/>
    </row>
    <row r="70" spans="1:946" ht="25" customHeight="1" x14ac:dyDescent="0.2">
      <c r="A70" s="345"/>
      <c r="B70" s="367">
        <v>43992</v>
      </c>
      <c r="C70" s="369" t="s">
        <v>446</v>
      </c>
      <c r="D70" s="374">
        <v>4000</v>
      </c>
      <c r="E70" s="358" t="s">
        <v>427</v>
      </c>
      <c r="F70" s="355" t="s">
        <v>449</v>
      </c>
      <c r="G70" s="374">
        <v>4000</v>
      </c>
      <c r="H70" s="358" t="s">
        <v>455</v>
      </c>
      <c r="I70" s="358" t="s">
        <v>450</v>
      </c>
      <c r="J70" s="374">
        <v>4000</v>
      </c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5"/>
      <c r="NH70" s="5"/>
      <c r="NI70" s="5"/>
      <c r="NJ70" s="5"/>
      <c r="NK70" s="5"/>
      <c r="NL70" s="5"/>
      <c r="NM70" s="5"/>
      <c r="NN70" s="5"/>
      <c r="NO70" s="5"/>
      <c r="NP70" s="5"/>
      <c r="NQ70" s="5"/>
      <c r="NR70" s="5"/>
      <c r="NS70" s="5"/>
      <c r="NT70" s="5"/>
      <c r="NU70" s="5"/>
      <c r="NV70" s="5"/>
      <c r="NW70" s="5"/>
      <c r="NX70" s="5"/>
      <c r="NY70" s="5"/>
      <c r="NZ70" s="5"/>
      <c r="OA70" s="5"/>
      <c r="OB70" s="5"/>
      <c r="OC70" s="5"/>
      <c r="OD70" s="5"/>
      <c r="OE70" s="5"/>
      <c r="OF70" s="5"/>
      <c r="OG70" s="5"/>
      <c r="OH70" s="5"/>
      <c r="OI70" s="5"/>
      <c r="OJ70" s="5"/>
      <c r="OK70" s="5"/>
      <c r="OL70" s="5"/>
      <c r="OM70" s="5"/>
      <c r="ON70" s="5"/>
      <c r="OO70" s="5"/>
      <c r="OP70" s="5"/>
      <c r="OQ70" s="5"/>
      <c r="OR70" s="5"/>
      <c r="OS70" s="5"/>
      <c r="OT70" s="5"/>
      <c r="OU70" s="5"/>
      <c r="OV70" s="5"/>
      <c r="OW70" s="5"/>
      <c r="OX70" s="5"/>
      <c r="OY70" s="5"/>
      <c r="OZ70" s="5"/>
      <c r="PA70" s="5"/>
      <c r="PB70" s="5"/>
      <c r="PC70" s="5"/>
      <c r="PD70" s="5"/>
      <c r="PE70" s="5"/>
      <c r="PF70" s="5"/>
      <c r="PG70" s="5"/>
      <c r="PH70" s="5"/>
      <c r="PI70" s="5"/>
      <c r="PJ70" s="5"/>
      <c r="PK70" s="5"/>
      <c r="PL70" s="5"/>
      <c r="PM70" s="5"/>
      <c r="PN70" s="5"/>
      <c r="PO70" s="5"/>
      <c r="PP70" s="5"/>
      <c r="PQ70" s="5"/>
      <c r="PR70" s="5"/>
      <c r="PS70" s="5"/>
      <c r="PT70" s="5"/>
      <c r="PU70" s="5"/>
      <c r="PV70" s="5"/>
      <c r="PW70" s="5"/>
      <c r="PX70" s="5"/>
      <c r="PY70" s="5"/>
      <c r="PZ70" s="5"/>
      <c r="QA70" s="5"/>
      <c r="QB70" s="5"/>
      <c r="QC70" s="5"/>
      <c r="QD70" s="5"/>
      <c r="QE70" s="5"/>
      <c r="QF70" s="5"/>
      <c r="QG70" s="5"/>
      <c r="QH70" s="5"/>
      <c r="QI70" s="5"/>
      <c r="QJ70" s="5"/>
      <c r="QK70" s="5"/>
      <c r="QL70" s="5"/>
      <c r="QM70" s="5"/>
      <c r="QN70" s="5"/>
      <c r="QO70" s="5"/>
      <c r="QP70" s="5"/>
      <c r="QQ70" s="5"/>
      <c r="QR70" s="5"/>
      <c r="QS70" s="5"/>
      <c r="QT70" s="5"/>
      <c r="QU70" s="5"/>
      <c r="QV70" s="5"/>
      <c r="QW70" s="5"/>
      <c r="QX70" s="5"/>
      <c r="QY70" s="5"/>
      <c r="QZ70" s="5"/>
      <c r="RA70" s="5"/>
      <c r="RB70" s="5"/>
      <c r="RC70" s="5"/>
      <c r="RD70" s="5"/>
      <c r="RE70" s="5"/>
      <c r="RF70" s="5"/>
      <c r="RG70" s="5"/>
      <c r="RH70" s="5"/>
      <c r="RI70" s="5"/>
      <c r="RJ70" s="5"/>
      <c r="RK70" s="5"/>
      <c r="RL70" s="5"/>
      <c r="RM70" s="5"/>
      <c r="RN70" s="5"/>
      <c r="RO70" s="5"/>
      <c r="RP70" s="5"/>
      <c r="RQ70" s="5"/>
      <c r="RR70" s="5"/>
      <c r="RS70" s="5"/>
      <c r="RT70" s="5"/>
      <c r="RU70" s="5"/>
      <c r="RV70" s="5"/>
      <c r="RW70" s="5"/>
      <c r="RX70" s="5"/>
      <c r="RY70" s="5"/>
      <c r="RZ70" s="5"/>
      <c r="SA70" s="5"/>
      <c r="SB70" s="5"/>
      <c r="SC70" s="5"/>
      <c r="SD70" s="5"/>
      <c r="SE70" s="5"/>
      <c r="SF70" s="5"/>
      <c r="SG70" s="5"/>
      <c r="SH70" s="5"/>
      <c r="SI70" s="5"/>
      <c r="SJ70" s="5"/>
      <c r="SK70" s="5"/>
      <c r="SL70" s="5"/>
      <c r="SM70" s="5"/>
      <c r="SN70" s="5"/>
      <c r="SO70" s="5"/>
      <c r="SP70" s="5"/>
      <c r="SQ70" s="5"/>
      <c r="SR70" s="5"/>
      <c r="SS70" s="5"/>
      <c r="ST70" s="5"/>
      <c r="SU70" s="5"/>
      <c r="SV70" s="5"/>
      <c r="SW70" s="5"/>
      <c r="SX70" s="5"/>
      <c r="SY70" s="5"/>
      <c r="SZ70" s="5"/>
      <c r="TA70" s="5"/>
      <c r="TB70" s="5"/>
      <c r="TC70" s="5"/>
      <c r="TD70" s="5"/>
      <c r="TE70" s="5"/>
      <c r="TF70" s="5"/>
      <c r="TG70" s="5"/>
      <c r="TH70" s="5"/>
      <c r="TI70" s="5"/>
      <c r="TJ70" s="5"/>
      <c r="TK70" s="5"/>
      <c r="TL70" s="5"/>
      <c r="TM70" s="5"/>
      <c r="TN70" s="5"/>
      <c r="TO70" s="5"/>
      <c r="TP70" s="5"/>
      <c r="TQ70" s="5"/>
      <c r="TR70" s="5"/>
      <c r="TS70" s="5"/>
      <c r="TT70" s="5"/>
      <c r="TU70" s="5"/>
      <c r="TV70" s="5"/>
      <c r="TW70" s="5"/>
      <c r="TX70" s="5"/>
      <c r="TY70" s="5"/>
      <c r="TZ70" s="5"/>
      <c r="UA70" s="5"/>
      <c r="UB70" s="5"/>
      <c r="UC70" s="5"/>
      <c r="UD70" s="5"/>
      <c r="UE70" s="5"/>
      <c r="UF70" s="5"/>
      <c r="UG70" s="5"/>
      <c r="UH70" s="5"/>
      <c r="UI70" s="5"/>
      <c r="UJ70" s="5"/>
      <c r="UK70" s="5"/>
      <c r="UL70" s="5"/>
      <c r="UM70" s="5"/>
      <c r="UN70" s="5"/>
      <c r="UO70" s="5"/>
      <c r="UP70" s="5"/>
      <c r="UQ70" s="5"/>
      <c r="UR70" s="5"/>
      <c r="US70" s="5"/>
      <c r="UT70" s="5"/>
      <c r="UU70" s="5"/>
      <c r="UV70" s="5"/>
      <c r="UW70" s="5"/>
      <c r="UX70" s="5"/>
      <c r="UY70" s="5"/>
      <c r="UZ70" s="5"/>
      <c r="VA70" s="5"/>
      <c r="VB70" s="5"/>
      <c r="VC70" s="5"/>
      <c r="VD70" s="5"/>
      <c r="VE70" s="5"/>
      <c r="VF70" s="5"/>
      <c r="VG70" s="5"/>
      <c r="VH70" s="5"/>
      <c r="VI70" s="5"/>
      <c r="VJ70" s="5"/>
      <c r="VK70" s="5"/>
      <c r="VL70" s="5"/>
      <c r="VM70" s="5"/>
      <c r="VN70" s="5"/>
      <c r="VO70" s="5"/>
      <c r="VP70" s="5"/>
      <c r="VQ70" s="5"/>
      <c r="VR70" s="5"/>
      <c r="VS70" s="5"/>
      <c r="VT70" s="5"/>
      <c r="VU70" s="5"/>
      <c r="VV70" s="5"/>
      <c r="VW70" s="5"/>
      <c r="VX70" s="5"/>
      <c r="VY70" s="5"/>
      <c r="VZ70" s="5"/>
      <c r="WA70" s="5"/>
      <c r="WB70" s="5"/>
      <c r="WC70" s="5"/>
      <c r="WD70" s="5"/>
      <c r="WE70" s="5"/>
      <c r="WF70" s="5"/>
      <c r="WG70" s="5"/>
      <c r="WH70" s="5"/>
      <c r="WI70" s="5"/>
      <c r="WJ70" s="5"/>
      <c r="WK70" s="5"/>
      <c r="WL70" s="5"/>
      <c r="WM70" s="5"/>
      <c r="WN70" s="5"/>
      <c r="WO70" s="5"/>
      <c r="WP70" s="5"/>
      <c r="WQ70" s="5"/>
      <c r="WR70" s="5"/>
      <c r="WS70" s="5"/>
      <c r="WT70" s="5"/>
      <c r="WU70" s="5"/>
      <c r="WV70" s="5"/>
      <c r="WW70" s="5"/>
      <c r="WX70" s="5"/>
      <c r="WY70" s="5"/>
      <c r="WZ70" s="5"/>
      <c r="XA70" s="5"/>
      <c r="XB70" s="5"/>
      <c r="XC70" s="5"/>
      <c r="XD70" s="5"/>
      <c r="XE70" s="5"/>
      <c r="XF70" s="5"/>
      <c r="XG70" s="5"/>
      <c r="XH70" s="5"/>
      <c r="XI70" s="5"/>
      <c r="XJ70" s="5"/>
      <c r="XK70" s="5"/>
      <c r="XL70" s="5"/>
      <c r="XM70" s="5"/>
      <c r="XN70" s="5"/>
      <c r="XO70" s="5"/>
      <c r="XP70" s="5"/>
      <c r="XQ70" s="5"/>
      <c r="XR70" s="5"/>
      <c r="XS70" s="5"/>
      <c r="XT70" s="5"/>
      <c r="XU70" s="5"/>
      <c r="XV70" s="5"/>
      <c r="XW70" s="5"/>
      <c r="XX70" s="5"/>
      <c r="XY70" s="5"/>
      <c r="XZ70" s="5"/>
      <c r="YA70" s="5"/>
      <c r="YB70" s="5"/>
      <c r="YC70" s="5"/>
      <c r="YD70" s="5"/>
      <c r="YE70" s="5"/>
      <c r="YF70" s="5"/>
      <c r="YG70" s="5"/>
      <c r="YH70" s="5"/>
      <c r="YI70" s="5"/>
      <c r="YJ70" s="5"/>
      <c r="YK70" s="5"/>
      <c r="YL70" s="5"/>
      <c r="YM70" s="5"/>
      <c r="YN70" s="5"/>
      <c r="YO70" s="5"/>
      <c r="YP70" s="5"/>
      <c r="YQ70" s="5"/>
      <c r="YR70" s="5"/>
      <c r="YS70" s="5"/>
      <c r="YT70" s="5"/>
      <c r="YU70" s="5"/>
      <c r="YV70" s="5"/>
      <c r="YW70" s="5"/>
      <c r="YX70" s="5"/>
      <c r="YY70" s="5"/>
      <c r="YZ70" s="5"/>
      <c r="ZA70" s="5"/>
      <c r="ZB70" s="5"/>
      <c r="ZC70" s="5"/>
      <c r="ZD70" s="5"/>
      <c r="ZE70" s="5"/>
      <c r="ZF70" s="5"/>
      <c r="ZG70" s="5"/>
      <c r="ZH70" s="5"/>
      <c r="ZI70" s="5"/>
      <c r="ZJ70" s="5"/>
      <c r="ZK70" s="5"/>
      <c r="ZL70" s="5"/>
      <c r="ZM70" s="5"/>
      <c r="ZN70" s="5"/>
      <c r="ZO70" s="5"/>
      <c r="ZP70" s="5"/>
      <c r="ZQ70" s="5"/>
      <c r="ZR70" s="5"/>
      <c r="ZS70" s="5"/>
      <c r="ZT70" s="5"/>
      <c r="ZU70" s="5"/>
      <c r="ZV70" s="5"/>
      <c r="ZW70" s="5"/>
      <c r="ZX70" s="5"/>
      <c r="ZY70" s="5"/>
      <c r="ZZ70" s="5"/>
      <c r="AAA70" s="5"/>
      <c r="AAB70" s="5"/>
      <c r="AAC70" s="5"/>
      <c r="AAD70" s="5"/>
      <c r="AAE70" s="5"/>
      <c r="AAF70" s="5"/>
      <c r="AAG70" s="5"/>
      <c r="AAH70" s="5"/>
      <c r="AAI70" s="5"/>
      <c r="AAJ70" s="5"/>
      <c r="AAK70" s="5"/>
      <c r="AAL70" s="5"/>
      <c r="AAM70" s="5"/>
      <c r="AAN70" s="5"/>
      <c r="AAO70" s="5"/>
      <c r="AAP70" s="5"/>
      <c r="AAQ70" s="5"/>
      <c r="AAR70" s="5"/>
      <c r="AAS70" s="5"/>
      <c r="AAT70" s="5"/>
      <c r="AAU70" s="5"/>
      <c r="AAV70" s="5"/>
      <c r="AAW70" s="5"/>
      <c r="AAX70" s="5"/>
      <c r="AAY70" s="5"/>
      <c r="AAZ70" s="5"/>
      <c r="ABA70" s="5"/>
      <c r="ABB70" s="5"/>
      <c r="ABC70" s="5"/>
      <c r="ABD70" s="5"/>
      <c r="ABE70" s="5"/>
      <c r="ABF70" s="5"/>
      <c r="ABG70" s="5"/>
      <c r="ABH70" s="5"/>
      <c r="ABI70" s="5"/>
      <c r="ABJ70" s="5"/>
      <c r="ABK70" s="5"/>
      <c r="ABL70" s="5"/>
      <c r="ABM70" s="5"/>
      <c r="ABN70" s="5"/>
      <c r="ABO70" s="5"/>
      <c r="ABP70" s="5"/>
      <c r="ABQ70" s="5"/>
      <c r="ABR70" s="5"/>
      <c r="ABS70" s="5"/>
      <c r="ABT70" s="5"/>
      <c r="ABU70" s="5"/>
      <c r="ABV70" s="5"/>
      <c r="ABW70" s="5"/>
      <c r="ABX70" s="5"/>
      <c r="ABY70" s="5"/>
      <c r="ABZ70" s="5"/>
      <c r="ACA70" s="5"/>
      <c r="ACB70" s="5"/>
      <c r="ACC70" s="5"/>
      <c r="ACD70" s="5"/>
      <c r="ACE70" s="5"/>
      <c r="ACF70" s="5"/>
      <c r="ACG70" s="5"/>
      <c r="ACH70" s="5"/>
      <c r="ACI70" s="5"/>
      <c r="ACJ70" s="5"/>
      <c r="ACK70" s="5"/>
      <c r="ACL70" s="5"/>
      <c r="ACM70" s="5"/>
      <c r="ACN70" s="5"/>
      <c r="ACO70" s="5"/>
      <c r="ACP70" s="5"/>
      <c r="ACQ70" s="5"/>
      <c r="ACR70" s="5"/>
      <c r="ACS70" s="5"/>
      <c r="ACT70" s="5"/>
      <c r="ACU70" s="5"/>
      <c r="ACV70" s="5"/>
      <c r="ACW70" s="5"/>
      <c r="ACX70" s="5"/>
      <c r="ACY70" s="5"/>
      <c r="ACZ70" s="5"/>
      <c r="ADA70" s="5"/>
      <c r="ADB70" s="5"/>
      <c r="ADC70" s="5"/>
      <c r="ADD70" s="5"/>
      <c r="ADE70" s="5"/>
      <c r="ADF70" s="5"/>
      <c r="ADG70" s="5"/>
      <c r="ADH70" s="5"/>
      <c r="ADI70" s="5"/>
      <c r="ADJ70" s="5"/>
      <c r="ADK70" s="5"/>
      <c r="ADL70" s="5"/>
      <c r="ADM70" s="5"/>
      <c r="ADN70" s="5"/>
      <c r="ADO70" s="5"/>
      <c r="ADP70" s="5"/>
      <c r="ADQ70" s="5"/>
      <c r="ADR70" s="5"/>
      <c r="ADS70" s="5"/>
      <c r="ADT70" s="5"/>
      <c r="ADU70" s="5"/>
      <c r="ADV70" s="5"/>
      <c r="ADW70" s="5"/>
      <c r="ADX70" s="5"/>
      <c r="ADY70" s="5"/>
      <c r="ADZ70" s="5"/>
      <c r="AEA70" s="5"/>
      <c r="AEB70" s="5"/>
      <c r="AEC70" s="5"/>
      <c r="AED70" s="5"/>
      <c r="AEE70" s="5"/>
      <c r="AEF70" s="5"/>
      <c r="AEG70" s="5"/>
      <c r="AEH70" s="5"/>
      <c r="AEI70" s="5"/>
      <c r="AEJ70" s="5"/>
      <c r="AEK70" s="5"/>
      <c r="AEL70" s="5"/>
      <c r="AEM70" s="5"/>
      <c r="AEN70" s="5"/>
      <c r="AEO70" s="5"/>
      <c r="AEP70" s="5"/>
      <c r="AEQ70" s="5"/>
      <c r="AER70" s="5"/>
      <c r="AES70" s="5"/>
      <c r="AET70" s="5"/>
      <c r="AEU70" s="5"/>
      <c r="AEV70" s="5"/>
      <c r="AEW70" s="5"/>
      <c r="AEX70" s="5"/>
      <c r="AEY70" s="5"/>
      <c r="AEZ70" s="5"/>
      <c r="AFA70" s="5"/>
      <c r="AFB70" s="5"/>
      <c r="AFC70" s="5"/>
      <c r="AFD70" s="5"/>
      <c r="AFE70" s="5"/>
      <c r="AFF70" s="5"/>
      <c r="AFG70" s="5"/>
      <c r="AFH70" s="5"/>
      <c r="AFI70" s="5"/>
      <c r="AFJ70" s="5"/>
      <c r="AFK70" s="5"/>
      <c r="AFL70" s="5"/>
      <c r="AFM70" s="5"/>
      <c r="AFN70" s="5"/>
      <c r="AFO70" s="5"/>
      <c r="AFP70" s="5"/>
      <c r="AFQ70" s="5"/>
      <c r="AFR70" s="5"/>
      <c r="AFS70" s="5"/>
      <c r="AFT70" s="5"/>
      <c r="AFU70" s="5"/>
      <c r="AFV70" s="5"/>
      <c r="AFW70" s="5"/>
      <c r="AFX70" s="5"/>
      <c r="AFY70" s="5"/>
      <c r="AFZ70" s="5"/>
      <c r="AGA70" s="5"/>
      <c r="AGB70" s="5"/>
      <c r="AGC70" s="5"/>
      <c r="AGD70" s="5"/>
      <c r="AGE70" s="5"/>
      <c r="AGF70" s="5"/>
      <c r="AGG70" s="5"/>
      <c r="AGH70" s="5"/>
      <c r="AGI70" s="5"/>
      <c r="AGJ70" s="5"/>
      <c r="AGK70" s="5"/>
      <c r="AGL70" s="5"/>
      <c r="AGM70" s="5"/>
      <c r="AGN70" s="5"/>
      <c r="AGO70" s="5"/>
      <c r="AGP70" s="5"/>
      <c r="AGQ70" s="5"/>
      <c r="AGR70" s="5"/>
      <c r="AGS70" s="5"/>
      <c r="AGT70" s="5"/>
      <c r="AGU70" s="5"/>
      <c r="AGV70" s="5"/>
      <c r="AGW70" s="5"/>
      <c r="AGX70" s="5"/>
      <c r="AGY70" s="5"/>
      <c r="AGZ70" s="5"/>
      <c r="AHA70" s="5"/>
      <c r="AHB70" s="5"/>
      <c r="AHC70" s="5"/>
      <c r="AHD70" s="5"/>
      <c r="AHE70" s="5"/>
      <c r="AHF70" s="5"/>
      <c r="AHG70" s="5"/>
      <c r="AHH70" s="5"/>
      <c r="AHI70" s="5"/>
      <c r="AHJ70" s="5"/>
      <c r="AHK70" s="5"/>
      <c r="AHL70" s="5"/>
      <c r="AHM70" s="5"/>
      <c r="AHN70" s="5"/>
      <c r="AHO70" s="5"/>
      <c r="AHP70" s="5"/>
      <c r="AHQ70" s="5"/>
      <c r="AHR70" s="5"/>
      <c r="AHS70" s="5"/>
      <c r="AHT70" s="5"/>
      <c r="AHU70" s="5"/>
      <c r="AHV70" s="5"/>
      <c r="AHW70" s="5"/>
      <c r="AHX70" s="5"/>
      <c r="AHY70" s="5"/>
      <c r="AHZ70" s="5"/>
      <c r="AIA70" s="5"/>
      <c r="AIB70" s="5"/>
      <c r="AIC70" s="5"/>
      <c r="AID70" s="5"/>
      <c r="AIE70" s="5"/>
      <c r="AIF70" s="5"/>
      <c r="AIG70" s="5"/>
      <c r="AIH70" s="5"/>
      <c r="AII70" s="5"/>
      <c r="AIJ70" s="5"/>
      <c r="AIK70" s="5"/>
      <c r="AIL70" s="5"/>
      <c r="AIM70" s="5"/>
      <c r="AIN70" s="5"/>
      <c r="AIO70" s="5"/>
      <c r="AIP70" s="5"/>
      <c r="AIQ70" s="5"/>
      <c r="AIR70" s="5"/>
      <c r="AIS70" s="5"/>
      <c r="AIT70" s="5"/>
      <c r="AIU70" s="5"/>
      <c r="AIV70" s="5"/>
      <c r="AIW70" s="5"/>
      <c r="AIX70" s="5"/>
      <c r="AIY70" s="5"/>
      <c r="AIZ70" s="5"/>
      <c r="AJA70" s="5"/>
      <c r="AJB70" s="5"/>
      <c r="AJC70" s="5"/>
      <c r="AJD70" s="5"/>
      <c r="AJE70" s="5"/>
      <c r="AJF70" s="5"/>
      <c r="AJG70" s="5"/>
      <c r="AJH70" s="5"/>
      <c r="AJI70" s="5"/>
      <c r="AJJ70" s="5"/>
    </row>
    <row r="71" spans="1:946" ht="28" customHeight="1" x14ac:dyDescent="0.2">
      <c r="A71" s="345"/>
      <c r="B71" s="367">
        <v>44022</v>
      </c>
      <c r="C71" s="369" t="s">
        <v>447</v>
      </c>
      <c r="D71" s="374">
        <v>35000</v>
      </c>
      <c r="E71" s="358" t="s">
        <v>387</v>
      </c>
      <c r="F71" s="355" t="s">
        <v>453</v>
      </c>
      <c r="G71" s="374">
        <v>35000</v>
      </c>
      <c r="H71" s="358" t="s">
        <v>457</v>
      </c>
      <c r="I71" s="358" t="s">
        <v>454</v>
      </c>
      <c r="J71" s="374">
        <v>35000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5"/>
      <c r="NH71" s="5"/>
      <c r="NI71" s="5"/>
      <c r="NJ71" s="5"/>
      <c r="NK71" s="5"/>
      <c r="NL71" s="5"/>
      <c r="NM71" s="5"/>
      <c r="NN71" s="5"/>
      <c r="NO71" s="5"/>
      <c r="NP71" s="5"/>
      <c r="NQ71" s="5"/>
      <c r="NR71" s="5"/>
      <c r="NS71" s="5"/>
      <c r="NT71" s="5"/>
      <c r="NU71" s="5"/>
      <c r="NV71" s="5"/>
      <c r="NW71" s="5"/>
      <c r="NX71" s="5"/>
      <c r="NY71" s="5"/>
      <c r="NZ71" s="5"/>
      <c r="OA71" s="5"/>
      <c r="OB71" s="5"/>
      <c r="OC71" s="5"/>
      <c r="OD71" s="5"/>
      <c r="OE71" s="5"/>
      <c r="OF71" s="5"/>
      <c r="OG71" s="5"/>
      <c r="OH71" s="5"/>
      <c r="OI71" s="5"/>
      <c r="OJ71" s="5"/>
      <c r="OK71" s="5"/>
      <c r="OL71" s="5"/>
      <c r="OM71" s="5"/>
      <c r="ON71" s="5"/>
      <c r="OO71" s="5"/>
      <c r="OP71" s="5"/>
      <c r="OQ71" s="5"/>
      <c r="OR71" s="5"/>
      <c r="OS71" s="5"/>
      <c r="OT71" s="5"/>
      <c r="OU71" s="5"/>
      <c r="OV71" s="5"/>
      <c r="OW71" s="5"/>
      <c r="OX71" s="5"/>
      <c r="OY71" s="5"/>
      <c r="OZ71" s="5"/>
      <c r="PA71" s="5"/>
      <c r="PB71" s="5"/>
      <c r="PC71" s="5"/>
      <c r="PD71" s="5"/>
      <c r="PE71" s="5"/>
      <c r="PF71" s="5"/>
      <c r="PG71" s="5"/>
      <c r="PH71" s="5"/>
      <c r="PI71" s="5"/>
      <c r="PJ71" s="5"/>
      <c r="PK71" s="5"/>
      <c r="PL71" s="5"/>
      <c r="PM71" s="5"/>
      <c r="PN71" s="5"/>
      <c r="PO71" s="5"/>
      <c r="PP71" s="5"/>
      <c r="PQ71" s="5"/>
      <c r="PR71" s="5"/>
      <c r="PS71" s="5"/>
      <c r="PT71" s="5"/>
      <c r="PU71" s="5"/>
      <c r="PV71" s="5"/>
      <c r="PW71" s="5"/>
      <c r="PX71" s="5"/>
      <c r="PY71" s="5"/>
      <c r="PZ71" s="5"/>
      <c r="QA71" s="5"/>
      <c r="QB71" s="5"/>
      <c r="QC71" s="5"/>
      <c r="QD71" s="5"/>
      <c r="QE71" s="5"/>
      <c r="QF71" s="5"/>
      <c r="QG71" s="5"/>
      <c r="QH71" s="5"/>
      <c r="QI71" s="5"/>
      <c r="QJ71" s="5"/>
      <c r="QK71" s="5"/>
      <c r="QL71" s="5"/>
      <c r="QM71" s="5"/>
      <c r="QN71" s="5"/>
      <c r="QO71" s="5"/>
      <c r="QP71" s="5"/>
      <c r="QQ71" s="5"/>
      <c r="QR71" s="5"/>
      <c r="QS71" s="5"/>
      <c r="QT71" s="5"/>
      <c r="QU71" s="5"/>
      <c r="QV71" s="5"/>
      <c r="QW71" s="5"/>
      <c r="QX71" s="5"/>
      <c r="QY71" s="5"/>
      <c r="QZ71" s="5"/>
      <c r="RA71" s="5"/>
      <c r="RB71" s="5"/>
      <c r="RC71" s="5"/>
      <c r="RD71" s="5"/>
      <c r="RE71" s="5"/>
      <c r="RF71" s="5"/>
      <c r="RG71" s="5"/>
      <c r="RH71" s="5"/>
      <c r="RI71" s="5"/>
      <c r="RJ71" s="5"/>
      <c r="RK71" s="5"/>
      <c r="RL71" s="5"/>
      <c r="RM71" s="5"/>
      <c r="RN71" s="5"/>
      <c r="RO71" s="5"/>
      <c r="RP71" s="5"/>
      <c r="RQ71" s="5"/>
      <c r="RR71" s="5"/>
      <c r="RS71" s="5"/>
      <c r="RT71" s="5"/>
      <c r="RU71" s="5"/>
      <c r="RV71" s="5"/>
      <c r="RW71" s="5"/>
      <c r="RX71" s="5"/>
      <c r="RY71" s="5"/>
      <c r="RZ71" s="5"/>
      <c r="SA71" s="5"/>
      <c r="SB71" s="5"/>
      <c r="SC71" s="5"/>
      <c r="SD71" s="5"/>
      <c r="SE71" s="5"/>
      <c r="SF71" s="5"/>
      <c r="SG71" s="5"/>
      <c r="SH71" s="5"/>
      <c r="SI71" s="5"/>
      <c r="SJ71" s="5"/>
      <c r="SK71" s="5"/>
      <c r="SL71" s="5"/>
      <c r="SM71" s="5"/>
      <c r="SN71" s="5"/>
      <c r="SO71" s="5"/>
      <c r="SP71" s="5"/>
      <c r="SQ71" s="5"/>
      <c r="SR71" s="5"/>
      <c r="SS71" s="5"/>
      <c r="ST71" s="5"/>
      <c r="SU71" s="5"/>
      <c r="SV71" s="5"/>
      <c r="SW71" s="5"/>
      <c r="SX71" s="5"/>
      <c r="SY71" s="5"/>
      <c r="SZ71" s="5"/>
      <c r="TA71" s="5"/>
      <c r="TB71" s="5"/>
      <c r="TC71" s="5"/>
      <c r="TD71" s="5"/>
      <c r="TE71" s="5"/>
      <c r="TF71" s="5"/>
      <c r="TG71" s="5"/>
      <c r="TH71" s="5"/>
      <c r="TI71" s="5"/>
      <c r="TJ71" s="5"/>
      <c r="TK71" s="5"/>
      <c r="TL71" s="5"/>
      <c r="TM71" s="5"/>
      <c r="TN71" s="5"/>
      <c r="TO71" s="5"/>
      <c r="TP71" s="5"/>
      <c r="TQ71" s="5"/>
      <c r="TR71" s="5"/>
      <c r="TS71" s="5"/>
      <c r="TT71" s="5"/>
      <c r="TU71" s="5"/>
      <c r="TV71" s="5"/>
      <c r="TW71" s="5"/>
      <c r="TX71" s="5"/>
      <c r="TY71" s="5"/>
      <c r="TZ71" s="5"/>
      <c r="UA71" s="5"/>
      <c r="UB71" s="5"/>
      <c r="UC71" s="5"/>
      <c r="UD71" s="5"/>
      <c r="UE71" s="5"/>
      <c r="UF71" s="5"/>
      <c r="UG71" s="5"/>
      <c r="UH71" s="5"/>
      <c r="UI71" s="5"/>
      <c r="UJ71" s="5"/>
      <c r="UK71" s="5"/>
      <c r="UL71" s="5"/>
      <c r="UM71" s="5"/>
      <c r="UN71" s="5"/>
      <c r="UO71" s="5"/>
      <c r="UP71" s="5"/>
      <c r="UQ71" s="5"/>
      <c r="UR71" s="5"/>
      <c r="US71" s="5"/>
      <c r="UT71" s="5"/>
      <c r="UU71" s="5"/>
      <c r="UV71" s="5"/>
      <c r="UW71" s="5"/>
      <c r="UX71" s="5"/>
      <c r="UY71" s="5"/>
      <c r="UZ71" s="5"/>
      <c r="VA71" s="5"/>
      <c r="VB71" s="5"/>
      <c r="VC71" s="5"/>
      <c r="VD71" s="5"/>
      <c r="VE71" s="5"/>
      <c r="VF71" s="5"/>
      <c r="VG71" s="5"/>
      <c r="VH71" s="5"/>
      <c r="VI71" s="5"/>
      <c r="VJ71" s="5"/>
      <c r="VK71" s="5"/>
      <c r="VL71" s="5"/>
      <c r="VM71" s="5"/>
      <c r="VN71" s="5"/>
      <c r="VO71" s="5"/>
      <c r="VP71" s="5"/>
      <c r="VQ71" s="5"/>
      <c r="VR71" s="5"/>
      <c r="VS71" s="5"/>
      <c r="VT71" s="5"/>
      <c r="VU71" s="5"/>
      <c r="VV71" s="5"/>
      <c r="VW71" s="5"/>
      <c r="VX71" s="5"/>
      <c r="VY71" s="5"/>
      <c r="VZ71" s="5"/>
      <c r="WA71" s="5"/>
      <c r="WB71" s="5"/>
      <c r="WC71" s="5"/>
      <c r="WD71" s="5"/>
      <c r="WE71" s="5"/>
      <c r="WF71" s="5"/>
      <c r="WG71" s="5"/>
      <c r="WH71" s="5"/>
      <c r="WI71" s="5"/>
      <c r="WJ71" s="5"/>
      <c r="WK71" s="5"/>
      <c r="WL71" s="5"/>
      <c r="WM71" s="5"/>
      <c r="WN71" s="5"/>
      <c r="WO71" s="5"/>
      <c r="WP71" s="5"/>
      <c r="WQ71" s="5"/>
      <c r="WR71" s="5"/>
      <c r="WS71" s="5"/>
      <c r="WT71" s="5"/>
      <c r="WU71" s="5"/>
      <c r="WV71" s="5"/>
      <c r="WW71" s="5"/>
      <c r="WX71" s="5"/>
      <c r="WY71" s="5"/>
      <c r="WZ71" s="5"/>
      <c r="XA71" s="5"/>
      <c r="XB71" s="5"/>
      <c r="XC71" s="5"/>
      <c r="XD71" s="5"/>
      <c r="XE71" s="5"/>
      <c r="XF71" s="5"/>
      <c r="XG71" s="5"/>
      <c r="XH71" s="5"/>
      <c r="XI71" s="5"/>
      <c r="XJ71" s="5"/>
      <c r="XK71" s="5"/>
      <c r="XL71" s="5"/>
      <c r="XM71" s="5"/>
      <c r="XN71" s="5"/>
      <c r="XO71" s="5"/>
      <c r="XP71" s="5"/>
      <c r="XQ71" s="5"/>
      <c r="XR71" s="5"/>
      <c r="XS71" s="5"/>
      <c r="XT71" s="5"/>
      <c r="XU71" s="5"/>
      <c r="XV71" s="5"/>
      <c r="XW71" s="5"/>
      <c r="XX71" s="5"/>
      <c r="XY71" s="5"/>
      <c r="XZ71" s="5"/>
      <c r="YA71" s="5"/>
      <c r="YB71" s="5"/>
      <c r="YC71" s="5"/>
      <c r="YD71" s="5"/>
      <c r="YE71" s="5"/>
      <c r="YF71" s="5"/>
      <c r="YG71" s="5"/>
      <c r="YH71" s="5"/>
      <c r="YI71" s="5"/>
      <c r="YJ71" s="5"/>
      <c r="YK71" s="5"/>
      <c r="YL71" s="5"/>
      <c r="YM71" s="5"/>
      <c r="YN71" s="5"/>
      <c r="YO71" s="5"/>
      <c r="YP71" s="5"/>
      <c r="YQ71" s="5"/>
      <c r="YR71" s="5"/>
      <c r="YS71" s="5"/>
      <c r="YT71" s="5"/>
      <c r="YU71" s="5"/>
      <c r="YV71" s="5"/>
      <c r="YW71" s="5"/>
      <c r="YX71" s="5"/>
      <c r="YY71" s="5"/>
      <c r="YZ71" s="5"/>
      <c r="ZA71" s="5"/>
      <c r="ZB71" s="5"/>
      <c r="ZC71" s="5"/>
      <c r="ZD71" s="5"/>
      <c r="ZE71" s="5"/>
      <c r="ZF71" s="5"/>
      <c r="ZG71" s="5"/>
      <c r="ZH71" s="5"/>
      <c r="ZI71" s="5"/>
      <c r="ZJ71" s="5"/>
      <c r="ZK71" s="5"/>
      <c r="ZL71" s="5"/>
      <c r="ZM71" s="5"/>
      <c r="ZN71" s="5"/>
      <c r="ZO71" s="5"/>
      <c r="ZP71" s="5"/>
      <c r="ZQ71" s="5"/>
      <c r="ZR71" s="5"/>
      <c r="ZS71" s="5"/>
      <c r="ZT71" s="5"/>
      <c r="ZU71" s="5"/>
      <c r="ZV71" s="5"/>
      <c r="ZW71" s="5"/>
      <c r="ZX71" s="5"/>
      <c r="ZY71" s="5"/>
      <c r="ZZ71" s="5"/>
      <c r="AAA71" s="5"/>
      <c r="AAB71" s="5"/>
      <c r="AAC71" s="5"/>
      <c r="AAD71" s="5"/>
      <c r="AAE71" s="5"/>
      <c r="AAF71" s="5"/>
      <c r="AAG71" s="5"/>
      <c r="AAH71" s="5"/>
      <c r="AAI71" s="5"/>
      <c r="AAJ71" s="5"/>
      <c r="AAK71" s="5"/>
      <c r="AAL71" s="5"/>
      <c r="AAM71" s="5"/>
      <c r="AAN71" s="5"/>
      <c r="AAO71" s="5"/>
      <c r="AAP71" s="5"/>
      <c r="AAQ71" s="5"/>
      <c r="AAR71" s="5"/>
      <c r="AAS71" s="5"/>
      <c r="AAT71" s="5"/>
      <c r="AAU71" s="5"/>
      <c r="AAV71" s="5"/>
      <c r="AAW71" s="5"/>
      <c r="AAX71" s="5"/>
      <c r="AAY71" s="5"/>
      <c r="AAZ71" s="5"/>
      <c r="ABA71" s="5"/>
      <c r="ABB71" s="5"/>
      <c r="ABC71" s="5"/>
      <c r="ABD71" s="5"/>
      <c r="ABE71" s="5"/>
      <c r="ABF71" s="5"/>
      <c r="ABG71" s="5"/>
      <c r="ABH71" s="5"/>
      <c r="ABI71" s="5"/>
      <c r="ABJ71" s="5"/>
      <c r="ABK71" s="5"/>
      <c r="ABL71" s="5"/>
      <c r="ABM71" s="5"/>
      <c r="ABN71" s="5"/>
      <c r="ABO71" s="5"/>
      <c r="ABP71" s="5"/>
      <c r="ABQ71" s="5"/>
      <c r="ABR71" s="5"/>
      <c r="ABS71" s="5"/>
      <c r="ABT71" s="5"/>
      <c r="ABU71" s="5"/>
      <c r="ABV71" s="5"/>
      <c r="ABW71" s="5"/>
      <c r="ABX71" s="5"/>
      <c r="ABY71" s="5"/>
      <c r="ABZ71" s="5"/>
      <c r="ACA71" s="5"/>
      <c r="ACB71" s="5"/>
      <c r="ACC71" s="5"/>
      <c r="ACD71" s="5"/>
      <c r="ACE71" s="5"/>
      <c r="ACF71" s="5"/>
      <c r="ACG71" s="5"/>
      <c r="ACH71" s="5"/>
      <c r="ACI71" s="5"/>
      <c r="ACJ71" s="5"/>
      <c r="ACK71" s="5"/>
      <c r="ACL71" s="5"/>
      <c r="ACM71" s="5"/>
      <c r="ACN71" s="5"/>
      <c r="ACO71" s="5"/>
      <c r="ACP71" s="5"/>
      <c r="ACQ71" s="5"/>
      <c r="ACR71" s="5"/>
      <c r="ACS71" s="5"/>
      <c r="ACT71" s="5"/>
      <c r="ACU71" s="5"/>
      <c r="ACV71" s="5"/>
      <c r="ACW71" s="5"/>
      <c r="ACX71" s="5"/>
      <c r="ACY71" s="5"/>
      <c r="ACZ71" s="5"/>
      <c r="ADA71" s="5"/>
      <c r="ADB71" s="5"/>
      <c r="ADC71" s="5"/>
      <c r="ADD71" s="5"/>
      <c r="ADE71" s="5"/>
      <c r="ADF71" s="5"/>
      <c r="ADG71" s="5"/>
      <c r="ADH71" s="5"/>
      <c r="ADI71" s="5"/>
      <c r="ADJ71" s="5"/>
      <c r="ADK71" s="5"/>
      <c r="ADL71" s="5"/>
      <c r="ADM71" s="5"/>
      <c r="ADN71" s="5"/>
      <c r="ADO71" s="5"/>
      <c r="ADP71" s="5"/>
      <c r="ADQ71" s="5"/>
      <c r="ADR71" s="5"/>
      <c r="ADS71" s="5"/>
      <c r="ADT71" s="5"/>
      <c r="ADU71" s="5"/>
      <c r="ADV71" s="5"/>
      <c r="ADW71" s="5"/>
      <c r="ADX71" s="5"/>
      <c r="ADY71" s="5"/>
      <c r="ADZ71" s="5"/>
      <c r="AEA71" s="5"/>
      <c r="AEB71" s="5"/>
      <c r="AEC71" s="5"/>
      <c r="AED71" s="5"/>
      <c r="AEE71" s="5"/>
      <c r="AEF71" s="5"/>
      <c r="AEG71" s="5"/>
      <c r="AEH71" s="5"/>
      <c r="AEI71" s="5"/>
      <c r="AEJ71" s="5"/>
      <c r="AEK71" s="5"/>
      <c r="AEL71" s="5"/>
      <c r="AEM71" s="5"/>
      <c r="AEN71" s="5"/>
      <c r="AEO71" s="5"/>
      <c r="AEP71" s="5"/>
      <c r="AEQ71" s="5"/>
      <c r="AER71" s="5"/>
      <c r="AES71" s="5"/>
      <c r="AET71" s="5"/>
      <c r="AEU71" s="5"/>
      <c r="AEV71" s="5"/>
      <c r="AEW71" s="5"/>
      <c r="AEX71" s="5"/>
      <c r="AEY71" s="5"/>
      <c r="AEZ71" s="5"/>
      <c r="AFA71" s="5"/>
      <c r="AFB71" s="5"/>
      <c r="AFC71" s="5"/>
      <c r="AFD71" s="5"/>
      <c r="AFE71" s="5"/>
      <c r="AFF71" s="5"/>
      <c r="AFG71" s="5"/>
      <c r="AFH71" s="5"/>
      <c r="AFI71" s="5"/>
      <c r="AFJ71" s="5"/>
      <c r="AFK71" s="5"/>
      <c r="AFL71" s="5"/>
      <c r="AFM71" s="5"/>
      <c r="AFN71" s="5"/>
      <c r="AFO71" s="5"/>
      <c r="AFP71" s="5"/>
      <c r="AFQ71" s="5"/>
      <c r="AFR71" s="5"/>
      <c r="AFS71" s="5"/>
      <c r="AFT71" s="5"/>
      <c r="AFU71" s="5"/>
      <c r="AFV71" s="5"/>
      <c r="AFW71" s="5"/>
      <c r="AFX71" s="5"/>
      <c r="AFY71" s="5"/>
      <c r="AFZ71" s="5"/>
      <c r="AGA71" s="5"/>
      <c r="AGB71" s="5"/>
      <c r="AGC71" s="5"/>
      <c r="AGD71" s="5"/>
      <c r="AGE71" s="5"/>
      <c r="AGF71" s="5"/>
      <c r="AGG71" s="5"/>
      <c r="AGH71" s="5"/>
      <c r="AGI71" s="5"/>
      <c r="AGJ71" s="5"/>
      <c r="AGK71" s="5"/>
      <c r="AGL71" s="5"/>
      <c r="AGM71" s="5"/>
      <c r="AGN71" s="5"/>
      <c r="AGO71" s="5"/>
      <c r="AGP71" s="5"/>
      <c r="AGQ71" s="5"/>
      <c r="AGR71" s="5"/>
      <c r="AGS71" s="5"/>
      <c r="AGT71" s="5"/>
      <c r="AGU71" s="5"/>
      <c r="AGV71" s="5"/>
      <c r="AGW71" s="5"/>
      <c r="AGX71" s="5"/>
      <c r="AGY71" s="5"/>
      <c r="AGZ71" s="5"/>
      <c r="AHA71" s="5"/>
      <c r="AHB71" s="5"/>
      <c r="AHC71" s="5"/>
      <c r="AHD71" s="5"/>
      <c r="AHE71" s="5"/>
      <c r="AHF71" s="5"/>
      <c r="AHG71" s="5"/>
      <c r="AHH71" s="5"/>
      <c r="AHI71" s="5"/>
      <c r="AHJ71" s="5"/>
      <c r="AHK71" s="5"/>
      <c r="AHL71" s="5"/>
      <c r="AHM71" s="5"/>
      <c r="AHN71" s="5"/>
      <c r="AHO71" s="5"/>
      <c r="AHP71" s="5"/>
      <c r="AHQ71" s="5"/>
      <c r="AHR71" s="5"/>
      <c r="AHS71" s="5"/>
      <c r="AHT71" s="5"/>
      <c r="AHU71" s="5"/>
      <c r="AHV71" s="5"/>
      <c r="AHW71" s="5"/>
      <c r="AHX71" s="5"/>
      <c r="AHY71" s="5"/>
      <c r="AHZ71" s="5"/>
      <c r="AIA71" s="5"/>
      <c r="AIB71" s="5"/>
      <c r="AIC71" s="5"/>
      <c r="AID71" s="5"/>
      <c r="AIE71" s="5"/>
      <c r="AIF71" s="5"/>
      <c r="AIG71" s="5"/>
      <c r="AIH71" s="5"/>
      <c r="AII71" s="5"/>
      <c r="AIJ71" s="5"/>
      <c r="AIK71" s="5"/>
      <c r="AIL71" s="5"/>
      <c r="AIM71" s="5"/>
      <c r="AIN71" s="5"/>
      <c r="AIO71" s="5"/>
      <c r="AIP71" s="5"/>
      <c r="AIQ71" s="5"/>
      <c r="AIR71" s="5"/>
      <c r="AIS71" s="5"/>
      <c r="AIT71" s="5"/>
      <c r="AIU71" s="5"/>
      <c r="AIV71" s="5"/>
      <c r="AIW71" s="5"/>
      <c r="AIX71" s="5"/>
      <c r="AIY71" s="5"/>
      <c r="AIZ71" s="5"/>
      <c r="AJA71" s="5"/>
      <c r="AJB71" s="5"/>
      <c r="AJC71" s="5"/>
      <c r="AJD71" s="5"/>
      <c r="AJE71" s="5"/>
      <c r="AJF71" s="5"/>
      <c r="AJG71" s="5"/>
      <c r="AJH71" s="5"/>
      <c r="AJI71" s="5"/>
      <c r="AJJ71" s="5"/>
    </row>
    <row r="72" spans="1:946" ht="29" customHeight="1" x14ac:dyDescent="0.2">
      <c r="A72" s="345"/>
      <c r="B72" s="367">
        <v>44053</v>
      </c>
      <c r="C72" s="369" t="s">
        <v>448</v>
      </c>
      <c r="D72" s="374">
        <v>30000</v>
      </c>
      <c r="E72" s="358" t="s">
        <v>427</v>
      </c>
      <c r="F72" s="355" t="s">
        <v>449</v>
      </c>
      <c r="G72" s="374">
        <v>30000</v>
      </c>
      <c r="H72" s="358" t="s">
        <v>455</v>
      </c>
      <c r="I72" s="358" t="s">
        <v>450</v>
      </c>
      <c r="J72" s="374">
        <v>30000</v>
      </c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5"/>
      <c r="NH72" s="5"/>
      <c r="NI72" s="5"/>
      <c r="NJ72" s="5"/>
      <c r="NK72" s="5"/>
      <c r="NL72" s="5"/>
      <c r="NM72" s="5"/>
      <c r="NN72" s="5"/>
      <c r="NO72" s="5"/>
      <c r="NP72" s="5"/>
      <c r="NQ72" s="5"/>
      <c r="NR72" s="5"/>
      <c r="NS72" s="5"/>
      <c r="NT72" s="5"/>
      <c r="NU72" s="5"/>
      <c r="NV72" s="5"/>
      <c r="NW72" s="5"/>
      <c r="NX72" s="5"/>
      <c r="NY72" s="5"/>
      <c r="NZ72" s="5"/>
      <c r="OA72" s="5"/>
      <c r="OB72" s="5"/>
      <c r="OC72" s="5"/>
      <c r="OD72" s="5"/>
      <c r="OE72" s="5"/>
      <c r="OF72" s="5"/>
      <c r="OG72" s="5"/>
      <c r="OH72" s="5"/>
      <c r="OI72" s="5"/>
      <c r="OJ72" s="5"/>
      <c r="OK72" s="5"/>
      <c r="OL72" s="5"/>
      <c r="OM72" s="5"/>
      <c r="ON72" s="5"/>
      <c r="OO72" s="5"/>
      <c r="OP72" s="5"/>
      <c r="OQ72" s="5"/>
      <c r="OR72" s="5"/>
      <c r="OS72" s="5"/>
      <c r="OT72" s="5"/>
      <c r="OU72" s="5"/>
      <c r="OV72" s="5"/>
      <c r="OW72" s="5"/>
      <c r="OX72" s="5"/>
      <c r="OY72" s="5"/>
      <c r="OZ72" s="5"/>
      <c r="PA72" s="5"/>
      <c r="PB72" s="5"/>
      <c r="PC72" s="5"/>
      <c r="PD72" s="5"/>
      <c r="PE72" s="5"/>
      <c r="PF72" s="5"/>
      <c r="PG72" s="5"/>
      <c r="PH72" s="5"/>
      <c r="PI72" s="5"/>
      <c r="PJ72" s="5"/>
      <c r="PK72" s="5"/>
      <c r="PL72" s="5"/>
      <c r="PM72" s="5"/>
      <c r="PN72" s="5"/>
      <c r="PO72" s="5"/>
      <c r="PP72" s="5"/>
      <c r="PQ72" s="5"/>
      <c r="PR72" s="5"/>
      <c r="PS72" s="5"/>
      <c r="PT72" s="5"/>
      <c r="PU72" s="5"/>
      <c r="PV72" s="5"/>
      <c r="PW72" s="5"/>
      <c r="PX72" s="5"/>
      <c r="PY72" s="5"/>
      <c r="PZ72" s="5"/>
      <c r="QA72" s="5"/>
      <c r="QB72" s="5"/>
      <c r="QC72" s="5"/>
      <c r="QD72" s="5"/>
      <c r="QE72" s="5"/>
      <c r="QF72" s="5"/>
      <c r="QG72" s="5"/>
      <c r="QH72" s="5"/>
      <c r="QI72" s="5"/>
      <c r="QJ72" s="5"/>
      <c r="QK72" s="5"/>
      <c r="QL72" s="5"/>
      <c r="QM72" s="5"/>
      <c r="QN72" s="5"/>
      <c r="QO72" s="5"/>
      <c r="QP72" s="5"/>
      <c r="QQ72" s="5"/>
      <c r="QR72" s="5"/>
      <c r="QS72" s="5"/>
      <c r="QT72" s="5"/>
      <c r="QU72" s="5"/>
      <c r="QV72" s="5"/>
      <c r="QW72" s="5"/>
      <c r="QX72" s="5"/>
      <c r="QY72" s="5"/>
      <c r="QZ72" s="5"/>
      <c r="RA72" s="5"/>
      <c r="RB72" s="5"/>
      <c r="RC72" s="5"/>
      <c r="RD72" s="5"/>
      <c r="RE72" s="5"/>
      <c r="RF72" s="5"/>
      <c r="RG72" s="5"/>
      <c r="RH72" s="5"/>
      <c r="RI72" s="5"/>
      <c r="RJ72" s="5"/>
      <c r="RK72" s="5"/>
      <c r="RL72" s="5"/>
      <c r="RM72" s="5"/>
      <c r="RN72" s="5"/>
      <c r="RO72" s="5"/>
      <c r="RP72" s="5"/>
      <c r="RQ72" s="5"/>
      <c r="RR72" s="5"/>
      <c r="RS72" s="5"/>
      <c r="RT72" s="5"/>
      <c r="RU72" s="5"/>
      <c r="RV72" s="5"/>
      <c r="RW72" s="5"/>
      <c r="RX72" s="5"/>
      <c r="RY72" s="5"/>
      <c r="RZ72" s="5"/>
      <c r="SA72" s="5"/>
      <c r="SB72" s="5"/>
      <c r="SC72" s="5"/>
      <c r="SD72" s="5"/>
      <c r="SE72" s="5"/>
      <c r="SF72" s="5"/>
      <c r="SG72" s="5"/>
      <c r="SH72" s="5"/>
      <c r="SI72" s="5"/>
      <c r="SJ72" s="5"/>
      <c r="SK72" s="5"/>
      <c r="SL72" s="5"/>
      <c r="SM72" s="5"/>
      <c r="SN72" s="5"/>
      <c r="SO72" s="5"/>
      <c r="SP72" s="5"/>
      <c r="SQ72" s="5"/>
      <c r="SR72" s="5"/>
      <c r="SS72" s="5"/>
      <c r="ST72" s="5"/>
      <c r="SU72" s="5"/>
      <c r="SV72" s="5"/>
      <c r="SW72" s="5"/>
      <c r="SX72" s="5"/>
      <c r="SY72" s="5"/>
      <c r="SZ72" s="5"/>
      <c r="TA72" s="5"/>
      <c r="TB72" s="5"/>
      <c r="TC72" s="5"/>
      <c r="TD72" s="5"/>
      <c r="TE72" s="5"/>
      <c r="TF72" s="5"/>
      <c r="TG72" s="5"/>
      <c r="TH72" s="5"/>
      <c r="TI72" s="5"/>
      <c r="TJ72" s="5"/>
      <c r="TK72" s="5"/>
      <c r="TL72" s="5"/>
      <c r="TM72" s="5"/>
      <c r="TN72" s="5"/>
      <c r="TO72" s="5"/>
      <c r="TP72" s="5"/>
      <c r="TQ72" s="5"/>
      <c r="TR72" s="5"/>
      <c r="TS72" s="5"/>
      <c r="TT72" s="5"/>
      <c r="TU72" s="5"/>
      <c r="TV72" s="5"/>
      <c r="TW72" s="5"/>
      <c r="TX72" s="5"/>
      <c r="TY72" s="5"/>
      <c r="TZ72" s="5"/>
      <c r="UA72" s="5"/>
      <c r="UB72" s="5"/>
      <c r="UC72" s="5"/>
      <c r="UD72" s="5"/>
      <c r="UE72" s="5"/>
      <c r="UF72" s="5"/>
      <c r="UG72" s="5"/>
      <c r="UH72" s="5"/>
      <c r="UI72" s="5"/>
      <c r="UJ72" s="5"/>
      <c r="UK72" s="5"/>
      <c r="UL72" s="5"/>
      <c r="UM72" s="5"/>
      <c r="UN72" s="5"/>
      <c r="UO72" s="5"/>
      <c r="UP72" s="5"/>
      <c r="UQ72" s="5"/>
      <c r="UR72" s="5"/>
      <c r="US72" s="5"/>
      <c r="UT72" s="5"/>
      <c r="UU72" s="5"/>
      <c r="UV72" s="5"/>
      <c r="UW72" s="5"/>
      <c r="UX72" s="5"/>
      <c r="UY72" s="5"/>
      <c r="UZ72" s="5"/>
      <c r="VA72" s="5"/>
      <c r="VB72" s="5"/>
      <c r="VC72" s="5"/>
      <c r="VD72" s="5"/>
      <c r="VE72" s="5"/>
      <c r="VF72" s="5"/>
      <c r="VG72" s="5"/>
      <c r="VH72" s="5"/>
      <c r="VI72" s="5"/>
      <c r="VJ72" s="5"/>
      <c r="VK72" s="5"/>
      <c r="VL72" s="5"/>
      <c r="VM72" s="5"/>
      <c r="VN72" s="5"/>
      <c r="VO72" s="5"/>
      <c r="VP72" s="5"/>
      <c r="VQ72" s="5"/>
      <c r="VR72" s="5"/>
      <c r="VS72" s="5"/>
      <c r="VT72" s="5"/>
      <c r="VU72" s="5"/>
      <c r="VV72" s="5"/>
      <c r="VW72" s="5"/>
      <c r="VX72" s="5"/>
      <c r="VY72" s="5"/>
      <c r="VZ72" s="5"/>
      <c r="WA72" s="5"/>
      <c r="WB72" s="5"/>
      <c r="WC72" s="5"/>
      <c r="WD72" s="5"/>
      <c r="WE72" s="5"/>
      <c r="WF72" s="5"/>
      <c r="WG72" s="5"/>
      <c r="WH72" s="5"/>
      <c r="WI72" s="5"/>
      <c r="WJ72" s="5"/>
      <c r="WK72" s="5"/>
      <c r="WL72" s="5"/>
      <c r="WM72" s="5"/>
      <c r="WN72" s="5"/>
      <c r="WO72" s="5"/>
      <c r="WP72" s="5"/>
      <c r="WQ72" s="5"/>
      <c r="WR72" s="5"/>
      <c r="WS72" s="5"/>
      <c r="WT72" s="5"/>
      <c r="WU72" s="5"/>
      <c r="WV72" s="5"/>
      <c r="WW72" s="5"/>
      <c r="WX72" s="5"/>
      <c r="WY72" s="5"/>
      <c r="WZ72" s="5"/>
      <c r="XA72" s="5"/>
      <c r="XB72" s="5"/>
      <c r="XC72" s="5"/>
      <c r="XD72" s="5"/>
      <c r="XE72" s="5"/>
      <c r="XF72" s="5"/>
      <c r="XG72" s="5"/>
      <c r="XH72" s="5"/>
      <c r="XI72" s="5"/>
      <c r="XJ72" s="5"/>
      <c r="XK72" s="5"/>
      <c r="XL72" s="5"/>
      <c r="XM72" s="5"/>
      <c r="XN72" s="5"/>
      <c r="XO72" s="5"/>
      <c r="XP72" s="5"/>
      <c r="XQ72" s="5"/>
      <c r="XR72" s="5"/>
      <c r="XS72" s="5"/>
      <c r="XT72" s="5"/>
      <c r="XU72" s="5"/>
      <c r="XV72" s="5"/>
      <c r="XW72" s="5"/>
      <c r="XX72" s="5"/>
      <c r="XY72" s="5"/>
      <c r="XZ72" s="5"/>
      <c r="YA72" s="5"/>
      <c r="YB72" s="5"/>
      <c r="YC72" s="5"/>
      <c r="YD72" s="5"/>
      <c r="YE72" s="5"/>
      <c r="YF72" s="5"/>
      <c r="YG72" s="5"/>
      <c r="YH72" s="5"/>
      <c r="YI72" s="5"/>
      <c r="YJ72" s="5"/>
      <c r="YK72" s="5"/>
      <c r="YL72" s="5"/>
      <c r="YM72" s="5"/>
      <c r="YN72" s="5"/>
      <c r="YO72" s="5"/>
      <c r="YP72" s="5"/>
      <c r="YQ72" s="5"/>
      <c r="YR72" s="5"/>
      <c r="YS72" s="5"/>
      <c r="YT72" s="5"/>
      <c r="YU72" s="5"/>
      <c r="YV72" s="5"/>
      <c r="YW72" s="5"/>
      <c r="YX72" s="5"/>
      <c r="YY72" s="5"/>
      <c r="YZ72" s="5"/>
      <c r="ZA72" s="5"/>
      <c r="ZB72" s="5"/>
      <c r="ZC72" s="5"/>
      <c r="ZD72" s="5"/>
      <c r="ZE72" s="5"/>
      <c r="ZF72" s="5"/>
      <c r="ZG72" s="5"/>
      <c r="ZH72" s="5"/>
      <c r="ZI72" s="5"/>
      <c r="ZJ72" s="5"/>
      <c r="ZK72" s="5"/>
      <c r="ZL72" s="5"/>
      <c r="ZM72" s="5"/>
      <c r="ZN72" s="5"/>
      <c r="ZO72" s="5"/>
      <c r="ZP72" s="5"/>
      <c r="ZQ72" s="5"/>
      <c r="ZR72" s="5"/>
      <c r="ZS72" s="5"/>
      <c r="ZT72" s="5"/>
      <c r="ZU72" s="5"/>
      <c r="ZV72" s="5"/>
      <c r="ZW72" s="5"/>
      <c r="ZX72" s="5"/>
      <c r="ZY72" s="5"/>
      <c r="ZZ72" s="5"/>
      <c r="AAA72" s="5"/>
      <c r="AAB72" s="5"/>
      <c r="AAC72" s="5"/>
      <c r="AAD72" s="5"/>
      <c r="AAE72" s="5"/>
      <c r="AAF72" s="5"/>
      <c r="AAG72" s="5"/>
      <c r="AAH72" s="5"/>
      <c r="AAI72" s="5"/>
      <c r="AAJ72" s="5"/>
      <c r="AAK72" s="5"/>
      <c r="AAL72" s="5"/>
      <c r="AAM72" s="5"/>
      <c r="AAN72" s="5"/>
      <c r="AAO72" s="5"/>
      <c r="AAP72" s="5"/>
      <c r="AAQ72" s="5"/>
      <c r="AAR72" s="5"/>
      <c r="AAS72" s="5"/>
      <c r="AAT72" s="5"/>
      <c r="AAU72" s="5"/>
      <c r="AAV72" s="5"/>
      <c r="AAW72" s="5"/>
      <c r="AAX72" s="5"/>
      <c r="AAY72" s="5"/>
      <c r="AAZ72" s="5"/>
      <c r="ABA72" s="5"/>
      <c r="ABB72" s="5"/>
      <c r="ABC72" s="5"/>
      <c r="ABD72" s="5"/>
      <c r="ABE72" s="5"/>
      <c r="ABF72" s="5"/>
      <c r="ABG72" s="5"/>
      <c r="ABH72" s="5"/>
      <c r="ABI72" s="5"/>
      <c r="ABJ72" s="5"/>
      <c r="ABK72" s="5"/>
      <c r="ABL72" s="5"/>
      <c r="ABM72" s="5"/>
      <c r="ABN72" s="5"/>
      <c r="ABO72" s="5"/>
      <c r="ABP72" s="5"/>
      <c r="ABQ72" s="5"/>
      <c r="ABR72" s="5"/>
      <c r="ABS72" s="5"/>
      <c r="ABT72" s="5"/>
      <c r="ABU72" s="5"/>
      <c r="ABV72" s="5"/>
      <c r="ABW72" s="5"/>
      <c r="ABX72" s="5"/>
      <c r="ABY72" s="5"/>
      <c r="ABZ72" s="5"/>
      <c r="ACA72" s="5"/>
      <c r="ACB72" s="5"/>
      <c r="ACC72" s="5"/>
      <c r="ACD72" s="5"/>
      <c r="ACE72" s="5"/>
      <c r="ACF72" s="5"/>
      <c r="ACG72" s="5"/>
      <c r="ACH72" s="5"/>
      <c r="ACI72" s="5"/>
      <c r="ACJ72" s="5"/>
      <c r="ACK72" s="5"/>
      <c r="ACL72" s="5"/>
      <c r="ACM72" s="5"/>
      <c r="ACN72" s="5"/>
      <c r="ACO72" s="5"/>
      <c r="ACP72" s="5"/>
      <c r="ACQ72" s="5"/>
      <c r="ACR72" s="5"/>
      <c r="ACS72" s="5"/>
      <c r="ACT72" s="5"/>
      <c r="ACU72" s="5"/>
      <c r="ACV72" s="5"/>
      <c r="ACW72" s="5"/>
      <c r="ACX72" s="5"/>
      <c r="ACY72" s="5"/>
      <c r="ACZ72" s="5"/>
      <c r="ADA72" s="5"/>
      <c r="ADB72" s="5"/>
      <c r="ADC72" s="5"/>
      <c r="ADD72" s="5"/>
      <c r="ADE72" s="5"/>
      <c r="ADF72" s="5"/>
      <c r="ADG72" s="5"/>
      <c r="ADH72" s="5"/>
      <c r="ADI72" s="5"/>
      <c r="ADJ72" s="5"/>
      <c r="ADK72" s="5"/>
      <c r="ADL72" s="5"/>
      <c r="ADM72" s="5"/>
      <c r="ADN72" s="5"/>
      <c r="ADO72" s="5"/>
      <c r="ADP72" s="5"/>
      <c r="ADQ72" s="5"/>
      <c r="ADR72" s="5"/>
      <c r="ADS72" s="5"/>
      <c r="ADT72" s="5"/>
      <c r="ADU72" s="5"/>
      <c r="ADV72" s="5"/>
      <c r="ADW72" s="5"/>
      <c r="ADX72" s="5"/>
      <c r="ADY72" s="5"/>
      <c r="ADZ72" s="5"/>
      <c r="AEA72" s="5"/>
      <c r="AEB72" s="5"/>
      <c r="AEC72" s="5"/>
      <c r="AED72" s="5"/>
      <c r="AEE72" s="5"/>
      <c r="AEF72" s="5"/>
      <c r="AEG72" s="5"/>
      <c r="AEH72" s="5"/>
      <c r="AEI72" s="5"/>
      <c r="AEJ72" s="5"/>
      <c r="AEK72" s="5"/>
      <c r="AEL72" s="5"/>
      <c r="AEM72" s="5"/>
      <c r="AEN72" s="5"/>
      <c r="AEO72" s="5"/>
      <c r="AEP72" s="5"/>
      <c r="AEQ72" s="5"/>
      <c r="AER72" s="5"/>
      <c r="AES72" s="5"/>
      <c r="AET72" s="5"/>
      <c r="AEU72" s="5"/>
      <c r="AEV72" s="5"/>
      <c r="AEW72" s="5"/>
      <c r="AEX72" s="5"/>
      <c r="AEY72" s="5"/>
      <c r="AEZ72" s="5"/>
      <c r="AFA72" s="5"/>
      <c r="AFB72" s="5"/>
      <c r="AFC72" s="5"/>
      <c r="AFD72" s="5"/>
      <c r="AFE72" s="5"/>
      <c r="AFF72" s="5"/>
      <c r="AFG72" s="5"/>
      <c r="AFH72" s="5"/>
      <c r="AFI72" s="5"/>
      <c r="AFJ72" s="5"/>
      <c r="AFK72" s="5"/>
      <c r="AFL72" s="5"/>
      <c r="AFM72" s="5"/>
      <c r="AFN72" s="5"/>
      <c r="AFO72" s="5"/>
      <c r="AFP72" s="5"/>
      <c r="AFQ72" s="5"/>
      <c r="AFR72" s="5"/>
      <c r="AFS72" s="5"/>
      <c r="AFT72" s="5"/>
      <c r="AFU72" s="5"/>
      <c r="AFV72" s="5"/>
      <c r="AFW72" s="5"/>
      <c r="AFX72" s="5"/>
      <c r="AFY72" s="5"/>
      <c r="AFZ72" s="5"/>
      <c r="AGA72" s="5"/>
      <c r="AGB72" s="5"/>
      <c r="AGC72" s="5"/>
      <c r="AGD72" s="5"/>
      <c r="AGE72" s="5"/>
      <c r="AGF72" s="5"/>
      <c r="AGG72" s="5"/>
      <c r="AGH72" s="5"/>
      <c r="AGI72" s="5"/>
      <c r="AGJ72" s="5"/>
      <c r="AGK72" s="5"/>
      <c r="AGL72" s="5"/>
      <c r="AGM72" s="5"/>
      <c r="AGN72" s="5"/>
      <c r="AGO72" s="5"/>
      <c r="AGP72" s="5"/>
      <c r="AGQ72" s="5"/>
      <c r="AGR72" s="5"/>
      <c r="AGS72" s="5"/>
      <c r="AGT72" s="5"/>
      <c r="AGU72" s="5"/>
      <c r="AGV72" s="5"/>
      <c r="AGW72" s="5"/>
      <c r="AGX72" s="5"/>
      <c r="AGY72" s="5"/>
      <c r="AGZ72" s="5"/>
      <c r="AHA72" s="5"/>
      <c r="AHB72" s="5"/>
      <c r="AHC72" s="5"/>
      <c r="AHD72" s="5"/>
      <c r="AHE72" s="5"/>
      <c r="AHF72" s="5"/>
      <c r="AHG72" s="5"/>
      <c r="AHH72" s="5"/>
      <c r="AHI72" s="5"/>
      <c r="AHJ72" s="5"/>
      <c r="AHK72" s="5"/>
      <c r="AHL72" s="5"/>
      <c r="AHM72" s="5"/>
      <c r="AHN72" s="5"/>
      <c r="AHO72" s="5"/>
      <c r="AHP72" s="5"/>
      <c r="AHQ72" s="5"/>
      <c r="AHR72" s="5"/>
      <c r="AHS72" s="5"/>
      <c r="AHT72" s="5"/>
      <c r="AHU72" s="5"/>
      <c r="AHV72" s="5"/>
      <c r="AHW72" s="5"/>
      <c r="AHX72" s="5"/>
      <c r="AHY72" s="5"/>
      <c r="AHZ72" s="5"/>
      <c r="AIA72" s="5"/>
      <c r="AIB72" s="5"/>
      <c r="AIC72" s="5"/>
      <c r="AID72" s="5"/>
      <c r="AIE72" s="5"/>
      <c r="AIF72" s="5"/>
      <c r="AIG72" s="5"/>
      <c r="AIH72" s="5"/>
      <c r="AII72" s="5"/>
      <c r="AIJ72" s="5"/>
      <c r="AIK72" s="5"/>
      <c r="AIL72" s="5"/>
      <c r="AIM72" s="5"/>
      <c r="AIN72" s="5"/>
      <c r="AIO72" s="5"/>
      <c r="AIP72" s="5"/>
      <c r="AIQ72" s="5"/>
      <c r="AIR72" s="5"/>
      <c r="AIS72" s="5"/>
      <c r="AIT72" s="5"/>
      <c r="AIU72" s="5"/>
      <c r="AIV72" s="5"/>
      <c r="AIW72" s="5"/>
      <c r="AIX72" s="5"/>
      <c r="AIY72" s="5"/>
      <c r="AIZ72" s="5"/>
      <c r="AJA72" s="5"/>
      <c r="AJB72" s="5"/>
      <c r="AJC72" s="5"/>
      <c r="AJD72" s="5"/>
      <c r="AJE72" s="5"/>
      <c r="AJF72" s="5"/>
      <c r="AJG72" s="5"/>
      <c r="AJH72" s="5"/>
      <c r="AJI72" s="5"/>
      <c r="AJJ72" s="5"/>
    </row>
    <row r="73" spans="1:946" ht="32" customHeight="1" x14ac:dyDescent="0.2">
      <c r="A73" s="345"/>
      <c r="B73" s="367">
        <v>44084</v>
      </c>
      <c r="C73" s="369" t="s">
        <v>260</v>
      </c>
      <c r="D73" s="374">
        <v>8000</v>
      </c>
      <c r="E73" s="358" t="s">
        <v>387</v>
      </c>
      <c r="F73" s="355" t="s">
        <v>453</v>
      </c>
      <c r="G73" s="374">
        <v>8000</v>
      </c>
      <c r="H73" s="358" t="s">
        <v>457</v>
      </c>
      <c r="I73" s="358" t="s">
        <v>454</v>
      </c>
      <c r="J73" s="374">
        <v>8000</v>
      </c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5"/>
      <c r="NH73" s="5"/>
      <c r="NI73" s="5"/>
      <c r="NJ73" s="5"/>
      <c r="NK73" s="5"/>
      <c r="NL73" s="5"/>
      <c r="NM73" s="5"/>
      <c r="NN73" s="5"/>
      <c r="NO73" s="5"/>
      <c r="NP73" s="5"/>
      <c r="NQ73" s="5"/>
      <c r="NR73" s="5"/>
      <c r="NS73" s="5"/>
      <c r="NT73" s="5"/>
      <c r="NU73" s="5"/>
      <c r="NV73" s="5"/>
      <c r="NW73" s="5"/>
      <c r="NX73" s="5"/>
      <c r="NY73" s="5"/>
      <c r="NZ73" s="5"/>
      <c r="OA73" s="5"/>
      <c r="OB73" s="5"/>
      <c r="OC73" s="5"/>
      <c r="OD73" s="5"/>
      <c r="OE73" s="5"/>
      <c r="OF73" s="5"/>
      <c r="OG73" s="5"/>
      <c r="OH73" s="5"/>
      <c r="OI73" s="5"/>
      <c r="OJ73" s="5"/>
      <c r="OK73" s="5"/>
      <c r="OL73" s="5"/>
      <c r="OM73" s="5"/>
      <c r="ON73" s="5"/>
      <c r="OO73" s="5"/>
      <c r="OP73" s="5"/>
      <c r="OQ73" s="5"/>
      <c r="OR73" s="5"/>
      <c r="OS73" s="5"/>
      <c r="OT73" s="5"/>
      <c r="OU73" s="5"/>
      <c r="OV73" s="5"/>
      <c r="OW73" s="5"/>
      <c r="OX73" s="5"/>
      <c r="OY73" s="5"/>
      <c r="OZ73" s="5"/>
      <c r="PA73" s="5"/>
      <c r="PB73" s="5"/>
      <c r="PC73" s="5"/>
      <c r="PD73" s="5"/>
      <c r="PE73" s="5"/>
      <c r="PF73" s="5"/>
      <c r="PG73" s="5"/>
      <c r="PH73" s="5"/>
      <c r="PI73" s="5"/>
      <c r="PJ73" s="5"/>
      <c r="PK73" s="5"/>
      <c r="PL73" s="5"/>
      <c r="PM73" s="5"/>
      <c r="PN73" s="5"/>
      <c r="PO73" s="5"/>
      <c r="PP73" s="5"/>
      <c r="PQ73" s="5"/>
      <c r="PR73" s="5"/>
      <c r="PS73" s="5"/>
      <c r="PT73" s="5"/>
      <c r="PU73" s="5"/>
      <c r="PV73" s="5"/>
      <c r="PW73" s="5"/>
      <c r="PX73" s="5"/>
      <c r="PY73" s="5"/>
      <c r="PZ73" s="5"/>
      <c r="QA73" s="5"/>
      <c r="QB73" s="5"/>
      <c r="QC73" s="5"/>
      <c r="QD73" s="5"/>
      <c r="QE73" s="5"/>
      <c r="QF73" s="5"/>
      <c r="QG73" s="5"/>
      <c r="QH73" s="5"/>
      <c r="QI73" s="5"/>
      <c r="QJ73" s="5"/>
      <c r="QK73" s="5"/>
      <c r="QL73" s="5"/>
      <c r="QM73" s="5"/>
      <c r="QN73" s="5"/>
      <c r="QO73" s="5"/>
      <c r="QP73" s="5"/>
      <c r="QQ73" s="5"/>
      <c r="QR73" s="5"/>
      <c r="QS73" s="5"/>
      <c r="QT73" s="5"/>
      <c r="QU73" s="5"/>
      <c r="QV73" s="5"/>
      <c r="QW73" s="5"/>
      <c r="QX73" s="5"/>
      <c r="QY73" s="5"/>
      <c r="QZ73" s="5"/>
      <c r="RA73" s="5"/>
      <c r="RB73" s="5"/>
      <c r="RC73" s="5"/>
      <c r="RD73" s="5"/>
      <c r="RE73" s="5"/>
      <c r="RF73" s="5"/>
      <c r="RG73" s="5"/>
      <c r="RH73" s="5"/>
      <c r="RI73" s="5"/>
      <c r="RJ73" s="5"/>
      <c r="RK73" s="5"/>
      <c r="RL73" s="5"/>
      <c r="RM73" s="5"/>
      <c r="RN73" s="5"/>
      <c r="RO73" s="5"/>
      <c r="RP73" s="5"/>
      <c r="RQ73" s="5"/>
      <c r="RR73" s="5"/>
      <c r="RS73" s="5"/>
      <c r="RT73" s="5"/>
      <c r="RU73" s="5"/>
      <c r="RV73" s="5"/>
      <c r="RW73" s="5"/>
      <c r="RX73" s="5"/>
      <c r="RY73" s="5"/>
      <c r="RZ73" s="5"/>
      <c r="SA73" s="5"/>
      <c r="SB73" s="5"/>
      <c r="SC73" s="5"/>
      <c r="SD73" s="5"/>
      <c r="SE73" s="5"/>
      <c r="SF73" s="5"/>
      <c r="SG73" s="5"/>
      <c r="SH73" s="5"/>
      <c r="SI73" s="5"/>
      <c r="SJ73" s="5"/>
      <c r="SK73" s="5"/>
      <c r="SL73" s="5"/>
      <c r="SM73" s="5"/>
      <c r="SN73" s="5"/>
      <c r="SO73" s="5"/>
      <c r="SP73" s="5"/>
      <c r="SQ73" s="5"/>
      <c r="SR73" s="5"/>
      <c r="SS73" s="5"/>
      <c r="ST73" s="5"/>
      <c r="SU73" s="5"/>
      <c r="SV73" s="5"/>
      <c r="SW73" s="5"/>
      <c r="SX73" s="5"/>
      <c r="SY73" s="5"/>
      <c r="SZ73" s="5"/>
      <c r="TA73" s="5"/>
      <c r="TB73" s="5"/>
      <c r="TC73" s="5"/>
      <c r="TD73" s="5"/>
      <c r="TE73" s="5"/>
      <c r="TF73" s="5"/>
      <c r="TG73" s="5"/>
      <c r="TH73" s="5"/>
      <c r="TI73" s="5"/>
      <c r="TJ73" s="5"/>
      <c r="TK73" s="5"/>
      <c r="TL73" s="5"/>
      <c r="TM73" s="5"/>
      <c r="TN73" s="5"/>
      <c r="TO73" s="5"/>
      <c r="TP73" s="5"/>
      <c r="TQ73" s="5"/>
      <c r="TR73" s="5"/>
      <c r="TS73" s="5"/>
      <c r="TT73" s="5"/>
      <c r="TU73" s="5"/>
      <c r="TV73" s="5"/>
      <c r="TW73" s="5"/>
      <c r="TX73" s="5"/>
      <c r="TY73" s="5"/>
      <c r="TZ73" s="5"/>
      <c r="UA73" s="5"/>
      <c r="UB73" s="5"/>
      <c r="UC73" s="5"/>
      <c r="UD73" s="5"/>
      <c r="UE73" s="5"/>
      <c r="UF73" s="5"/>
      <c r="UG73" s="5"/>
      <c r="UH73" s="5"/>
      <c r="UI73" s="5"/>
      <c r="UJ73" s="5"/>
      <c r="UK73" s="5"/>
      <c r="UL73" s="5"/>
      <c r="UM73" s="5"/>
      <c r="UN73" s="5"/>
      <c r="UO73" s="5"/>
      <c r="UP73" s="5"/>
      <c r="UQ73" s="5"/>
      <c r="UR73" s="5"/>
      <c r="US73" s="5"/>
      <c r="UT73" s="5"/>
      <c r="UU73" s="5"/>
      <c r="UV73" s="5"/>
      <c r="UW73" s="5"/>
      <c r="UX73" s="5"/>
      <c r="UY73" s="5"/>
      <c r="UZ73" s="5"/>
      <c r="VA73" s="5"/>
      <c r="VB73" s="5"/>
      <c r="VC73" s="5"/>
      <c r="VD73" s="5"/>
      <c r="VE73" s="5"/>
      <c r="VF73" s="5"/>
      <c r="VG73" s="5"/>
      <c r="VH73" s="5"/>
      <c r="VI73" s="5"/>
      <c r="VJ73" s="5"/>
      <c r="VK73" s="5"/>
      <c r="VL73" s="5"/>
      <c r="VM73" s="5"/>
      <c r="VN73" s="5"/>
      <c r="VO73" s="5"/>
      <c r="VP73" s="5"/>
      <c r="VQ73" s="5"/>
      <c r="VR73" s="5"/>
      <c r="VS73" s="5"/>
      <c r="VT73" s="5"/>
      <c r="VU73" s="5"/>
      <c r="VV73" s="5"/>
      <c r="VW73" s="5"/>
      <c r="VX73" s="5"/>
      <c r="VY73" s="5"/>
      <c r="VZ73" s="5"/>
      <c r="WA73" s="5"/>
      <c r="WB73" s="5"/>
      <c r="WC73" s="5"/>
      <c r="WD73" s="5"/>
      <c r="WE73" s="5"/>
      <c r="WF73" s="5"/>
      <c r="WG73" s="5"/>
      <c r="WH73" s="5"/>
      <c r="WI73" s="5"/>
      <c r="WJ73" s="5"/>
      <c r="WK73" s="5"/>
      <c r="WL73" s="5"/>
      <c r="WM73" s="5"/>
      <c r="WN73" s="5"/>
      <c r="WO73" s="5"/>
      <c r="WP73" s="5"/>
      <c r="WQ73" s="5"/>
      <c r="WR73" s="5"/>
      <c r="WS73" s="5"/>
      <c r="WT73" s="5"/>
      <c r="WU73" s="5"/>
      <c r="WV73" s="5"/>
      <c r="WW73" s="5"/>
      <c r="WX73" s="5"/>
      <c r="WY73" s="5"/>
      <c r="WZ73" s="5"/>
      <c r="XA73" s="5"/>
      <c r="XB73" s="5"/>
      <c r="XC73" s="5"/>
      <c r="XD73" s="5"/>
      <c r="XE73" s="5"/>
      <c r="XF73" s="5"/>
      <c r="XG73" s="5"/>
      <c r="XH73" s="5"/>
      <c r="XI73" s="5"/>
      <c r="XJ73" s="5"/>
      <c r="XK73" s="5"/>
      <c r="XL73" s="5"/>
      <c r="XM73" s="5"/>
      <c r="XN73" s="5"/>
      <c r="XO73" s="5"/>
      <c r="XP73" s="5"/>
      <c r="XQ73" s="5"/>
      <c r="XR73" s="5"/>
      <c r="XS73" s="5"/>
      <c r="XT73" s="5"/>
      <c r="XU73" s="5"/>
      <c r="XV73" s="5"/>
      <c r="XW73" s="5"/>
      <c r="XX73" s="5"/>
      <c r="XY73" s="5"/>
      <c r="XZ73" s="5"/>
      <c r="YA73" s="5"/>
      <c r="YB73" s="5"/>
      <c r="YC73" s="5"/>
      <c r="YD73" s="5"/>
      <c r="YE73" s="5"/>
      <c r="YF73" s="5"/>
      <c r="YG73" s="5"/>
      <c r="YH73" s="5"/>
      <c r="YI73" s="5"/>
      <c r="YJ73" s="5"/>
      <c r="YK73" s="5"/>
      <c r="YL73" s="5"/>
      <c r="YM73" s="5"/>
      <c r="YN73" s="5"/>
      <c r="YO73" s="5"/>
      <c r="YP73" s="5"/>
      <c r="YQ73" s="5"/>
      <c r="YR73" s="5"/>
      <c r="YS73" s="5"/>
      <c r="YT73" s="5"/>
      <c r="YU73" s="5"/>
      <c r="YV73" s="5"/>
      <c r="YW73" s="5"/>
      <c r="YX73" s="5"/>
      <c r="YY73" s="5"/>
      <c r="YZ73" s="5"/>
      <c r="ZA73" s="5"/>
      <c r="ZB73" s="5"/>
      <c r="ZC73" s="5"/>
      <c r="ZD73" s="5"/>
      <c r="ZE73" s="5"/>
      <c r="ZF73" s="5"/>
      <c r="ZG73" s="5"/>
      <c r="ZH73" s="5"/>
      <c r="ZI73" s="5"/>
      <c r="ZJ73" s="5"/>
      <c r="ZK73" s="5"/>
      <c r="ZL73" s="5"/>
      <c r="ZM73" s="5"/>
      <c r="ZN73" s="5"/>
      <c r="ZO73" s="5"/>
      <c r="ZP73" s="5"/>
      <c r="ZQ73" s="5"/>
      <c r="ZR73" s="5"/>
      <c r="ZS73" s="5"/>
      <c r="ZT73" s="5"/>
      <c r="ZU73" s="5"/>
      <c r="ZV73" s="5"/>
      <c r="ZW73" s="5"/>
      <c r="ZX73" s="5"/>
      <c r="ZY73" s="5"/>
      <c r="ZZ73" s="5"/>
      <c r="AAA73" s="5"/>
      <c r="AAB73" s="5"/>
      <c r="AAC73" s="5"/>
      <c r="AAD73" s="5"/>
      <c r="AAE73" s="5"/>
      <c r="AAF73" s="5"/>
      <c r="AAG73" s="5"/>
      <c r="AAH73" s="5"/>
      <c r="AAI73" s="5"/>
      <c r="AAJ73" s="5"/>
      <c r="AAK73" s="5"/>
      <c r="AAL73" s="5"/>
      <c r="AAM73" s="5"/>
      <c r="AAN73" s="5"/>
      <c r="AAO73" s="5"/>
      <c r="AAP73" s="5"/>
      <c r="AAQ73" s="5"/>
      <c r="AAR73" s="5"/>
      <c r="AAS73" s="5"/>
      <c r="AAT73" s="5"/>
      <c r="AAU73" s="5"/>
      <c r="AAV73" s="5"/>
      <c r="AAW73" s="5"/>
      <c r="AAX73" s="5"/>
      <c r="AAY73" s="5"/>
      <c r="AAZ73" s="5"/>
      <c r="ABA73" s="5"/>
      <c r="ABB73" s="5"/>
      <c r="ABC73" s="5"/>
      <c r="ABD73" s="5"/>
      <c r="ABE73" s="5"/>
      <c r="ABF73" s="5"/>
      <c r="ABG73" s="5"/>
      <c r="ABH73" s="5"/>
      <c r="ABI73" s="5"/>
      <c r="ABJ73" s="5"/>
      <c r="ABK73" s="5"/>
      <c r="ABL73" s="5"/>
      <c r="ABM73" s="5"/>
      <c r="ABN73" s="5"/>
      <c r="ABO73" s="5"/>
      <c r="ABP73" s="5"/>
      <c r="ABQ73" s="5"/>
      <c r="ABR73" s="5"/>
      <c r="ABS73" s="5"/>
      <c r="ABT73" s="5"/>
      <c r="ABU73" s="5"/>
      <c r="ABV73" s="5"/>
      <c r="ABW73" s="5"/>
      <c r="ABX73" s="5"/>
      <c r="ABY73" s="5"/>
      <c r="ABZ73" s="5"/>
      <c r="ACA73" s="5"/>
      <c r="ACB73" s="5"/>
      <c r="ACC73" s="5"/>
      <c r="ACD73" s="5"/>
      <c r="ACE73" s="5"/>
      <c r="ACF73" s="5"/>
      <c r="ACG73" s="5"/>
      <c r="ACH73" s="5"/>
      <c r="ACI73" s="5"/>
      <c r="ACJ73" s="5"/>
      <c r="ACK73" s="5"/>
      <c r="ACL73" s="5"/>
      <c r="ACM73" s="5"/>
      <c r="ACN73" s="5"/>
      <c r="ACO73" s="5"/>
      <c r="ACP73" s="5"/>
      <c r="ACQ73" s="5"/>
      <c r="ACR73" s="5"/>
      <c r="ACS73" s="5"/>
      <c r="ACT73" s="5"/>
      <c r="ACU73" s="5"/>
      <c r="ACV73" s="5"/>
      <c r="ACW73" s="5"/>
      <c r="ACX73" s="5"/>
      <c r="ACY73" s="5"/>
      <c r="ACZ73" s="5"/>
      <c r="ADA73" s="5"/>
      <c r="ADB73" s="5"/>
      <c r="ADC73" s="5"/>
      <c r="ADD73" s="5"/>
      <c r="ADE73" s="5"/>
      <c r="ADF73" s="5"/>
      <c r="ADG73" s="5"/>
      <c r="ADH73" s="5"/>
      <c r="ADI73" s="5"/>
      <c r="ADJ73" s="5"/>
      <c r="ADK73" s="5"/>
      <c r="ADL73" s="5"/>
      <c r="ADM73" s="5"/>
      <c r="ADN73" s="5"/>
      <c r="ADO73" s="5"/>
      <c r="ADP73" s="5"/>
      <c r="ADQ73" s="5"/>
      <c r="ADR73" s="5"/>
      <c r="ADS73" s="5"/>
      <c r="ADT73" s="5"/>
      <c r="ADU73" s="5"/>
      <c r="ADV73" s="5"/>
      <c r="ADW73" s="5"/>
      <c r="ADX73" s="5"/>
      <c r="ADY73" s="5"/>
      <c r="ADZ73" s="5"/>
      <c r="AEA73" s="5"/>
      <c r="AEB73" s="5"/>
      <c r="AEC73" s="5"/>
      <c r="AED73" s="5"/>
      <c r="AEE73" s="5"/>
      <c r="AEF73" s="5"/>
      <c r="AEG73" s="5"/>
      <c r="AEH73" s="5"/>
      <c r="AEI73" s="5"/>
      <c r="AEJ73" s="5"/>
      <c r="AEK73" s="5"/>
      <c r="AEL73" s="5"/>
      <c r="AEM73" s="5"/>
      <c r="AEN73" s="5"/>
      <c r="AEO73" s="5"/>
      <c r="AEP73" s="5"/>
      <c r="AEQ73" s="5"/>
      <c r="AER73" s="5"/>
      <c r="AES73" s="5"/>
      <c r="AET73" s="5"/>
      <c r="AEU73" s="5"/>
      <c r="AEV73" s="5"/>
      <c r="AEW73" s="5"/>
      <c r="AEX73" s="5"/>
      <c r="AEY73" s="5"/>
      <c r="AEZ73" s="5"/>
      <c r="AFA73" s="5"/>
      <c r="AFB73" s="5"/>
      <c r="AFC73" s="5"/>
      <c r="AFD73" s="5"/>
      <c r="AFE73" s="5"/>
      <c r="AFF73" s="5"/>
      <c r="AFG73" s="5"/>
      <c r="AFH73" s="5"/>
      <c r="AFI73" s="5"/>
      <c r="AFJ73" s="5"/>
      <c r="AFK73" s="5"/>
      <c r="AFL73" s="5"/>
      <c r="AFM73" s="5"/>
      <c r="AFN73" s="5"/>
      <c r="AFO73" s="5"/>
      <c r="AFP73" s="5"/>
      <c r="AFQ73" s="5"/>
      <c r="AFR73" s="5"/>
      <c r="AFS73" s="5"/>
      <c r="AFT73" s="5"/>
      <c r="AFU73" s="5"/>
      <c r="AFV73" s="5"/>
      <c r="AFW73" s="5"/>
      <c r="AFX73" s="5"/>
      <c r="AFY73" s="5"/>
      <c r="AFZ73" s="5"/>
      <c r="AGA73" s="5"/>
      <c r="AGB73" s="5"/>
      <c r="AGC73" s="5"/>
      <c r="AGD73" s="5"/>
      <c r="AGE73" s="5"/>
      <c r="AGF73" s="5"/>
      <c r="AGG73" s="5"/>
      <c r="AGH73" s="5"/>
      <c r="AGI73" s="5"/>
      <c r="AGJ73" s="5"/>
      <c r="AGK73" s="5"/>
      <c r="AGL73" s="5"/>
      <c r="AGM73" s="5"/>
      <c r="AGN73" s="5"/>
      <c r="AGO73" s="5"/>
      <c r="AGP73" s="5"/>
      <c r="AGQ73" s="5"/>
      <c r="AGR73" s="5"/>
      <c r="AGS73" s="5"/>
      <c r="AGT73" s="5"/>
      <c r="AGU73" s="5"/>
      <c r="AGV73" s="5"/>
      <c r="AGW73" s="5"/>
      <c r="AGX73" s="5"/>
      <c r="AGY73" s="5"/>
      <c r="AGZ73" s="5"/>
      <c r="AHA73" s="5"/>
      <c r="AHB73" s="5"/>
      <c r="AHC73" s="5"/>
      <c r="AHD73" s="5"/>
      <c r="AHE73" s="5"/>
      <c r="AHF73" s="5"/>
      <c r="AHG73" s="5"/>
      <c r="AHH73" s="5"/>
      <c r="AHI73" s="5"/>
      <c r="AHJ73" s="5"/>
      <c r="AHK73" s="5"/>
      <c r="AHL73" s="5"/>
      <c r="AHM73" s="5"/>
      <c r="AHN73" s="5"/>
      <c r="AHO73" s="5"/>
      <c r="AHP73" s="5"/>
      <c r="AHQ73" s="5"/>
      <c r="AHR73" s="5"/>
      <c r="AHS73" s="5"/>
      <c r="AHT73" s="5"/>
      <c r="AHU73" s="5"/>
      <c r="AHV73" s="5"/>
      <c r="AHW73" s="5"/>
      <c r="AHX73" s="5"/>
      <c r="AHY73" s="5"/>
      <c r="AHZ73" s="5"/>
      <c r="AIA73" s="5"/>
      <c r="AIB73" s="5"/>
      <c r="AIC73" s="5"/>
      <c r="AID73" s="5"/>
      <c r="AIE73" s="5"/>
      <c r="AIF73" s="5"/>
      <c r="AIG73" s="5"/>
      <c r="AIH73" s="5"/>
      <c r="AII73" s="5"/>
      <c r="AIJ73" s="5"/>
      <c r="AIK73" s="5"/>
      <c r="AIL73" s="5"/>
      <c r="AIM73" s="5"/>
      <c r="AIN73" s="5"/>
      <c r="AIO73" s="5"/>
      <c r="AIP73" s="5"/>
      <c r="AIQ73" s="5"/>
      <c r="AIR73" s="5"/>
      <c r="AIS73" s="5"/>
      <c r="AIT73" s="5"/>
      <c r="AIU73" s="5"/>
      <c r="AIV73" s="5"/>
      <c r="AIW73" s="5"/>
      <c r="AIX73" s="5"/>
      <c r="AIY73" s="5"/>
      <c r="AIZ73" s="5"/>
      <c r="AJA73" s="5"/>
      <c r="AJB73" s="5"/>
      <c r="AJC73" s="5"/>
      <c r="AJD73" s="5"/>
      <c r="AJE73" s="5"/>
      <c r="AJF73" s="5"/>
      <c r="AJG73" s="5"/>
      <c r="AJH73" s="5"/>
      <c r="AJI73" s="5"/>
      <c r="AJJ73" s="5"/>
    </row>
    <row r="74" spans="1:946" ht="14.25" customHeight="1" x14ac:dyDescent="0.2">
      <c r="A74" s="332"/>
      <c r="B74" s="372" t="s">
        <v>38</v>
      </c>
      <c r="C74" s="364" t="s">
        <v>272</v>
      </c>
      <c r="D74" s="364"/>
      <c r="E74" s="364"/>
      <c r="F74" s="364"/>
      <c r="G74" s="364"/>
      <c r="H74" s="364"/>
      <c r="I74" s="364"/>
      <c r="J74" s="36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5"/>
      <c r="NH74" s="5"/>
      <c r="NI74" s="5"/>
      <c r="NJ74" s="5"/>
      <c r="NK74" s="5"/>
      <c r="NL74" s="5"/>
      <c r="NM74" s="5"/>
      <c r="NN74" s="5"/>
      <c r="NO74" s="5"/>
      <c r="NP74" s="5"/>
      <c r="NQ74" s="5"/>
      <c r="NR74" s="5"/>
      <c r="NS74" s="5"/>
      <c r="NT74" s="5"/>
      <c r="NU74" s="5"/>
      <c r="NV74" s="5"/>
      <c r="NW74" s="5"/>
      <c r="NX74" s="5"/>
      <c r="NY74" s="5"/>
      <c r="NZ74" s="5"/>
      <c r="OA74" s="5"/>
      <c r="OB74" s="5"/>
      <c r="OC74" s="5"/>
      <c r="OD74" s="5"/>
      <c r="OE74" s="5"/>
      <c r="OF74" s="5"/>
      <c r="OG74" s="5"/>
      <c r="OH74" s="5"/>
      <c r="OI74" s="5"/>
      <c r="OJ74" s="5"/>
      <c r="OK74" s="5"/>
      <c r="OL74" s="5"/>
      <c r="OM74" s="5"/>
      <c r="ON74" s="5"/>
      <c r="OO74" s="5"/>
      <c r="OP74" s="5"/>
      <c r="OQ74" s="5"/>
      <c r="OR74" s="5"/>
      <c r="OS74" s="5"/>
      <c r="OT74" s="5"/>
      <c r="OU74" s="5"/>
      <c r="OV74" s="5"/>
      <c r="OW74" s="5"/>
      <c r="OX74" s="5"/>
      <c r="OY74" s="5"/>
      <c r="OZ74" s="5"/>
      <c r="PA74" s="5"/>
      <c r="PB74" s="5"/>
      <c r="PC74" s="5"/>
      <c r="PD74" s="5"/>
      <c r="PE74" s="5"/>
      <c r="PF74" s="5"/>
      <c r="PG74" s="5"/>
      <c r="PH74" s="5"/>
      <c r="PI74" s="5"/>
      <c r="PJ74" s="5"/>
      <c r="PK74" s="5"/>
      <c r="PL74" s="5"/>
      <c r="PM74" s="5"/>
      <c r="PN74" s="5"/>
      <c r="PO74" s="5"/>
      <c r="PP74" s="5"/>
      <c r="PQ74" s="5"/>
      <c r="PR74" s="5"/>
      <c r="PS74" s="5"/>
      <c r="PT74" s="5"/>
      <c r="PU74" s="5"/>
      <c r="PV74" s="5"/>
      <c r="PW74" s="5"/>
      <c r="PX74" s="5"/>
      <c r="PY74" s="5"/>
      <c r="PZ74" s="5"/>
      <c r="QA74" s="5"/>
      <c r="QB74" s="5"/>
      <c r="QC74" s="5"/>
      <c r="QD74" s="5"/>
      <c r="QE74" s="5"/>
      <c r="QF74" s="5"/>
      <c r="QG74" s="5"/>
      <c r="QH74" s="5"/>
      <c r="QI74" s="5"/>
      <c r="QJ74" s="5"/>
      <c r="QK74" s="5"/>
      <c r="QL74" s="5"/>
      <c r="QM74" s="5"/>
      <c r="QN74" s="5"/>
      <c r="QO74" s="5"/>
      <c r="QP74" s="5"/>
      <c r="QQ74" s="5"/>
      <c r="QR74" s="5"/>
      <c r="QS74" s="5"/>
      <c r="QT74" s="5"/>
      <c r="QU74" s="5"/>
      <c r="QV74" s="5"/>
      <c r="QW74" s="5"/>
      <c r="QX74" s="5"/>
      <c r="QY74" s="5"/>
      <c r="QZ74" s="5"/>
      <c r="RA74" s="5"/>
      <c r="RB74" s="5"/>
      <c r="RC74" s="5"/>
      <c r="RD74" s="5"/>
      <c r="RE74" s="5"/>
      <c r="RF74" s="5"/>
      <c r="RG74" s="5"/>
      <c r="RH74" s="5"/>
      <c r="RI74" s="5"/>
      <c r="RJ74" s="5"/>
      <c r="RK74" s="5"/>
      <c r="RL74" s="5"/>
      <c r="RM74" s="5"/>
      <c r="RN74" s="5"/>
      <c r="RO74" s="5"/>
      <c r="RP74" s="5"/>
      <c r="RQ74" s="5"/>
      <c r="RR74" s="5"/>
      <c r="RS74" s="5"/>
      <c r="RT74" s="5"/>
      <c r="RU74" s="5"/>
      <c r="RV74" s="5"/>
      <c r="RW74" s="5"/>
      <c r="RX74" s="5"/>
      <c r="RY74" s="5"/>
      <c r="RZ74" s="5"/>
      <c r="SA74" s="5"/>
      <c r="SB74" s="5"/>
      <c r="SC74" s="5"/>
      <c r="SD74" s="5"/>
      <c r="SE74" s="5"/>
      <c r="SF74" s="5"/>
      <c r="SG74" s="5"/>
      <c r="SH74" s="5"/>
      <c r="SI74" s="5"/>
      <c r="SJ74" s="5"/>
      <c r="SK74" s="5"/>
      <c r="SL74" s="5"/>
      <c r="SM74" s="5"/>
      <c r="SN74" s="5"/>
      <c r="SO74" s="5"/>
      <c r="SP74" s="5"/>
      <c r="SQ74" s="5"/>
      <c r="SR74" s="5"/>
      <c r="SS74" s="5"/>
      <c r="ST74" s="5"/>
      <c r="SU74" s="5"/>
      <c r="SV74" s="5"/>
      <c r="SW74" s="5"/>
      <c r="SX74" s="5"/>
      <c r="SY74" s="5"/>
      <c r="SZ74" s="5"/>
      <c r="TA74" s="5"/>
      <c r="TB74" s="5"/>
      <c r="TC74" s="5"/>
      <c r="TD74" s="5"/>
      <c r="TE74" s="5"/>
      <c r="TF74" s="5"/>
      <c r="TG74" s="5"/>
      <c r="TH74" s="5"/>
      <c r="TI74" s="5"/>
      <c r="TJ74" s="5"/>
      <c r="TK74" s="5"/>
      <c r="TL74" s="5"/>
      <c r="TM74" s="5"/>
      <c r="TN74" s="5"/>
      <c r="TO74" s="5"/>
      <c r="TP74" s="5"/>
      <c r="TQ74" s="5"/>
      <c r="TR74" s="5"/>
      <c r="TS74" s="5"/>
      <c r="TT74" s="5"/>
      <c r="TU74" s="5"/>
      <c r="TV74" s="5"/>
      <c r="TW74" s="5"/>
      <c r="TX74" s="5"/>
      <c r="TY74" s="5"/>
      <c r="TZ74" s="5"/>
      <c r="UA74" s="5"/>
      <c r="UB74" s="5"/>
      <c r="UC74" s="5"/>
      <c r="UD74" s="5"/>
      <c r="UE74" s="5"/>
      <c r="UF74" s="5"/>
      <c r="UG74" s="5"/>
      <c r="UH74" s="5"/>
      <c r="UI74" s="5"/>
      <c r="UJ74" s="5"/>
      <c r="UK74" s="5"/>
      <c r="UL74" s="5"/>
      <c r="UM74" s="5"/>
      <c r="UN74" s="5"/>
      <c r="UO74" s="5"/>
      <c r="UP74" s="5"/>
      <c r="UQ74" s="5"/>
      <c r="UR74" s="5"/>
      <c r="US74" s="5"/>
      <c r="UT74" s="5"/>
      <c r="UU74" s="5"/>
      <c r="UV74" s="5"/>
      <c r="UW74" s="5"/>
      <c r="UX74" s="5"/>
      <c r="UY74" s="5"/>
      <c r="UZ74" s="5"/>
      <c r="VA74" s="5"/>
      <c r="VB74" s="5"/>
      <c r="VC74" s="5"/>
      <c r="VD74" s="5"/>
      <c r="VE74" s="5"/>
      <c r="VF74" s="5"/>
      <c r="VG74" s="5"/>
      <c r="VH74" s="5"/>
      <c r="VI74" s="5"/>
      <c r="VJ74" s="5"/>
      <c r="VK74" s="5"/>
      <c r="VL74" s="5"/>
      <c r="VM74" s="5"/>
      <c r="VN74" s="5"/>
      <c r="VO74" s="5"/>
      <c r="VP74" s="5"/>
      <c r="VQ74" s="5"/>
      <c r="VR74" s="5"/>
      <c r="VS74" s="5"/>
      <c r="VT74" s="5"/>
      <c r="VU74" s="5"/>
      <c r="VV74" s="5"/>
      <c r="VW74" s="5"/>
      <c r="VX74" s="5"/>
      <c r="VY74" s="5"/>
      <c r="VZ74" s="5"/>
      <c r="WA74" s="5"/>
      <c r="WB74" s="5"/>
      <c r="WC74" s="5"/>
      <c r="WD74" s="5"/>
      <c r="WE74" s="5"/>
      <c r="WF74" s="5"/>
      <c r="WG74" s="5"/>
      <c r="WH74" s="5"/>
      <c r="WI74" s="5"/>
      <c r="WJ74" s="5"/>
      <c r="WK74" s="5"/>
      <c r="WL74" s="5"/>
      <c r="WM74" s="5"/>
      <c r="WN74" s="5"/>
      <c r="WO74" s="5"/>
      <c r="WP74" s="5"/>
      <c r="WQ74" s="5"/>
      <c r="WR74" s="5"/>
      <c r="WS74" s="5"/>
      <c r="WT74" s="5"/>
      <c r="WU74" s="5"/>
      <c r="WV74" s="5"/>
      <c r="WW74" s="5"/>
      <c r="WX74" s="5"/>
      <c r="WY74" s="5"/>
      <c r="WZ74" s="5"/>
      <c r="XA74" s="5"/>
      <c r="XB74" s="5"/>
      <c r="XC74" s="5"/>
      <c r="XD74" s="5"/>
      <c r="XE74" s="5"/>
      <c r="XF74" s="5"/>
      <c r="XG74" s="5"/>
      <c r="XH74" s="5"/>
      <c r="XI74" s="5"/>
      <c r="XJ74" s="5"/>
      <c r="XK74" s="5"/>
      <c r="XL74" s="5"/>
      <c r="XM74" s="5"/>
      <c r="XN74" s="5"/>
      <c r="XO74" s="5"/>
      <c r="XP74" s="5"/>
      <c r="XQ74" s="5"/>
      <c r="XR74" s="5"/>
      <c r="XS74" s="5"/>
      <c r="XT74" s="5"/>
      <c r="XU74" s="5"/>
      <c r="XV74" s="5"/>
      <c r="XW74" s="5"/>
      <c r="XX74" s="5"/>
      <c r="XY74" s="5"/>
      <c r="XZ74" s="5"/>
      <c r="YA74" s="5"/>
      <c r="YB74" s="5"/>
      <c r="YC74" s="5"/>
      <c r="YD74" s="5"/>
      <c r="YE74" s="5"/>
      <c r="YF74" s="5"/>
      <c r="YG74" s="5"/>
      <c r="YH74" s="5"/>
      <c r="YI74" s="5"/>
      <c r="YJ74" s="5"/>
      <c r="YK74" s="5"/>
      <c r="YL74" s="5"/>
      <c r="YM74" s="5"/>
      <c r="YN74" s="5"/>
      <c r="YO74" s="5"/>
      <c r="YP74" s="5"/>
      <c r="YQ74" s="5"/>
      <c r="YR74" s="5"/>
      <c r="YS74" s="5"/>
      <c r="YT74" s="5"/>
      <c r="YU74" s="5"/>
      <c r="YV74" s="5"/>
      <c r="YW74" s="5"/>
      <c r="YX74" s="5"/>
      <c r="YY74" s="5"/>
      <c r="YZ74" s="5"/>
      <c r="ZA74" s="5"/>
      <c r="ZB74" s="5"/>
      <c r="ZC74" s="5"/>
      <c r="ZD74" s="5"/>
      <c r="ZE74" s="5"/>
      <c r="ZF74" s="5"/>
      <c r="ZG74" s="5"/>
      <c r="ZH74" s="5"/>
      <c r="ZI74" s="5"/>
      <c r="ZJ74" s="5"/>
      <c r="ZK74" s="5"/>
      <c r="ZL74" s="5"/>
      <c r="ZM74" s="5"/>
      <c r="ZN74" s="5"/>
      <c r="ZO74" s="5"/>
      <c r="ZP74" s="5"/>
      <c r="ZQ74" s="5"/>
      <c r="ZR74" s="5"/>
      <c r="ZS74" s="5"/>
      <c r="ZT74" s="5"/>
      <c r="ZU74" s="5"/>
      <c r="ZV74" s="5"/>
      <c r="ZW74" s="5"/>
      <c r="ZX74" s="5"/>
      <c r="ZY74" s="5"/>
      <c r="ZZ74" s="5"/>
      <c r="AAA74" s="5"/>
      <c r="AAB74" s="5"/>
      <c r="AAC74" s="5"/>
      <c r="AAD74" s="5"/>
      <c r="AAE74" s="5"/>
      <c r="AAF74" s="5"/>
      <c r="AAG74" s="5"/>
      <c r="AAH74" s="5"/>
      <c r="AAI74" s="5"/>
      <c r="AAJ74" s="5"/>
      <c r="AAK74" s="5"/>
      <c r="AAL74" s="5"/>
      <c r="AAM74" s="5"/>
      <c r="AAN74" s="5"/>
      <c r="AAO74" s="5"/>
      <c r="AAP74" s="5"/>
      <c r="AAQ74" s="5"/>
      <c r="AAR74" s="5"/>
      <c r="AAS74" s="5"/>
      <c r="AAT74" s="5"/>
      <c r="AAU74" s="5"/>
      <c r="AAV74" s="5"/>
      <c r="AAW74" s="5"/>
      <c r="AAX74" s="5"/>
      <c r="AAY74" s="5"/>
      <c r="AAZ74" s="5"/>
      <c r="ABA74" s="5"/>
      <c r="ABB74" s="5"/>
      <c r="ABC74" s="5"/>
      <c r="ABD74" s="5"/>
      <c r="ABE74" s="5"/>
      <c r="ABF74" s="5"/>
      <c r="ABG74" s="5"/>
      <c r="ABH74" s="5"/>
      <c r="ABI74" s="5"/>
      <c r="ABJ74" s="5"/>
      <c r="ABK74" s="5"/>
      <c r="ABL74" s="5"/>
      <c r="ABM74" s="5"/>
      <c r="ABN74" s="5"/>
      <c r="ABO74" s="5"/>
      <c r="ABP74" s="5"/>
      <c r="ABQ74" s="5"/>
      <c r="ABR74" s="5"/>
      <c r="ABS74" s="5"/>
      <c r="ABT74" s="5"/>
      <c r="ABU74" s="5"/>
      <c r="ABV74" s="5"/>
      <c r="ABW74" s="5"/>
      <c r="ABX74" s="5"/>
      <c r="ABY74" s="5"/>
      <c r="ABZ74" s="5"/>
      <c r="ACA74" s="5"/>
      <c r="ACB74" s="5"/>
      <c r="ACC74" s="5"/>
      <c r="ACD74" s="5"/>
      <c r="ACE74" s="5"/>
      <c r="ACF74" s="5"/>
      <c r="ACG74" s="5"/>
      <c r="ACH74" s="5"/>
      <c r="ACI74" s="5"/>
      <c r="ACJ74" s="5"/>
      <c r="ACK74" s="5"/>
      <c r="ACL74" s="5"/>
      <c r="ACM74" s="5"/>
      <c r="ACN74" s="5"/>
      <c r="ACO74" s="5"/>
      <c r="ACP74" s="5"/>
      <c r="ACQ74" s="5"/>
      <c r="ACR74" s="5"/>
      <c r="ACS74" s="5"/>
      <c r="ACT74" s="5"/>
      <c r="ACU74" s="5"/>
      <c r="ACV74" s="5"/>
      <c r="ACW74" s="5"/>
      <c r="ACX74" s="5"/>
      <c r="ACY74" s="5"/>
      <c r="ACZ74" s="5"/>
      <c r="ADA74" s="5"/>
      <c r="ADB74" s="5"/>
      <c r="ADC74" s="5"/>
      <c r="ADD74" s="5"/>
      <c r="ADE74" s="5"/>
      <c r="ADF74" s="5"/>
      <c r="ADG74" s="5"/>
      <c r="ADH74" s="5"/>
      <c r="ADI74" s="5"/>
      <c r="ADJ74" s="5"/>
      <c r="ADK74" s="5"/>
      <c r="ADL74" s="5"/>
      <c r="ADM74" s="5"/>
      <c r="ADN74" s="5"/>
      <c r="ADO74" s="5"/>
      <c r="ADP74" s="5"/>
      <c r="ADQ74" s="5"/>
      <c r="ADR74" s="5"/>
      <c r="ADS74" s="5"/>
      <c r="ADT74" s="5"/>
      <c r="ADU74" s="5"/>
      <c r="ADV74" s="5"/>
      <c r="ADW74" s="5"/>
      <c r="ADX74" s="5"/>
      <c r="ADY74" s="5"/>
      <c r="ADZ74" s="5"/>
      <c r="AEA74" s="5"/>
      <c r="AEB74" s="5"/>
      <c r="AEC74" s="5"/>
      <c r="AED74" s="5"/>
      <c r="AEE74" s="5"/>
      <c r="AEF74" s="5"/>
      <c r="AEG74" s="5"/>
      <c r="AEH74" s="5"/>
      <c r="AEI74" s="5"/>
      <c r="AEJ74" s="5"/>
      <c r="AEK74" s="5"/>
      <c r="AEL74" s="5"/>
      <c r="AEM74" s="5"/>
      <c r="AEN74" s="5"/>
      <c r="AEO74" s="5"/>
      <c r="AEP74" s="5"/>
      <c r="AEQ74" s="5"/>
      <c r="AER74" s="5"/>
      <c r="AES74" s="5"/>
      <c r="AET74" s="5"/>
      <c r="AEU74" s="5"/>
      <c r="AEV74" s="5"/>
      <c r="AEW74" s="5"/>
      <c r="AEX74" s="5"/>
      <c r="AEY74" s="5"/>
      <c r="AEZ74" s="5"/>
      <c r="AFA74" s="5"/>
      <c r="AFB74" s="5"/>
      <c r="AFC74" s="5"/>
      <c r="AFD74" s="5"/>
      <c r="AFE74" s="5"/>
      <c r="AFF74" s="5"/>
      <c r="AFG74" s="5"/>
      <c r="AFH74" s="5"/>
      <c r="AFI74" s="5"/>
      <c r="AFJ74" s="5"/>
      <c r="AFK74" s="5"/>
      <c r="AFL74" s="5"/>
      <c r="AFM74" s="5"/>
      <c r="AFN74" s="5"/>
      <c r="AFO74" s="5"/>
      <c r="AFP74" s="5"/>
      <c r="AFQ74" s="5"/>
      <c r="AFR74" s="5"/>
      <c r="AFS74" s="5"/>
      <c r="AFT74" s="5"/>
      <c r="AFU74" s="5"/>
      <c r="AFV74" s="5"/>
      <c r="AFW74" s="5"/>
      <c r="AFX74" s="5"/>
      <c r="AFY74" s="5"/>
      <c r="AFZ74" s="5"/>
      <c r="AGA74" s="5"/>
      <c r="AGB74" s="5"/>
      <c r="AGC74" s="5"/>
      <c r="AGD74" s="5"/>
      <c r="AGE74" s="5"/>
      <c r="AGF74" s="5"/>
      <c r="AGG74" s="5"/>
      <c r="AGH74" s="5"/>
      <c r="AGI74" s="5"/>
      <c r="AGJ74" s="5"/>
      <c r="AGK74" s="5"/>
      <c r="AGL74" s="5"/>
      <c r="AGM74" s="5"/>
      <c r="AGN74" s="5"/>
      <c r="AGO74" s="5"/>
      <c r="AGP74" s="5"/>
      <c r="AGQ74" s="5"/>
      <c r="AGR74" s="5"/>
      <c r="AGS74" s="5"/>
      <c r="AGT74" s="5"/>
      <c r="AGU74" s="5"/>
      <c r="AGV74" s="5"/>
      <c r="AGW74" s="5"/>
      <c r="AGX74" s="5"/>
      <c r="AGY74" s="5"/>
      <c r="AGZ74" s="5"/>
      <c r="AHA74" s="5"/>
      <c r="AHB74" s="5"/>
      <c r="AHC74" s="5"/>
      <c r="AHD74" s="5"/>
      <c r="AHE74" s="5"/>
      <c r="AHF74" s="5"/>
      <c r="AHG74" s="5"/>
      <c r="AHH74" s="5"/>
      <c r="AHI74" s="5"/>
      <c r="AHJ74" s="5"/>
      <c r="AHK74" s="5"/>
      <c r="AHL74" s="5"/>
      <c r="AHM74" s="5"/>
      <c r="AHN74" s="5"/>
      <c r="AHO74" s="5"/>
      <c r="AHP74" s="5"/>
      <c r="AHQ74" s="5"/>
      <c r="AHR74" s="5"/>
      <c r="AHS74" s="5"/>
      <c r="AHT74" s="5"/>
      <c r="AHU74" s="5"/>
      <c r="AHV74" s="5"/>
      <c r="AHW74" s="5"/>
      <c r="AHX74" s="5"/>
      <c r="AHY74" s="5"/>
      <c r="AHZ74" s="5"/>
      <c r="AIA74" s="5"/>
      <c r="AIB74" s="5"/>
      <c r="AIC74" s="5"/>
      <c r="AID74" s="5"/>
      <c r="AIE74" s="5"/>
      <c r="AIF74" s="5"/>
      <c r="AIG74" s="5"/>
      <c r="AIH74" s="5"/>
      <c r="AII74" s="5"/>
      <c r="AIJ74" s="5"/>
      <c r="AIK74" s="5"/>
      <c r="AIL74" s="5"/>
      <c r="AIM74" s="5"/>
      <c r="AIN74" s="5"/>
      <c r="AIO74" s="5"/>
      <c r="AIP74" s="5"/>
      <c r="AIQ74" s="5"/>
      <c r="AIR74" s="5"/>
      <c r="AIS74" s="5"/>
      <c r="AIT74" s="5"/>
      <c r="AIU74" s="5"/>
      <c r="AIV74" s="5"/>
      <c r="AIW74" s="5"/>
      <c r="AIX74" s="5"/>
      <c r="AIY74" s="5"/>
      <c r="AIZ74" s="5"/>
      <c r="AJA74" s="5"/>
      <c r="AJB74" s="5"/>
      <c r="AJC74" s="5"/>
      <c r="AJD74" s="5"/>
      <c r="AJE74" s="5"/>
      <c r="AJF74" s="5"/>
      <c r="AJG74" s="5"/>
      <c r="AJH74" s="5"/>
      <c r="AJI74" s="5"/>
      <c r="AJJ74" s="5"/>
    </row>
    <row r="75" spans="1:946" ht="31" customHeight="1" x14ac:dyDescent="0.2">
      <c r="A75" s="345"/>
      <c r="B75" s="354" t="s">
        <v>277</v>
      </c>
      <c r="C75" s="369" t="s">
        <v>278</v>
      </c>
      <c r="D75" s="374">
        <v>24000</v>
      </c>
      <c r="E75" s="358" t="s">
        <v>473</v>
      </c>
      <c r="F75" s="355" t="s">
        <v>474</v>
      </c>
      <c r="G75" s="374">
        <v>24000</v>
      </c>
      <c r="H75" s="358" t="s">
        <v>476</v>
      </c>
      <c r="I75" s="358" t="s">
        <v>475</v>
      </c>
      <c r="J75" s="374">
        <v>24000</v>
      </c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5"/>
      <c r="NH75" s="5"/>
      <c r="NI75" s="5"/>
      <c r="NJ75" s="5"/>
      <c r="NK75" s="5"/>
      <c r="NL75" s="5"/>
      <c r="NM75" s="5"/>
      <c r="NN75" s="5"/>
      <c r="NO75" s="5"/>
      <c r="NP75" s="5"/>
      <c r="NQ75" s="5"/>
      <c r="NR75" s="5"/>
      <c r="NS75" s="5"/>
      <c r="NT75" s="5"/>
      <c r="NU75" s="5"/>
      <c r="NV75" s="5"/>
      <c r="NW75" s="5"/>
      <c r="NX75" s="5"/>
      <c r="NY75" s="5"/>
      <c r="NZ75" s="5"/>
      <c r="OA75" s="5"/>
      <c r="OB75" s="5"/>
      <c r="OC75" s="5"/>
      <c r="OD75" s="5"/>
      <c r="OE75" s="5"/>
      <c r="OF75" s="5"/>
      <c r="OG75" s="5"/>
      <c r="OH75" s="5"/>
      <c r="OI75" s="5"/>
      <c r="OJ75" s="5"/>
      <c r="OK75" s="5"/>
      <c r="OL75" s="5"/>
      <c r="OM75" s="5"/>
      <c r="ON75" s="5"/>
      <c r="OO75" s="5"/>
      <c r="OP75" s="5"/>
      <c r="OQ75" s="5"/>
      <c r="OR75" s="5"/>
      <c r="OS75" s="5"/>
      <c r="OT75" s="5"/>
      <c r="OU75" s="5"/>
      <c r="OV75" s="5"/>
      <c r="OW75" s="5"/>
      <c r="OX75" s="5"/>
      <c r="OY75" s="5"/>
      <c r="OZ75" s="5"/>
      <c r="PA75" s="5"/>
      <c r="PB75" s="5"/>
      <c r="PC75" s="5"/>
      <c r="PD75" s="5"/>
      <c r="PE75" s="5"/>
      <c r="PF75" s="5"/>
      <c r="PG75" s="5"/>
      <c r="PH75" s="5"/>
      <c r="PI75" s="5"/>
      <c r="PJ75" s="5"/>
      <c r="PK75" s="5"/>
      <c r="PL75" s="5"/>
      <c r="PM75" s="5"/>
      <c r="PN75" s="5"/>
      <c r="PO75" s="5"/>
      <c r="PP75" s="5"/>
      <c r="PQ75" s="5"/>
      <c r="PR75" s="5"/>
      <c r="PS75" s="5"/>
      <c r="PT75" s="5"/>
      <c r="PU75" s="5"/>
      <c r="PV75" s="5"/>
      <c r="PW75" s="5"/>
      <c r="PX75" s="5"/>
      <c r="PY75" s="5"/>
      <c r="PZ75" s="5"/>
      <c r="QA75" s="5"/>
      <c r="QB75" s="5"/>
      <c r="QC75" s="5"/>
      <c r="QD75" s="5"/>
      <c r="QE75" s="5"/>
      <c r="QF75" s="5"/>
      <c r="QG75" s="5"/>
      <c r="QH75" s="5"/>
      <c r="QI75" s="5"/>
      <c r="QJ75" s="5"/>
      <c r="QK75" s="5"/>
      <c r="QL75" s="5"/>
      <c r="QM75" s="5"/>
      <c r="QN75" s="5"/>
      <c r="QO75" s="5"/>
      <c r="QP75" s="5"/>
      <c r="QQ75" s="5"/>
      <c r="QR75" s="5"/>
      <c r="QS75" s="5"/>
      <c r="QT75" s="5"/>
      <c r="QU75" s="5"/>
      <c r="QV75" s="5"/>
      <c r="QW75" s="5"/>
      <c r="QX75" s="5"/>
      <c r="QY75" s="5"/>
      <c r="QZ75" s="5"/>
      <c r="RA75" s="5"/>
      <c r="RB75" s="5"/>
      <c r="RC75" s="5"/>
      <c r="RD75" s="5"/>
      <c r="RE75" s="5"/>
      <c r="RF75" s="5"/>
      <c r="RG75" s="5"/>
      <c r="RH75" s="5"/>
      <c r="RI75" s="5"/>
      <c r="RJ75" s="5"/>
      <c r="RK75" s="5"/>
      <c r="RL75" s="5"/>
      <c r="RM75" s="5"/>
      <c r="RN75" s="5"/>
      <c r="RO75" s="5"/>
      <c r="RP75" s="5"/>
      <c r="RQ75" s="5"/>
      <c r="RR75" s="5"/>
      <c r="RS75" s="5"/>
      <c r="RT75" s="5"/>
      <c r="RU75" s="5"/>
      <c r="RV75" s="5"/>
      <c r="RW75" s="5"/>
      <c r="RX75" s="5"/>
      <c r="RY75" s="5"/>
      <c r="RZ75" s="5"/>
      <c r="SA75" s="5"/>
      <c r="SB75" s="5"/>
      <c r="SC75" s="5"/>
      <c r="SD75" s="5"/>
      <c r="SE75" s="5"/>
      <c r="SF75" s="5"/>
      <c r="SG75" s="5"/>
      <c r="SH75" s="5"/>
      <c r="SI75" s="5"/>
      <c r="SJ75" s="5"/>
      <c r="SK75" s="5"/>
      <c r="SL75" s="5"/>
      <c r="SM75" s="5"/>
      <c r="SN75" s="5"/>
      <c r="SO75" s="5"/>
      <c r="SP75" s="5"/>
      <c r="SQ75" s="5"/>
      <c r="SR75" s="5"/>
      <c r="SS75" s="5"/>
      <c r="ST75" s="5"/>
      <c r="SU75" s="5"/>
      <c r="SV75" s="5"/>
      <c r="SW75" s="5"/>
      <c r="SX75" s="5"/>
      <c r="SY75" s="5"/>
      <c r="SZ75" s="5"/>
      <c r="TA75" s="5"/>
      <c r="TB75" s="5"/>
      <c r="TC75" s="5"/>
      <c r="TD75" s="5"/>
      <c r="TE75" s="5"/>
      <c r="TF75" s="5"/>
      <c r="TG75" s="5"/>
      <c r="TH75" s="5"/>
      <c r="TI75" s="5"/>
      <c r="TJ75" s="5"/>
      <c r="TK75" s="5"/>
      <c r="TL75" s="5"/>
      <c r="TM75" s="5"/>
      <c r="TN75" s="5"/>
      <c r="TO75" s="5"/>
      <c r="TP75" s="5"/>
      <c r="TQ75" s="5"/>
      <c r="TR75" s="5"/>
      <c r="TS75" s="5"/>
      <c r="TT75" s="5"/>
      <c r="TU75" s="5"/>
      <c r="TV75" s="5"/>
      <c r="TW75" s="5"/>
      <c r="TX75" s="5"/>
      <c r="TY75" s="5"/>
      <c r="TZ75" s="5"/>
      <c r="UA75" s="5"/>
      <c r="UB75" s="5"/>
      <c r="UC75" s="5"/>
      <c r="UD75" s="5"/>
      <c r="UE75" s="5"/>
      <c r="UF75" s="5"/>
      <c r="UG75" s="5"/>
      <c r="UH75" s="5"/>
      <c r="UI75" s="5"/>
      <c r="UJ75" s="5"/>
      <c r="UK75" s="5"/>
      <c r="UL75" s="5"/>
      <c r="UM75" s="5"/>
      <c r="UN75" s="5"/>
      <c r="UO75" s="5"/>
      <c r="UP75" s="5"/>
      <c r="UQ75" s="5"/>
      <c r="UR75" s="5"/>
      <c r="US75" s="5"/>
      <c r="UT75" s="5"/>
      <c r="UU75" s="5"/>
      <c r="UV75" s="5"/>
      <c r="UW75" s="5"/>
      <c r="UX75" s="5"/>
      <c r="UY75" s="5"/>
      <c r="UZ75" s="5"/>
      <c r="VA75" s="5"/>
      <c r="VB75" s="5"/>
      <c r="VC75" s="5"/>
      <c r="VD75" s="5"/>
      <c r="VE75" s="5"/>
      <c r="VF75" s="5"/>
      <c r="VG75" s="5"/>
      <c r="VH75" s="5"/>
      <c r="VI75" s="5"/>
      <c r="VJ75" s="5"/>
      <c r="VK75" s="5"/>
      <c r="VL75" s="5"/>
      <c r="VM75" s="5"/>
      <c r="VN75" s="5"/>
      <c r="VO75" s="5"/>
      <c r="VP75" s="5"/>
      <c r="VQ75" s="5"/>
      <c r="VR75" s="5"/>
      <c r="VS75" s="5"/>
      <c r="VT75" s="5"/>
      <c r="VU75" s="5"/>
      <c r="VV75" s="5"/>
      <c r="VW75" s="5"/>
      <c r="VX75" s="5"/>
      <c r="VY75" s="5"/>
      <c r="VZ75" s="5"/>
      <c r="WA75" s="5"/>
      <c r="WB75" s="5"/>
      <c r="WC75" s="5"/>
      <c r="WD75" s="5"/>
      <c r="WE75" s="5"/>
      <c r="WF75" s="5"/>
      <c r="WG75" s="5"/>
      <c r="WH75" s="5"/>
      <c r="WI75" s="5"/>
      <c r="WJ75" s="5"/>
      <c r="WK75" s="5"/>
      <c r="WL75" s="5"/>
      <c r="WM75" s="5"/>
      <c r="WN75" s="5"/>
      <c r="WO75" s="5"/>
      <c r="WP75" s="5"/>
      <c r="WQ75" s="5"/>
      <c r="WR75" s="5"/>
      <c r="WS75" s="5"/>
      <c r="WT75" s="5"/>
      <c r="WU75" s="5"/>
      <c r="WV75" s="5"/>
      <c r="WW75" s="5"/>
      <c r="WX75" s="5"/>
      <c r="WY75" s="5"/>
      <c r="WZ75" s="5"/>
      <c r="XA75" s="5"/>
      <c r="XB75" s="5"/>
      <c r="XC75" s="5"/>
      <c r="XD75" s="5"/>
      <c r="XE75" s="5"/>
      <c r="XF75" s="5"/>
      <c r="XG75" s="5"/>
      <c r="XH75" s="5"/>
      <c r="XI75" s="5"/>
      <c r="XJ75" s="5"/>
      <c r="XK75" s="5"/>
      <c r="XL75" s="5"/>
      <c r="XM75" s="5"/>
      <c r="XN75" s="5"/>
      <c r="XO75" s="5"/>
      <c r="XP75" s="5"/>
      <c r="XQ75" s="5"/>
      <c r="XR75" s="5"/>
      <c r="XS75" s="5"/>
      <c r="XT75" s="5"/>
      <c r="XU75" s="5"/>
      <c r="XV75" s="5"/>
      <c r="XW75" s="5"/>
      <c r="XX75" s="5"/>
      <c r="XY75" s="5"/>
      <c r="XZ75" s="5"/>
      <c r="YA75" s="5"/>
      <c r="YB75" s="5"/>
      <c r="YC75" s="5"/>
      <c r="YD75" s="5"/>
      <c r="YE75" s="5"/>
      <c r="YF75" s="5"/>
      <c r="YG75" s="5"/>
      <c r="YH75" s="5"/>
      <c r="YI75" s="5"/>
      <c r="YJ75" s="5"/>
      <c r="YK75" s="5"/>
      <c r="YL75" s="5"/>
      <c r="YM75" s="5"/>
      <c r="YN75" s="5"/>
      <c r="YO75" s="5"/>
      <c r="YP75" s="5"/>
      <c r="YQ75" s="5"/>
      <c r="YR75" s="5"/>
      <c r="YS75" s="5"/>
      <c r="YT75" s="5"/>
      <c r="YU75" s="5"/>
      <c r="YV75" s="5"/>
      <c r="YW75" s="5"/>
      <c r="YX75" s="5"/>
      <c r="YY75" s="5"/>
      <c r="YZ75" s="5"/>
      <c r="ZA75" s="5"/>
      <c r="ZB75" s="5"/>
      <c r="ZC75" s="5"/>
      <c r="ZD75" s="5"/>
      <c r="ZE75" s="5"/>
      <c r="ZF75" s="5"/>
      <c r="ZG75" s="5"/>
      <c r="ZH75" s="5"/>
      <c r="ZI75" s="5"/>
      <c r="ZJ75" s="5"/>
      <c r="ZK75" s="5"/>
      <c r="ZL75" s="5"/>
      <c r="ZM75" s="5"/>
      <c r="ZN75" s="5"/>
      <c r="ZO75" s="5"/>
      <c r="ZP75" s="5"/>
      <c r="ZQ75" s="5"/>
      <c r="ZR75" s="5"/>
      <c r="ZS75" s="5"/>
      <c r="ZT75" s="5"/>
      <c r="ZU75" s="5"/>
      <c r="ZV75" s="5"/>
      <c r="ZW75" s="5"/>
      <c r="ZX75" s="5"/>
      <c r="ZY75" s="5"/>
      <c r="ZZ75" s="5"/>
      <c r="AAA75" s="5"/>
      <c r="AAB75" s="5"/>
      <c r="AAC75" s="5"/>
      <c r="AAD75" s="5"/>
      <c r="AAE75" s="5"/>
      <c r="AAF75" s="5"/>
      <c r="AAG75" s="5"/>
      <c r="AAH75" s="5"/>
      <c r="AAI75" s="5"/>
      <c r="AAJ75" s="5"/>
      <c r="AAK75" s="5"/>
      <c r="AAL75" s="5"/>
      <c r="AAM75" s="5"/>
      <c r="AAN75" s="5"/>
      <c r="AAO75" s="5"/>
      <c r="AAP75" s="5"/>
      <c r="AAQ75" s="5"/>
      <c r="AAR75" s="5"/>
      <c r="AAS75" s="5"/>
      <c r="AAT75" s="5"/>
      <c r="AAU75" s="5"/>
      <c r="AAV75" s="5"/>
      <c r="AAW75" s="5"/>
      <c r="AAX75" s="5"/>
      <c r="AAY75" s="5"/>
      <c r="AAZ75" s="5"/>
      <c r="ABA75" s="5"/>
      <c r="ABB75" s="5"/>
      <c r="ABC75" s="5"/>
      <c r="ABD75" s="5"/>
      <c r="ABE75" s="5"/>
      <c r="ABF75" s="5"/>
      <c r="ABG75" s="5"/>
      <c r="ABH75" s="5"/>
      <c r="ABI75" s="5"/>
      <c r="ABJ75" s="5"/>
      <c r="ABK75" s="5"/>
      <c r="ABL75" s="5"/>
      <c r="ABM75" s="5"/>
      <c r="ABN75" s="5"/>
      <c r="ABO75" s="5"/>
      <c r="ABP75" s="5"/>
      <c r="ABQ75" s="5"/>
      <c r="ABR75" s="5"/>
      <c r="ABS75" s="5"/>
      <c r="ABT75" s="5"/>
      <c r="ABU75" s="5"/>
      <c r="ABV75" s="5"/>
      <c r="ABW75" s="5"/>
      <c r="ABX75" s="5"/>
      <c r="ABY75" s="5"/>
      <c r="ABZ75" s="5"/>
      <c r="ACA75" s="5"/>
      <c r="ACB75" s="5"/>
      <c r="ACC75" s="5"/>
      <c r="ACD75" s="5"/>
      <c r="ACE75" s="5"/>
      <c r="ACF75" s="5"/>
      <c r="ACG75" s="5"/>
      <c r="ACH75" s="5"/>
      <c r="ACI75" s="5"/>
      <c r="ACJ75" s="5"/>
      <c r="ACK75" s="5"/>
      <c r="ACL75" s="5"/>
      <c r="ACM75" s="5"/>
      <c r="ACN75" s="5"/>
      <c r="ACO75" s="5"/>
      <c r="ACP75" s="5"/>
      <c r="ACQ75" s="5"/>
      <c r="ACR75" s="5"/>
      <c r="ACS75" s="5"/>
      <c r="ACT75" s="5"/>
      <c r="ACU75" s="5"/>
      <c r="ACV75" s="5"/>
      <c r="ACW75" s="5"/>
      <c r="ACX75" s="5"/>
      <c r="ACY75" s="5"/>
      <c r="ACZ75" s="5"/>
      <c r="ADA75" s="5"/>
      <c r="ADB75" s="5"/>
      <c r="ADC75" s="5"/>
      <c r="ADD75" s="5"/>
      <c r="ADE75" s="5"/>
      <c r="ADF75" s="5"/>
      <c r="ADG75" s="5"/>
      <c r="ADH75" s="5"/>
      <c r="ADI75" s="5"/>
      <c r="ADJ75" s="5"/>
      <c r="ADK75" s="5"/>
      <c r="ADL75" s="5"/>
      <c r="ADM75" s="5"/>
      <c r="ADN75" s="5"/>
      <c r="ADO75" s="5"/>
      <c r="ADP75" s="5"/>
      <c r="ADQ75" s="5"/>
      <c r="ADR75" s="5"/>
      <c r="ADS75" s="5"/>
      <c r="ADT75" s="5"/>
      <c r="ADU75" s="5"/>
      <c r="ADV75" s="5"/>
      <c r="ADW75" s="5"/>
      <c r="ADX75" s="5"/>
      <c r="ADY75" s="5"/>
      <c r="ADZ75" s="5"/>
      <c r="AEA75" s="5"/>
      <c r="AEB75" s="5"/>
      <c r="AEC75" s="5"/>
      <c r="AED75" s="5"/>
      <c r="AEE75" s="5"/>
      <c r="AEF75" s="5"/>
      <c r="AEG75" s="5"/>
      <c r="AEH75" s="5"/>
      <c r="AEI75" s="5"/>
      <c r="AEJ75" s="5"/>
      <c r="AEK75" s="5"/>
      <c r="AEL75" s="5"/>
      <c r="AEM75" s="5"/>
      <c r="AEN75" s="5"/>
      <c r="AEO75" s="5"/>
      <c r="AEP75" s="5"/>
      <c r="AEQ75" s="5"/>
      <c r="AER75" s="5"/>
      <c r="AES75" s="5"/>
      <c r="AET75" s="5"/>
      <c r="AEU75" s="5"/>
      <c r="AEV75" s="5"/>
      <c r="AEW75" s="5"/>
      <c r="AEX75" s="5"/>
      <c r="AEY75" s="5"/>
      <c r="AEZ75" s="5"/>
      <c r="AFA75" s="5"/>
      <c r="AFB75" s="5"/>
      <c r="AFC75" s="5"/>
      <c r="AFD75" s="5"/>
      <c r="AFE75" s="5"/>
      <c r="AFF75" s="5"/>
      <c r="AFG75" s="5"/>
      <c r="AFH75" s="5"/>
      <c r="AFI75" s="5"/>
      <c r="AFJ75" s="5"/>
      <c r="AFK75" s="5"/>
      <c r="AFL75" s="5"/>
      <c r="AFM75" s="5"/>
      <c r="AFN75" s="5"/>
      <c r="AFO75" s="5"/>
      <c r="AFP75" s="5"/>
      <c r="AFQ75" s="5"/>
      <c r="AFR75" s="5"/>
      <c r="AFS75" s="5"/>
      <c r="AFT75" s="5"/>
      <c r="AFU75" s="5"/>
      <c r="AFV75" s="5"/>
      <c r="AFW75" s="5"/>
      <c r="AFX75" s="5"/>
      <c r="AFY75" s="5"/>
      <c r="AFZ75" s="5"/>
      <c r="AGA75" s="5"/>
      <c r="AGB75" s="5"/>
      <c r="AGC75" s="5"/>
      <c r="AGD75" s="5"/>
      <c r="AGE75" s="5"/>
      <c r="AGF75" s="5"/>
      <c r="AGG75" s="5"/>
      <c r="AGH75" s="5"/>
      <c r="AGI75" s="5"/>
      <c r="AGJ75" s="5"/>
      <c r="AGK75" s="5"/>
      <c r="AGL75" s="5"/>
      <c r="AGM75" s="5"/>
      <c r="AGN75" s="5"/>
      <c r="AGO75" s="5"/>
      <c r="AGP75" s="5"/>
      <c r="AGQ75" s="5"/>
      <c r="AGR75" s="5"/>
      <c r="AGS75" s="5"/>
      <c r="AGT75" s="5"/>
      <c r="AGU75" s="5"/>
      <c r="AGV75" s="5"/>
      <c r="AGW75" s="5"/>
      <c r="AGX75" s="5"/>
      <c r="AGY75" s="5"/>
      <c r="AGZ75" s="5"/>
      <c r="AHA75" s="5"/>
      <c r="AHB75" s="5"/>
      <c r="AHC75" s="5"/>
      <c r="AHD75" s="5"/>
      <c r="AHE75" s="5"/>
      <c r="AHF75" s="5"/>
      <c r="AHG75" s="5"/>
      <c r="AHH75" s="5"/>
      <c r="AHI75" s="5"/>
      <c r="AHJ75" s="5"/>
      <c r="AHK75" s="5"/>
      <c r="AHL75" s="5"/>
      <c r="AHM75" s="5"/>
      <c r="AHN75" s="5"/>
      <c r="AHO75" s="5"/>
      <c r="AHP75" s="5"/>
      <c r="AHQ75" s="5"/>
      <c r="AHR75" s="5"/>
      <c r="AHS75" s="5"/>
      <c r="AHT75" s="5"/>
      <c r="AHU75" s="5"/>
      <c r="AHV75" s="5"/>
      <c r="AHW75" s="5"/>
      <c r="AHX75" s="5"/>
      <c r="AHY75" s="5"/>
      <c r="AHZ75" s="5"/>
      <c r="AIA75" s="5"/>
      <c r="AIB75" s="5"/>
      <c r="AIC75" s="5"/>
      <c r="AID75" s="5"/>
      <c r="AIE75" s="5"/>
      <c r="AIF75" s="5"/>
      <c r="AIG75" s="5"/>
      <c r="AIH75" s="5"/>
      <c r="AII75" s="5"/>
      <c r="AIJ75" s="5"/>
      <c r="AIK75" s="5"/>
      <c r="AIL75" s="5"/>
      <c r="AIM75" s="5"/>
      <c r="AIN75" s="5"/>
      <c r="AIO75" s="5"/>
      <c r="AIP75" s="5"/>
      <c r="AIQ75" s="5"/>
      <c r="AIR75" s="5"/>
      <c r="AIS75" s="5"/>
      <c r="AIT75" s="5"/>
      <c r="AIU75" s="5"/>
      <c r="AIV75" s="5"/>
      <c r="AIW75" s="5"/>
      <c r="AIX75" s="5"/>
      <c r="AIY75" s="5"/>
      <c r="AIZ75" s="5"/>
      <c r="AJA75" s="5"/>
      <c r="AJB75" s="5"/>
      <c r="AJC75" s="5"/>
      <c r="AJD75" s="5"/>
      <c r="AJE75" s="5"/>
      <c r="AJF75" s="5"/>
      <c r="AJG75" s="5"/>
      <c r="AJH75" s="5"/>
      <c r="AJI75" s="5"/>
      <c r="AJJ75" s="5"/>
    </row>
    <row r="76" spans="1:946" ht="32" customHeight="1" x14ac:dyDescent="0.2">
      <c r="A76" s="345"/>
      <c r="B76" s="354" t="s">
        <v>470</v>
      </c>
      <c r="C76" s="369" t="s">
        <v>471</v>
      </c>
      <c r="D76" s="374">
        <v>25000</v>
      </c>
      <c r="E76" s="358" t="s">
        <v>426</v>
      </c>
      <c r="F76" s="355" t="s">
        <v>507</v>
      </c>
      <c r="G76" s="374">
        <v>25000</v>
      </c>
      <c r="H76" s="358" t="s">
        <v>508</v>
      </c>
      <c r="I76" s="358" t="s">
        <v>509</v>
      </c>
      <c r="J76" s="374">
        <v>25000</v>
      </c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5"/>
      <c r="NH76" s="5"/>
      <c r="NI76" s="5"/>
      <c r="NJ76" s="5"/>
      <c r="NK76" s="5"/>
      <c r="NL76" s="5"/>
      <c r="NM76" s="5"/>
      <c r="NN76" s="5"/>
      <c r="NO76" s="5"/>
      <c r="NP76" s="5"/>
      <c r="NQ76" s="5"/>
      <c r="NR76" s="5"/>
      <c r="NS76" s="5"/>
      <c r="NT76" s="5"/>
      <c r="NU76" s="5"/>
      <c r="NV76" s="5"/>
      <c r="NW76" s="5"/>
      <c r="NX76" s="5"/>
      <c r="NY76" s="5"/>
      <c r="NZ76" s="5"/>
      <c r="OA76" s="5"/>
      <c r="OB76" s="5"/>
      <c r="OC76" s="5"/>
      <c r="OD76" s="5"/>
      <c r="OE76" s="5"/>
      <c r="OF76" s="5"/>
      <c r="OG76" s="5"/>
      <c r="OH76" s="5"/>
      <c r="OI76" s="5"/>
      <c r="OJ76" s="5"/>
      <c r="OK76" s="5"/>
      <c r="OL76" s="5"/>
      <c r="OM76" s="5"/>
      <c r="ON76" s="5"/>
      <c r="OO76" s="5"/>
      <c r="OP76" s="5"/>
      <c r="OQ76" s="5"/>
      <c r="OR76" s="5"/>
      <c r="OS76" s="5"/>
      <c r="OT76" s="5"/>
      <c r="OU76" s="5"/>
      <c r="OV76" s="5"/>
      <c r="OW76" s="5"/>
      <c r="OX76" s="5"/>
      <c r="OY76" s="5"/>
      <c r="OZ76" s="5"/>
      <c r="PA76" s="5"/>
      <c r="PB76" s="5"/>
      <c r="PC76" s="5"/>
      <c r="PD76" s="5"/>
      <c r="PE76" s="5"/>
      <c r="PF76" s="5"/>
      <c r="PG76" s="5"/>
      <c r="PH76" s="5"/>
      <c r="PI76" s="5"/>
      <c r="PJ76" s="5"/>
      <c r="PK76" s="5"/>
      <c r="PL76" s="5"/>
      <c r="PM76" s="5"/>
      <c r="PN76" s="5"/>
      <c r="PO76" s="5"/>
      <c r="PP76" s="5"/>
      <c r="PQ76" s="5"/>
      <c r="PR76" s="5"/>
      <c r="PS76" s="5"/>
      <c r="PT76" s="5"/>
      <c r="PU76" s="5"/>
      <c r="PV76" s="5"/>
      <c r="PW76" s="5"/>
      <c r="PX76" s="5"/>
      <c r="PY76" s="5"/>
      <c r="PZ76" s="5"/>
      <c r="QA76" s="5"/>
      <c r="QB76" s="5"/>
      <c r="QC76" s="5"/>
      <c r="QD76" s="5"/>
      <c r="QE76" s="5"/>
      <c r="QF76" s="5"/>
      <c r="QG76" s="5"/>
      <c r="QH76" s="5"/>
      <c r="QI76" s="5"/>
      <c r="QJ76" s="5"/>
      <c r="QK76" s="5"/>
      <c r="QL76" s="5"/>
      <c r="QM76" s="5"/>
      <c r="QN76" s="5"/>
      <c r="QO76" s="5"/>
      <c r="QP76" s="5"/>
      <c r="QQ76" s="5"/>
      <c r="QR76" s="5"/>
      <c r="QS76" s="5"/>
      <c r="QT76" s="5"/>
      <c r="QU76" s="5"/>
      <c r="QV76" s="5"/>
      <c r="QW76" s="5"/>
      <c r="QX76" s="5"/>
      <c r="QY76" s="5"/>
      <c r="QZ76" s="5"/>
      <c r="RA76" s="5"/>
      <c r="RB76" s="5"/>
      <c r="RC76" s="5"/>
      <c r="RD76" s="5"/>
      <c r="RE76" s="5"/>
      <c r="RF76" s="5"/>
      <c r="RG76" s="5"/>
      <c r="RH76" s="5"/>
      <c r="RI76" s="5"/>
      <c r="RJ76" s="5"/>
      <c r="RK76" s="5"/>
      <c r="RL76" s="5"/>
      <c r="RM76" s="5"/>
      <c r="RN76" s="5"/>
      <c r="RO76" s="5"/>
      <c r="RP76" s="5"/>
      <c r="RQ76" s="5"/>
      <c r="RR76" s="5"/>
      <c r="RS76" s="5"/>
      <c r="RT76" s="5"/>
      <c r="RU76" s="5"/>
      <c r="RV76" s="5"/>
      <c r="RW76" s="5"/>
      <c r="RX76" s="5"/>
      <c r="RY76" s="5"/>
      <c r="RZ76" s="5"/>
      <c r="SA76" s="5"/>
      <c r="SB76" s="5"/>
      <c r="SC76" s="5"/>
      <c r="SD76" s="5"/>
      <c r="SE76" s="5"/>
      <c r="SF76" s="5"/>
      <c r="SG76" s="5"/>
      <c r="SH76" s="5"/>
      <c r="SI76" s="5"/>
      <c r="SJ76" s="5"/>
      <c r="SK76" s="5"/>
      <c r="SL76" s="5"/>
      <c r="SM76" s="5"/>
      <c r="SN76" s="5"/>
      <c r="SO76" s="5"/>
      <c r="SP76" s="5"/>
      <c r="SQ76" s="5"/>
      <c r="SR76" s="5"/>
      <c r="SS76" s="5"/>
      <c r="ST76" s="5"/>
      <c r="SU76" s="5"/>
      <c r="SV76" s="5"/>
      <c r="SW76" s="5"/>
      <c r="SX76" s="5"/>
      <c r="SY76" s="5"/>
      <c r="SZ76" s="5"/>
      <c r="TA76" s="5"/>
      <c r="TB76" s="5"/>
      <c r="TC76" s="5"/>
      <c r="TD76" s="5"/>
      <c r="TE76" s="5"/>
      <c r="TF76" s="5"/>
      <c r="TG76" s="5"/>
      <c r="TH76" s="5"/>
      <c r="TI76" s="5"/>
      <c r="TJ76" s="5"/>
      <c r="TK76" s="5"/>
      <c r="TL76" s="5"/>
      <c r="TM76" s="5"/>
      <c r="TN76" s="5"/>
      <c r="TO76" s="5"/>
      <c r="TP76" s="5"/>
      <c r="TQ76" s="5"/>
      <c r="TR76" s="5"/>
      <c r="TS76" s="5"/>
      <c r="TT76" s="5"/>
      <c r="TU76" s="5"/>
      <c r="TV76" s="5"/>
      <c r="TW76" s="5"/>
      <c r="TX76" s="5"/>
      <c r="TY76" s="5"/>
      <c r="TZ76" s="5"/>
      <c r="UA76" s="5"/>
      <c r="UB76" s="5"/>
      <c r="UC76" s="5"/>
      <c r="UD76" s="5"/>
      <c r="UE76" s="5"/>
      <c r="UF76" s="5"/>
      <c r="UG76" s="5"/>
      <c r="UH76" s="5"/>
      <c r="UI76" s="5"/>
      <c r="UJ76" s="5"/>
      <c r="UK76" s="5"/>
      <c r="UL76" s="5"/>
      <c r="UM76" s="5"/>
      <c r="UN76" s="5"/>
      <c r="UO76" s="5"/>
      <c r="UP76" s="5"/>
      <c r="UQ76" s="5"/>
      <c r="UR76" s="5"/>
      <c r="US76" s="5"/>
      <c r="UT76" s="5"/>
      <c r="UU76" s="5"/>
      <c r="UV76" s="5"/>
      <c r="UW76" s="5"/>
      <c r="UX76" s="5"/>
      <c r="UY76" s="5"/>
      <c r="UZ76" s="5"/>
      <c r="VA76" s="5"/>
      <c r="VB76" s="5"/>
      <c r="VC76" s="5"/>
      <c r="VD76" s="5"/>
      <c r="VE76" s="5"/>
      <c r="VF76" s="5"/>
      <c r="VG76" s="5"/>
      <c r="VH76" s="5"/>
      <c r="VI76" s="5"/>
      <c r="VJ76" s="5"/>
      <c r="VK76" s="5"/>
      <c r="VL76" s="5"/>
      <c r="VM76" s="5"/>
      <c r="VN76" s="5"/>
      <c r="VO76" s="5"/>
      <c r="VP76" s="5"/>
      <c r="VQ76" s="5"/>
      <c r="VR76" s="5"/>
      <c r="VS76" s="5"/>
      <c r="VT76" s="5"/>
      <c r="VU76" s="5"/>
      <c r="VV76" s="5"/>
      <c r="VW76" s="5"/>
      <c r="VX76" s="5"/>
      <c r="VY76" s="5"/>
      <c r="VZ76" s="5"/>
      <c r="WA76" s="5"/>
      <c r="WB76" s="5"/>
      <c r="WC76" s="5"/>
      <c r="WD76" s="5"/>
      <c r="WE76" s="5"/>
      <c r="WF76" s="5"/>
      <c r="WG76" s="5"/>
      <c r="WH76" s="5"/>
      <c r="WI76" s="5"/>
      <c r="WJ76" s="5"/>
      <c r="WK76" s="5"/>
      <c r="WL76" s="5"/>
      <c r="WM76" s="5"/>
      <c r="WN76" s="5"/>
      <c r="WO76" s="5"/>
      <c r="WP76" s="5"/>
      <c r="WQ76" s="5"/>
      <c r="WR76" s="5"/>
      <c r="WS76" s="5"/>
      <c r="WT76" s="5"/>
      <c r="WU76" s="5"/>
      <c r="WV76" s="5"/>
      <c r="WW76" s="5"/>
      <c r="WX76" s="5"/>
      <c r="WY76" s="5"/>
      <c r="WZ76" s="5"/>
      <c r="XA76" s="5"/>
      <c r="XB76" s="5"/>
      <c r="XC76" s="5"/>
      <c r="XD76" s="5"/>
      <c r="XE76" s="5"/>
      <c r="XF76" s="5"/>
      <c r="XG76" s="5"/>
      <c r="XH76" s="5"/>
      <c r="XI76" s="5"/>
      <c r="XJ76" s="5"/>
      <c r="XK76" s="5"/>
      <c r="XL76" s="5"/>
      <c r="XM76" s="5"/>
      <c r="XN76" s="5"/>
      <c r="XO76" s="5"/>
      <c r="XP76" s="5"/>
      <c r="XQ76" s="5"/>
      <c r="XR76" s="5"/>
      <c r="XS76" s="5"/>
      <c r="XT76" s="5"/>
      <c r="XU76" s="5"/>
      <c r="XV76" s="5"/>
      <c r="XW76" s="5"/>
      <c r="XX76" s="5"/>
      <c r="XY76" s="5"/>
      <c r="XZ76" s="5"/>
      <c r="YA76" s="5"/>
      <c r="YB76" s="5"/>
      <c r="YC76" s="5"/>
      <c r="YD76" s="5"/>
      <c r="YE76" s="5"/>
      <c r="YF76" s="5"/>
      <c r="YG76" s="5"/>
      <c r="YH76" s="5"/>
      <c r="YI76" s="5"/>
      <c r="YJ76" s="5"/>
      <c r="YK76" s="5"/>
      <c r="YL76" s="5"/>
      <c r="YM76" s="5"/>
      <c r="YN76" s="5"/>
      <c r="YO76" s="5"/>
      <c r="YP76" s="5"/>
      <c r="YQ76" s="5"/>
      <c r="YR76" s="5"/>
      <c r="YS76" s="5"/>
      <c r="YT76" s="5"/>
      <c r="YU76" s="5"/>
      <c r="YV76" s="5"/>
      <c r="YW76" s="5"/>
      <c r="YX76" s="5"/>
      <c r="YY76" s="5"/>
      <c r="YZ76" s="5"/>
      <c r="ZA76" s="5"/>
      <c r="ZB76" s="5"/>
      <c r="ZC76" s="5"/>
      <c r="ZD76" s="5"/>
      <c r="ZE76" s="5"/>
      <c r="ZF76" s="5"/>
      <c r="ZG76" s="5"/>
      <c r="ZH76" s="5"/>
      <c r="ZI76" s="5"/>
      <c r="ZJ76" s="5"/>
      <c r="ZK76" s="5"/>
      <c r="ZL76" s="5"/>
      <c r="ZM76" s="5"/>
      <c r="ZN76" s="5"/>
      <c r="ZO76" s="5"/>
      <c r="ZP76" s="5"/>
      <c r="ZQ76" s="5"/>
      <c r="ZR76" s="5"/>
      <c r="ZS76" s="5"/>
      <c r="ZT76" s="5"/>
      <c r="ZU76" s="5"/>
      <c r="ZV76" s="5"/>
      <c r="ZW76" s="5"/>
      <c r="ZX76" s="5"/>
      <c r="ZY76" s="5"/>
      <c r="ZZ76" s="5"/>
      <c r="AAA76" s="5"/>
      <c r="AAB76" s="5"/>
      <c r="AAC76" s="5"/>
      <c r="AAD76" s="5"/>
      <c r="AAE76" s="5"/>
      <c r="AAF76" s="5"/>
      <c r="AAG76" s="5"/>
      <c r="AAH76" s="5"/>
      <c r="AAI76" s="5"/>
      <c r="AAJ76" s="5"/>
      <c r="AAK76" s="5"/>
      <c r="AAL76" s="5"/>
      <c r="AAM76" s="5"/>
      <c r="AAN76" s="5"/>
      <c r="AAO76" s="5"/>
      <c r="AAP76" s="5"/>
      <c r="AAQ76" s="5"/>
      <c r="AAR76" s="5"/>
      <c r="AAS76" s="5"/>
      <c r="AAT76" s="5"/>
      <c r="AAU76" s="5"/>
      <c r="AAV76" s="5"/>
      <c r="AAW76" s="5"/>
      <c r="AAX76" s="5"/>
      <c r="AAY76" s="5"/>
      <c r="AAZ76" s="5"/>
      <c r="ABA76" s="5"/>
      <c r="ABB76" s="5"/>
      <c r="ABC76" s="5"/>
      <c r="ABD76" s="5"/>
      <c r="ABE76" s="5"/>
      <c r="ABF76" s="5"/>
      <c r="ABG76" s="5"/>
      <c r="ABH76" s="5"/>
      <c r="ABI76" s="5"/>
      <c r="ABJ76" s="5"/>
      <c r="ABK76" s="5"/>
      <c r="ABL76" s="5"/>
      <c r="ABM76" s="5"/>
      <c r="ABN76" s="5"/>
      <c r="ABO76" s="5"/>
      <c r="ABP76" s="5"/>
      <c r="ABQ76" s="5"/>
      <c r="ABR76" s="5"/>
      <c r="ABS76" s="5"/>
      <c r="ABT76" s="5"/>
      <c r="ABU76" s="5"/>
      <c r="ABV76" s="5"/>
      <c r="ABW76" s="5"/>
      <c r="ABX76" s="5"/>
      <c r="ABY76" s="5"/>
      <c r="ABZ76" s="5"/>
      <c r="ACA76" s="5"/>
      <c r="ACB76" s="5"/>
      <c r="ACC76" s="5"/>
      <c r="ACD76" s="5"/>
      <c r="ACE76" s="5"/>
      <c r="ACF76" s="5"/>
      <c r="ACG76" s="5"/>
      <c r="ACH76" s="5"/>
      <c r="ACI76" s="5"/>
      <c r="ACJ76" s="5"/>
      <c r="ACK76" s="5"/>
      <c r="ACL76" s="5"/>
      <c r="ACM76" s="5"/>
      <c r="ACN76" s="5"/>
      <c r="ACO76" s="5"/>
      <c r="ACP76" s="5"/>
      <c r="ACQ76" s="5"/>
      <c r="ACR76" s="5"/>
      <c r="ACS76" s="5"/>
      <c r="ACT76" s="5"/>
      <c r="ACU76" s="5"/>
      <c r="ACV76" s="5"/>
      <c r="ACW76" s="5"/>
      <c r="ACX76" s="5"/>
      <c r="ACY76" s="5"/>
      <c r="ACZ76" s="5"/>
      <c r="ADA76" s="5"/>
      <c r="ADB76" s="5"/>
      <c r="ADC76" s="5"/>
      <c r="ADD76" s="5"/>
      <c r="ADE76" s="5"/>
      <c r="ADF76" s="5"/>
      <c r="ADG76" s="5"/>
      <c r="ADH76" s="5"/>
      <c r="ADI76" s="5"/>
      <c r="ADJ76" s="5"/>
      <c r="ADK76" s="5"/>
      <c r="ADL76" s="5"/>
      <c r="ADM76" s="5"/>
      <c r="ADN76" s="5"/>
      <c r="ADO76" s="5"/>
      <c r="ADP76" s="5"/>
      <c r="ADQ76" s="5"/>
      <c r="ADR76" s="5"/>
      <c r="ADS76" s="5"/>
      <c r="ADT76" s="5"/>
      <c r="ADU76" s="5"/>
      <c r="ADV76" s="5"/>
      <c r="ADW76" s="5"/>
      <c r="ADX76" s="5"/>
      <c r="ADY76" s="5"/>
      <c r="ADZ76" s="5"/>
      <c r="AEA76" s="5"/>
      <c r="AEB76" s="5"/>
      <c r="AEC76" s="5"/>
      <c r="AED76" s="5"/>
      <c r="AEE76" s="5"/>
      <c r="AEF76" s="5"/>
      <c r="AEG76" s="5"/>
      <c r="AEH76" s="5"/>
      <c r="AEI76" s="5"/>
      <c r="AEJ76" s="5"/>
      <c r="AEK76" s="5"/>
      <c r="AEL76" s="5"/>
      <c r="AEM76" s="5"/>
      <c r="AEN76" s="5"/>
      <c r="AEO76" s="5"/>
      <c r="AEP76" s="5"/>
      <c r="AEQ76" s="5"/>
      <c r="AER76" s="5"/>
      <c r="AES76" s="5"/>
      <c r="AET76" s="5"/>
      <c r="AEU76" s="5"/>
      <c r="AEV76" s="5"/>
      <c r="AEW76" s="5"/>
      <c r="AEX76" s="5"/>
      <c r="AEY76" s="5"/>
      <c r="AEZ76" s="5"/>
      <c r="AFA76" s="5"/>
      <c r="AFB76" s="5"/>
      <c r="AFC76" s="5"/>
      <c r="AFD76" s="5"/>
      <c r="AFE76" s="5"/>
      <c r="AFF76" s="5"/>
      <c r="AFG76" s="5"/>
      <c r="AFH76" s="5"/>
      <c r="AFI76" s="5"/>
      <c r="AFJ76" s="5"/>
      <c r="AFK76" s="5"/>
      <c r="AFL76" s="5"/>
      <c r="AFM76" s="5"/>
      <c r="AFN76" s="5"/>
      <c r="AFO76" s="5"/>
      <c r="AFP76" s="5"/>
      <c r="AFQ76" s="5"/>
      <c r="AFR76" s="5"/>
      <c r="AFS76" s="5"/>
      <c r="AFT76" s="5"/>
      <c r="AFU76" s="5"/>
      <c r="AFV76" s="5"/>
      <c r="AFW76" s="5"/>
      <c r="AFX76" s="5"/>
      <c r="AFY76" s="5"/>
      <c r="AFZ76" s="5"/>
      <c r="AGA76" s="5"/>
      <c r="AGB76" s="5"/>
      <c r="AGC76" s="5"/>
      <c r="AGD76" s="5"/>
      <c r="AGE76" s="5"/>
      <c r="AGF76" s="5"/>
      <c r="AGG76" s="5"/>
      <c r="AGH76" s="5"/>
      <c r="AGI76" s="5"/>
      <c r="AGJ76" s="5"/>
      <c r="AGK76" s="5"/>
      <c r="AGL76" s="5"/>
      <c r="AGM76" s="5"/>
      <c r="AGN76" s="5"/>
      <c r="AGO76" s="5"/>
      <c r="AGP76" s="5"/>
      <c r="AGQ76" s="5"/>
      <c r="AGR76" s="5"/>
      <c r="AGS76" s="5"/>
      <c r="AGT76" s="5"/>
      <c r="AGU76" s="5"/>
      <c r="AGV76" s="5"/>
      <c r="AGW76" s="5"/>
      <c r="AGX76" s="5"/>
      <c r="AGY76" s="5"/>
      <c r="AGZ76" s="5"/>
      <c r="AHA76" s="5"/>
      <c r="AHB76" s="5"/>
      <c r="AHC76" s="5"/>
      <c r="AHD76" s="5"/>
      <c r="AHE76" s="5"/>
      <c r="AHF76" s="5"/>
      <c r="AHG76" s="5"/>
      <c r="AHH76" s="5"/>
      <c r="AHI76" s="5"/>
      <c r="AHJ76" s="5"/>
      <c r="AHK76" s="5"/>
      <c r="AHL76" s="5"/>
      <c r="AHM76" s="5"/>
      <c r="AHN76" s="5"/>
      <c r="AHO76" s="5"/>
      <c r="AHP76" s="5"/>
      <c r="AHQ76" s="5"/>
      <c r="AHR76" s="5"/>
      <c r="AHS76" s="5"/>
      <c r="AHT76" s="5"/>
      <c r="AHU76" s="5"/>
      <c r="AHV76" s="5"/>
      <c r="AHW76" s="5"/>
      <c r="AHX76" s="5"/>
      <c r="AHY76" s="5"/>
      <c r="AHZ76" s="5"/>
      <c r="AIA76" s="5"/>
      <c r="AIB76" s="5"/>
      <c r="AIC76" s="5"/>
      <c r="AID76" s="5"/>
      <c r="AIE76" s="5"/>
      <c r="AIF76" s="5"/>
      <c r="AIG76" s="5"/>
      <c r="AIH76" s="5"/>
      <c r="AII76" s="5"/>
      <c r="AIJ76" s="5"/>
      <c r="AIK76" s="5"/>
      <c r="AIL76" s="5"/>
      <c r="AIM76" s="5"/>
      <c r="AIN76" s="5"/>
      <c r="AIO76" s="5"/>
      <c r="AIP76" s="5"/>
      <c r="AIQ76" s="5"/>
      <c r="AIR76" s="5"/>
      <c r="AIS76" s="5"/>
      <c r="AIT76" s="5"/>
      <c r="AIU76" s="5"/>
      <c r="AIV76" s="5"/>
      <c r="AIW76" s="5"/>
      <c r="AIX76" s="5"/>
      <c r="AIY76" s="5"/>
      <c r="AIZ76" s="5"/>
      <c r="AJA76" s="5"/>
      <c r="AJB76" s="5"/>
      <c r="AJC76" s="5"/>
      <c r="AJD76" s="5"/>
      <c r="AJE76" s="5"/>
      <c r="AJF76" s="5"/>
      <c r="AJG76" s="5"/>
      <c r="AJH76" s="5"/>
      <c r="AJI76" s="5"/>
      <c r="AJJ76" s="5"/>
    </row>
    <row r="77" spans="1:946" ht="14.25" customHeight="1" x14ac:dyDescent="0.2">
      <c r="A77" s="336"/>
      <c r="B77" s="458" t="s">
        <v>335</v>
      </c>
      <c r="C77" s="459"/>
      <c r="D77" s="337">
        <f>SUM(D51:D76)</f>
        <v>379400</v>
      </c>
      <c r="E77" s="338"/>
      <c r="F77" s="337"/>
      <c r="G77" s="337">
        <f>SUM(G51:G76)</f>
        <v>379400</v>
      </c>
      <c r="H77" s="338"/>
      <c r="I77" s="337"/>
      <c r="J77" s="337">
        <f>SUM(J51:J76)</f>
        <v>379400</v>
      </c>
      <c r="K77" s="339"/>
      <c r="L77" s="339"/>
      <c r="M77" s="339"/>
      <c r="N77" s="339"/>
      <c r="O77" s="339"/>
      <c r="P77" s="339"/>
      <c r="Q77" s="339"/>
      <c r="R77" s="339"/>
      <c r="S77" s="339"/>
      <c r="T77" s="339"/>
      <c r="U77" s="339"/>
      <c r="V77" s="339"/>
      <c r="W77" s="339"/>
      <c r="X77" s="339"/>
      <c r="Y77" s="339"/>
      <c r="Z77" s="339"/>
    </row>
    <row r="78" spans="1:946" ht="36.75" customHeight="1" x14ac:dyDescent="0.2">
      <c r="A78" s="15"/>
      <c r="B78" s="463" t="s">
        <v>337</v>
      </c>
      <c r="C78" s="459"/>
      <c r="D78" s="464"/>
      <c r="E78" s="465" t="s">
        <v>323</v>
      </c>
      <c r="F78" s="459"/>
      <c r="G78" s="459"/>
      <c r="H78" s="459"/>
      <c r="I78" s="459"/>
      <c r="J78" s="464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946" ht="61" x14ac:dyDescent="0.2">
      <c r="A79" s="332"/>
      <c r="B79" s="333" t="s">
        <v>334</v>
      </c>
      <c r="C79" s="334"/>
      <c r="D79" s="335"/>
      <c r="E79" s="334"/>
      <c r="F79" s="335"/>
      <c r="G79" s="334"/>
      <c r="H79" s="334"/>
      <c r="I79" s="335"/>
      <c r="J79" s="33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946" ht="14.25" customHeight="1" x14ac:dyDescent="0.2">
      <c r="A80" s="332"/>
      <c r="B80" s="332"/>
      <c r="C80" s="334"/>
      <c r="D80" s="335"/>
      <c r="E80" s="334"/>
      <c r="F80" s="335"/>
      <c r="G80" s="334"/>
      <c r="H80" s="334"/>
      <c r="I80" s="335"/>
      <c r="J80" s="33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">
      <c r="A81" s="332"/>
      <c r="B81" s="332"/>
      <c r="C81" s="334"/>
      <c r="D81" s="335"/>
      <c r="E81" s="334"/>
      <c r="F81" s="335"/>
      <c r="G81" s="334"/>
      <c r="H81" s="334"/>
      <c r="I81" s="335"/>
      <c r="J81" s="33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">
      <c r="A82" s="332"/>
      <c r="B82" s="332"/>
      <c r="C82" s="334"/>
      <c r="D82" s="335"/>
      <c r="E82" s="334"/>
      <c r="F82" s="335"/>
      <c r="G82" s="334"/>
      <c r="H82" s="334"/>
      <c r="I82" s="335"/>
      <c r="J82" s="33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">
      <c r="A83" s="332"/>
      <c r="B83" s="332"/>
      <c r="C83" s="334"/>
      <c r="D83" s="335"/>
      <c r="E83" s="334"/>
      <c r="F83" s="335"/>
      <c r="G83" s="334"/>
      <c r="H83" s="334"/>
      <c r="I83" s="335"/>
      <c r="J83" s="33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">
      <c r="A84" s="332"/>
      <c r="B84" s="332"/>
      <c r="C84" s="334"/>
      <c r="D84" s="335"/>
      <c r="E84" s="334"/>
      <c r="F84" s="335"/>
      <c r="G84" s="334"/>
      <c r="H84" s="334"/>
      <c r="I84" s="335"/>
      <c r="J84" s="33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">
      <c r="A85" s="336"/>
      <c r="B85" s="458" t="s">
        <v>335</v>
      </c>
      <c r="C85" s="459"/>
      <c r="D85" s="337">
        <f>SUM(D79:D84)</f>
        <v>0</v>
      </c>
      <c r="E85" s="338"/>
      <c r="F85" s="337"/>
      <c r="G85" s="337">
        <f>SUM(G79:G84)</f>
        <v>0</v>
      </c>
      <c r="H85" s="338"/>
      <c r="I85" s="337"/>
      <c r="J85" s="337">
        <f>SUM(J79:J84)</f>
        <v>0</v>
      </c>
      <c r="K85" s="339"/>
      <c r="L85" s="339"/>
      <c r="M85" s="339"/>
      <c r="N85" s="339"/>
      <c r="O85" s="339"/>
      <c r="P85" s="339"/>
      <c r="Q85" s="339"/>
      <c r="R85" s="339"/>
      <c r="S85" s="339"/>
      <c r="T85" s="339"/>
      <c r="U85" s="339"/>
      <c r="V85" s="339"/>
      <c r="W85" s="339"/>
      <c r="X85" s="339"/>
      <c r="Y85" s="339"/>
      <c r="Z85" s="339"/>
    </row>
    <row r="86" spans="1:26" ht="14.25" customHeight="1" x14ac:dyDescent="0.2">
      <c r="A86" s="327"/>
      <c r="B86" s="458" t="s">
        <v>338</v>
      </c>
      <c r="C86" s="459"/>
      <c r="D86" s="337">
        <f>SUM(D49+D77+D85)</f>
        <v>1896830</v>
      </c>
      <c r="E86" s="338"/>
      <c r="F86" s="337"/>
      <c r="G86" s="337">
        <f>SUM(G49+G77+G85)</f>
        <v>1896830</v>
      </c>
      <c r="H86" s="338"/>
      <c r="I86" s="337"/>
      <c r="J86" s="337">
        <f>SUM(J49+J77+J85)</f>
        <v>1593344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">
      <c r="A87" s="340"/>
      <c r="B87" s="340"/>
      <c r="C87" s="340"/>
      <c r="D87" s="341"/>
      <c r="E87" s="340"/>
      <c r="F87" s="341"/>
      <c r="G87" s="340"/>
      <c r="H87" s="340"/>
      <c r="I87" s="340"/>
      <c r="J87" s="340"/>
      <c r="K87" s="340"/>
      <c r="L87" s="340"/>
      <c r="M87" s="340"/>
      <c r="N87" s="340"/>
      <c r="O87" s="340"/>
      <c r="P87" s="340"/>
      <c r="Q87" s="340"/>
      <c r="R87" s="340"/>
      <c r="S87" s="340"/>
      <c r="T87" s="340"/>
      <c r="U87" s="340"/>
      <c r="V87" s="340"/>
      <c r="W87" s="340"/>
      <c r="X87" s="340"/>
      <c r="Y87" s="340"/>
      <c r="Z87" s="340"/>
    </row>
    <row r="88" spans="1:26" ht="14.25" customHeight="1" x14ac:dyDescent="0.2">
      <c r="A88" s="327"/>
      <c r="B88" s="327"/>
      <c r="C88" s="327"/>
      <c r="D88" s="328"/>
      <c r="E88" s="327"/>
      <c r="F88" s="328"/>
      <c r="G88" s="327"/>
      <c r="H88" s="327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">
      <c r="A89" s="327"/>
      <c r="B89" s="327"/>
      <c r="C89" s="327"/>
      <c r="D89" s="328"/>
      <c r="E89" s="327"/>
      <c r="F89" s="328"/>
      <c r="G89" s="327"/>
      <c r="H89" s="327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">
      <c r="A90" s="327"/>
      <c r="B90" s="327"/>
      <c r="C90" s="327"/>
      <c r="D90" s="328"/>
      <c r="E90" s="327"/>
      <c r="F90" s="328"/>
      <c r="G90" s="327"/>
      <c r="H90" s="327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">
      <c r="A91" s="327"/>
      <c r="B91" s="327"/>
      <c r="C91" s="327"/>
      <c r="D91" s="328"/>
      <c r="E91" s="327"/>
      <c r="F91" s="328"/>
      <c r="G91" s="327"/>
      <c r="H91" s="327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">
      <c r="A92" s="327"/>
      <c r="B92" s="327"/>
      <c r="C92" s="327"/>
      <c r="D92" s="328"/>
      <c r="E92" s="327"/>
      <c r="F92" s="328"/>
      <c r="G92" s="327"/>
      <c r="H92" s="327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">
      <c r="A93" s="327"/>
      <c r="B93" s="327"/>
      <c r="C93" s="327"/>
      <c r="D93" s="328"/>
      <c r="E93" s="327"/>
      <c r="F93" s="328"/>
      <c r="G93" s="327"/>
      <c r="H93" s="327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">
      <c r="A94" s="327"/>
      <c r="B94" s="327"/>
      <c r="C94" s="327"/>
      <c r="D94" s="328"/>
      <c r="E94" s="327"/>
      <c r="F94" s="328"/>
      <c r="G94" s="327"/>
      <c r="H94" s="327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">
      <c r="A95" s="327"/>
      <c r="B95" s="327"/>
      <c r="C95" s="327"/>
      <c r="D95" s="328"/>
      <c r="E95" s="327"/>
      <c r="F95" s="328"/>
      <c r="G95" s="327"/>
      <c r="H95" s="327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">
      <c r="A96" s="327"/>
      <c r="B96" s="327"/>
      <c r="C96" s="327"/>
      <c r="D96" s="328"/>
      <c r="E96" s="327"/>
      <c r="F96" s="328"/>
      <c r="G96" s="327"/>
      <c r="H96" s="327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">
      <c r="A97" s="327"/>
      <c r="B97" s="327"/>
      <c r="C97" s="327"/>
      <c r="D97" s="328"/>
      <c r="E97" s="327"/>
      <c r="F97" s="328"/>
      <c r="G97" s="327"/>
      <c r="H97" s="327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">
      <c r="A98" s="327"/>
      <c r="B98" s="327"/>
      <c r="C98" s="327"/>
      <c r="D98" s="328"/>
      <c r="E98" s="327"/>
      <c r="F98" s="328"/>
      <c r="G98" s="327"/>
      <c r="H98" s="327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">
      <c r="A99" s="327"/>
      <c r="B99" s="327"/>
      <c r="C99" s="327"/>
      <c r="D99" s="328"/>
      <c r="E99" s="327"/>
      <c r="F99" s="328"/>
      <c r="G99" s="327"/>
      <c r="H99" s="327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">
      <c r="A100" s="327"/>
      <c r="B100" s="327"/>
      <c r="C100" s="327"/>
      <c r="D100" s="328"/>
      <c r="E100" s="327"/>
      <c r="F100" s="328"/>
      <c r="G100" s="327"/>
      <c r="H100" s="327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">
      <c r="A101" s="327"/>
      <c r="B101" s="327"/>
      <c r="C101" s="327"/>
      <c r="D101" s="328"/>
      <c r="E101" s="327"/>
      <c r="F101" s="328"/>
      <c r="G101" s="327"/>
      <c r="H101" s="327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">
      <c r="A102" s="327"/>
      <c r="B102" s="327"/>
      <c r="C102" s="327"/>
      <c r="D102" s="328"/>
      <c r="E102" s="327"/>
      <c r="F102" s="328"/>
      <c r="G102" s="327"/>
      <c r="H102" s="327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">
      <c r="A103" s="327"/>
      <c r="B103" s="327"/>
      <c r="C103" s="327"/>
      <c r="D103" s="328"/>
      <c r="E103" s="327"/>
      <c r="F103" s="328"/>
      <c r="G103" s="327"/>
      <c r="H103" s="327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">
      <c r="A104" s="327"/>
      <c r="B104" s="327"/>
      <c r="C104" s="327"/>
      <c r="D104" s="328"/>
      <c r="E104" s="327"/>
      <c r="F104" s="328"/>
      <c r="G104" s="327"/>
      <c r="H104" s="327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">
      <c r="A105" s="327"/>
      <c r="B105" s="327"/>
      <c r="C105" s="327"/>
      <c r="D105" s="328"/>
      <c r="E105" s="327"/>
      <c r="F105" s="328"/>
      <c r="G105" s="327"/>
      <c r="H105" s="327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">
      <c r="A106" s="327"/>
      <c r="B106" s="327"/>
      <c r="C106" s="327"/>
      <c r="D106" s="328"/>
      <c r="E106" s="327"/>
      <c r="F106" s="328"/>
      <c r="G106" s="327"/>
      <c r="H106" s="327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">
      <c r="A107" s="327"/>
      <c r="B107" s="327"/>
      <c r="C107" s="327"/>
      <c r="D107" s="328"/>
      <c r="E107" s="327"/>
      <c r="F107" s="328"/>
      <c r="G107" s="327"/>
      <c r="H107" s="327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">
      <c r="A108" s="327"/>
      <c r="B108" s="327"/>
      <c r="C108" s="327"/>
      <c r="D108" s="328"/>
      <c r="E108" s="327"/>
      <c r="F108" s="328"/>
      <c r="G108" s="327"/>
      <c r="H108" s="327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">
      <c r="A109" s="327"/>
      <c r="B109" s="327"/>
      <c r="C109" s="327"/>
      <c r="D109" s="328"/>
      <c r="E109" s="327"/>
      <c r="F109" s="328"/>
      <c r="G109" s="327"/>
      <c r="H109" s="327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">
      <c r="A110" s="327"/>
      <c r="B110" s="327"/>
      <c r="C110" s="327"/>
      <c r="D110" s="328"/>
      <c r="E110" s="327"/>
      <c r="F110" s="328"/>
      <c r="G110" s="327"/>
      <c r="H110" s="327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">
      <c r="A111" s="327"/>
      <c r="B111" s="327"/>
      <c r="C111" s="327"/>
      <c r="D111" s="328"/>
      <c r="E111" s="327"/>
      <c r="F111" s="328"/>
      <c r="G111" s="327"/>
      <c r="H111" s="327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">
      <c r="A112" s="327"/>
      <c r="B112" s="327"/>
      <c r="C112" s="327"/>
      <c r="D112" s="328"/>
      <c r="E112" s="327"/>
      <c r="F112" s="328"/>
      <c r="G112" s="327"/>
      <c r="H112" s="327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">
      <c r="A113" s="327"/>
      <c r="B113" s="327"/>
      <c r="C113" s="327"/>
      <c r="D113" s="328"/>
      <c r="E113" s="327"/>
      <c r="F113" s="328"/>
      <c r="G113" s="327"/>
      <c r="H113" s="327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">
      <c r="A114" s="327"/>
      <c r="B114" s="327"/>
      <c r="C114" s="327"/>
      <c r="D114" s="328"/>
      <c r="E114" s="327"/>
      <c r="F114" s="328"/>
      <c r="G114" s="327"/>
      <c r="H114" s="327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">
      <c r="A115" s="327"/>
      <c r="B115" s="327"/>
      <c r="C115" s="327"/>
      <c r="D115" s="328"/>
      <c r="E115" s="327"/>
      <c r="F115" s="328"/>
      <c r="G115" s="327"/>
      <c r="H115" s="327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">
      <c r="A116" s="327"/>
      <c r="B116" s="327"/>
      <c r="C116" s="327"/>
      <c r="D116" s="328"/>
      <c r="E116" s="327"/>
      <c r="F116" s="328"/>
      <c r="G116" s="327"/>
      <c r="H116" s="327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">
      <c r="A117" s="327"/>
      <c r="B117" s="327"/>
      <c r="C117" s="327"/>
      <c r="D117" s="328"/>
      <c r="E117" s="327"/>
      <c r="F117" s="328"/>
      <c r="G117" s="327"/>
      <c r="H117" s="327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">
      <c r="A118" s="327"/>
      <c r="B118" s="327"/>
      <c r="C118" s="327"/>
      <c r="D118" s="328"/>
      <c r="E118" s="327"/>
      <c r="F118" s="328"/>
      <c r="G118" s="327"/>
      <c r="H118" s="327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">
      <c r="A119" s="327"/>
      <c r="B119" s="327"/>
      <c r="C119" s="327"/>
      <c r="D119" s="328"/>
      <c r="E119" s="327"/>
      <c r="F119" s="328"/>
      <c r="G119" s="327"/>
      <c r="H119" s="327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">
      <c r="A120" s="327"/>
      <c r="B120" s="327"/>
      <c r="C120" s="327"/>
      <c r="D120" s="328"/>
      <c r="E120" s="327"/>
      <c r="F120" s="328"/>
      <c r="G120" s="327"/>
      <c r="H120" s="327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">
      <c r="A121" s="327"/>
      <c r="B121" s="327"/>
      <c r="C121" s="327"/>
      <c r="D121" s="328"/>
      <c r="E121" s="327"/>
      <c r="F121" s="328"/>
      <c r="G121" s="327"/>
      <c r="H121" s="327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">
      <c r="A122" s="327"/>
      <c r="B122" s="327"/>
      <c r="C122" s="327"/>
      <c r="D122" s="328"/>
      <c r="E122" s="327"/>
      <c r="F122" s="328"/>
      <c r="G122" s="327"/>
      <c r="H122" s="327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">
      <c r="A123" s="327"/>
      <c r="B123" s="327"/>
      <c r="C123" s="327"/>
      <c r="D123" s="328"/>
      <c r="E123" s="327"/>
      <c r="F123" s="328"/>
      <c r="G123" s="327"/>
      <c r="H123" s="327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">
      <c r="A124" s="327"/>
      <c r="B124" s="327"/>
      <c r="C124" s="327"/>
      <c r="D124" s="328"/>
      <c r="E124" s="327"/>
      <c r="F124" s="328"/>
      <c r="G124" s="327"/>
      <c r="H124" s="327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">
      <c r="A125" s="327"/>
      <c r="B125" s="327"/>
      <c r="C125" s="327"/>
      <c r="D125" s="328"/>
      <c r="E125" s="327"/>
      <c r="F125" s="328"/>
      <c r="G125" s="327"/>
      <c r="H125" s="327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">
      <c r="A126" s="327"/>
      <c r="B126" s="327"/>
      <c r="C126" s="327"/>
      <c r="D126" s="328"/>
      <c r="E126" s="327"/>
      <c r="F126" s="328"/>
      <c r="G126" s="327"/>
      <c r="H126" s="327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">
      <c r="A127" s="327"/>
      <c r="B127" s="327"/>
      <c r="C127" s="327"/>
      <c r="D127" s="328"/>
      <c r="E127" s="327"/>
      <c r="F127" s="328"/>
      <c r="G127" s="327"/>
      <c r="H127" s="327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">
      <c r="A128" s="327"/>
      <c r="B128" s="327"/>
      <c r="C128" s="327"/>
      <c r="D128" s="328"/>
      <c r="E128" s="327"/>
      <c r="F128" s="328"/>
      <c r="G128" s="327"/>
      <c r="H128" s="327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">
      <c r="A129" s="327"/>
      <c r="B129" s="327"/>
      <c r="C129" s="327"/>
      <c r="D129" s="328"/>
      <c r="E129" s="327"/>
      <c r="F129" s="328"/>
      <c r="G129" s="327"/>
      <c r="H129" s="327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">
      <c r="A130" s="327"/>
      <c r="B130" s="327"/>
      <c r="C130" s="327"/>
      <c r="D130" s="328"/>
      <c r="E130" s="327"/>
      <c r="F130" s="328"/>
      <c r="G130" s="327"/>
      <c r="H130" s="327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">
      <c r="A131" s="327"/>
      <c r="B131" s="327"/>
      <c r="C131" s="327"/>
      <c r="D131" s="328"/>
      <c r="E131" s="327"/>
      <c r="F131" s="328"/>
      <c r="G131" s="327"/>
      <c r="H131" s="327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">
      <c r="A132" s="327"/>
      <c r="B132" s="327"/>
      <c r="C132" s="327"/>
      <c r="D132" s="328"/>
      <c r="E132" s="327"/>
      <c r="F132" s="328"/>
      <c r="G132" s="327"/>
      <c r="H132" s="327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">
      <c r="A133" s="327"/>
      <c r="B133" s="327"/>
      <c r="C133" s="327"/>
      <c r="D133" s="328"/>
      <c r="E133" s="327"/>
      <c r="F133" s="328"/>
      <c r="G133" s="327"/>
      <c r="H133" s="327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">
      <c r="A134" s="327"/>
      <c r="B134" s="327"/>
      <c r="C134" s="327"/>
      <c r="D134" s="328"/>
      <c r="E134" s="327"/>
      <c r="F134" s="328"/>
      <c r="G134" s="327"/>
      <c r="H134" s="327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">
      <c r="A135" s="327"/>
      <c r="B135" s="327"/>
      <c r="C135" s="327"/>
      <c r="D135" s="328"/>
      <c r="E135" s="327"/>
      <c r="F135" s="328"/>
      <c r="G135" s="327"/>
      <c r="H135" s="327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">
      <c r="A136" s="327"/>
      <c r="B136" s="327"/>
      <c r="C136" s="327"/>
      <c r="D136" s="328"/>
      <c r="E136" s="327"/>
      <c r="F136" s="328"/>
      <c r="G136" s="327"/>
      <c r="H136" s="327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">
      <c r="A137" s="327"/>
      <c r="B137" s="327"/>
      <c r="C137" s="327"/>
      <c r="D137" s="328"/>
      <c r="E137" s="327"/>
      <c r="F137" s="328"/>
      <c r="G137" s="327"/>
      <c r="H137" s="327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">
      <c r="A138" s="327"/>
      <c r="B138" s="327"/>
      <c r="C138" s="327"/>
      <c r="D138" s="328"/>
      <c r="E138" s="327"/>
      <c r="F138" s="328"/>
      <c r="G138" s="327"/>
      <c r="H138" s="327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">
      <c r="A139" s="327"/>
      <c r="B139" s="327"/>
      <c r="C139" s="327"/>
      <c r="D139" s="328"/>
      <c r="E139" s="327"/>
      <c r="F139" s="328"/>
      <c r="G139" s="327"/>
      <c r="H139" s="327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">
      <c r="A140" s="327"/>
      <c r="B140" s="327"/>
      <c r="C140" s="327"/>
      <c r="D140" s="328"/>
      <c r="E140" s="327"/>
      <c r="F140" s="328"/>
      <c r="G140" s="327"/>
      <c r="H140" s="327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">
      <c r="A141" s="327"/>
      <c r="B141" s="327"/>
      <c r="C141" s="327"/>
      <c r="D141" s="328"/>
      <c r="E141" s="327"/>
      <c r="F141" s="328"/>
      <c r="G141" s="327"/>
      <c r="H141" s="327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">
      <c r="A142" s="327"/>
      <c r="B142" s="327"/>
      <c r="C142" s="327"/>
      <c r="D142" s="328"/>
      <c r="E142" s="327"/>
      <c r="F142" s="328"/>
      <c r="G142" s="327"/>
      <c r="H142" s="327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">
      <c r="A143" s="327"/>
      <c r="B143" s="327"/>
      <c r="C143" s="327"/>
      <c r="D143" s="328"/>
      <c r="E143" s="327"/>
      <c r="F143" s="328"/>
      <c r="G143" s="327"/>
      <c r="H143" s="327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">
      <c r="A144" s="327"/>
      <c r="B144" s="327"/>
      <c r="C144" s="327"/>
      <c r="D144" s="328"/>
      <c r="E144" s="327"/>
      <c r="F144" s="328"/>
      <c r="G144" s="327"/>
      <c r="H144" s="327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">
      <c r="A145" s="327"/>
      <c r="B145" s="327"/>
      <c r="C145" s="327"/>
      <c r="D145" s="328"/>
      <c r="E145" s="327"/>
      <c r="F145" s="328"/>
      <c r="G145" s="327"/>
      <c r="H145" s="327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">
      <c r="A146" s="327"/>
      <c r="B146" s="327"/>
      <c r="C146" s="327"/>
      <c r="D146" s="328"/>
      <c r="E146" s="327"/>
      <c r="F146" s="328"/>
      <c r="G146" s="327"/>
      <c r="H146" s="327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">
      <c r="A147" s="327"/>
      <c r="B147" s="327"/>
      <c r="C147" s="327"/>
      <c r="D147" s="328"/>
      <c r="E147" s="327"/>
      <c r="F147" s="328"/>
      <c r="G147" s="327"/>
      <c r="H147" s="327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">
      <c r="A148" s="327"/>
      <c r="B148" s="327"/>
      <c r="C148" s="327"/>
      <c r="D148" s="328"/>
      <c r="E148" s="327"/>
      <c r="F148" s="328"/>
      <c r="G148" s="327"/>
      <c r="H148" s="327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">
      <c r="A149" s="327"/>
      <c r="B149" s="327"/>
      <c r="C149" s="327"/>
      <c r="D149" s="328"/>
      <c r="E149" s="327"/>
      <c r="F149" s="328"/>
      <c r="G149" s="327"/>
      <c r="H149" s="327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">
      <c r="A150" s="327"/>
      <c r="B150" s="327"/>
      <c r="C150" s="327"/>
      <c r="D150" s="328"/>
      <c r="E150" s="327"/>
      <c r="F150" s="328"/>
      <c r="G150" s="327"/>
      <c r="H150" s="327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">
      <c r="A151" s="327"/>
      <c r="B151" s="327"/>
      <c r="C151" s="327"/>
      <c r="D151" s="328"/>
      <c r="E151" s="327"/>
      <c r="F151" s="328"/>
      <c r="G151" s="327"/>
      <c r="H151" s="327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">
      <c r="A152" s="327"/>
      <c r="B152" s="327"/>
      <c r="C152" s="327"/>
      <c r="D152" s="328"/>
      <c r="E152" s="327"/>
      <c r="F152" s="328"/>
      <c r="G152" s="327"/>
      <c r="H152" s="327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">
      <c r="A153" s="327"/>
      <c r="B153" s="327"/>
      <c r="C153" s="327"/>
      <c r="D153" s="328"/>
      <c r="E153" s="327"/>
      <c r="F153" s="328"/>
      <c r="G153" s="327"/>
      <c r="H153" s="327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">
      <c r="A154" s="327"/>
      <c r="B154" s="327"/>
      <c r="C154" s="327"/>
      <c r="D154" s="328"/>
      <c r="E154" s="327"/>
      <c r="F154" s="328"/>
      <c r="G154" s="327"/>
      <c r="H154" s="327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">
      <c r="A155" s="327"/>
      <c r="B155" s="327"/>
      <c r="C155" s="327"/>
      <c r="D155" s="328"/>
      <c r="E155" s="327"/>
      <c r="F155" s="328"/>
      <c r="G155" s="327"/>
      <c r="H155" s="327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">
      <c r="A156" s="327"/>
      <c r="B156" s="327"/>
      <c r="C156" s="327"/>
      <c r="D156" s="328"/>
      <c r="E156" s="327"/>
      <c r="F156" s="328"/>
      <c r="G156" s="327"/>
      <c r="H156" s="327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">
      <c r="A157" s="327"/>
      <c r="B157" s="327"/>
      <c r="C157" s="327"/>
      <c r="D157" s="328"/>
      <c r="E157" s="327"/>
      <c r="F157" s="328"/>
      <c r="G157" s="327"/>
      <c r="H157" s="327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">
      <c r="A158" s="327"/>
      <c r="B158" s="327"/>
      <c r="C158" s="327"/>
      <c r="D158" s="328"/>
      <c r="E158" s="327"/>
      <c r="F158" s="328"/>
      <c r="G158" s="327"/>
      <c r="H158" s="327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">
      <c r="A159" s="327"/>
      <c r="B159" s="327"/>
      <c r="C159" s="327"/>
      <c r="D159" s="328"/>
      <c r="E159" s="327"/>
      <c r="F159" s="328"/>
      <c r="G159" s="327"/>
      <c r="H159" s="327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">
      <c r="A160" s="327"/>
      <c r="B160" s="327"/>
      <c r="C160" s="327"/>
      <c r="D160" s="328"/>
      <c r="E160" s="327"/>
      <c r="F160" s="328"/>
      <c r="G160" s="327"/>
      <c r="H160" s="327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">
      <c r="A161" s="327"/>
      <c r="B161" s="327"/>
      <c r="C161" s="327"/>
      <c r="D161" s="328"/>
      <c r="E161" s="327"/>
      <c r="F161" s="328"/>
      <c r="G161" s="327"/>
      <c r="H161" s="327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">
      <c r="A162" s="327"/>
      <c r="B162" s="327"/>
      <c r="C162" s="327"/>
      <c r="D162" s="328"/>
      <c r="E162" s="327"/>
      <c r="F162" s="328"/>
      <c r="G162" s="327"/>
      <c r="H162" s="327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">
      <c r="A163" s="327"/>
      <c r="B163" s="327"/>
      <c r="C163" s="327"/>
      <c r="D163" s="328"/>
      <c r="E163" s="327"/>
      <c r="F163" s="328"/>
      <c r="G163" s="327"/>
      <c r="H163" s="327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">
      <c r="A164" s="327"/>
      <c r="B164" s="327"/>
      <c r="C164" s="327"/>
      <c r="D164" s="328"/>
      <c r="E164" s="327"/>
      <c r="F164" s="328"/>
      <c r="G164" s="327"/>
      <c r="H164" s="327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">
      <c r="A165" s="327"/>
      <c r="B165" s="327"/>
      <c r="C165" s="327"/>
      <c r="D165" s="328"/>
      <c r="E165" s="327"/>
      <c r="F165" s="328"/>
      <c r="G165" s="327"/>
      <c r="H165" s="327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">
      <c r="A166" s="327"/>
      <c r="B166" s="327"/>
      <c r="C166" s="327"/>
      <c r="D166" s="328"/>
      <c r="E166" s="327"/>
      <c r="F166" s="328"/>
      <c r="G166" s="327"/>
      <c r="H166" s="327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">
      <c r="A167" s="327"/>
      <c r="B167" s="327"/>
      <c r="C167" s="327"/>
      <c r="D167" s="328"/>
      <c r="E167" s="327"/>
      <c r="F167" s="328"/>
      <c r="G167" s="327"/>
      <c r="H167" s="327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">
      <c r="A168" s="327"/>
      <c r="B168" s="327"/>
      <c r="C168" s="327"/>
      <c r="D168" s="328"/>
      <c r="E168" s="327"/>
      <c r="F168" s="328"/>
      <c r="G168" s="327"/>
      <c r="H168" s="327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">
      <c r="A169" s="327"/>
      <c r="B169" s="327"/>
      <c r="C169" s="327"/>
      <c r="D169" s="328"/>
      <c r="E169" s="327"/>
      <c r="F169" s="328"/>
      <c r="G169" s="327"/>
      <c r="H169" s="327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">
      <c r="A170" s="327"/>
      <c r="B170" s="327"/>
      <c r="C170" s="327"/>
      <c r="D170" s="328"/>
      <c r="E170" s="327"/>
      <c r="F170" s="328"/>
      <c r="G170" s="327"/>
      <c r="H170" s="327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">
      <c r="A171" s="327"/>
      <c r="B171" s="327"/>
      <c r="C171" s="327"/>
      <c r="D171" s="328"/>
      <c r="E171" s="327"/>
      <c r="F171" s="328"/>
      <c r="G171" s="327"/>
      <c r="H171" s="327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">
      <c r="A172" s="327"/>
      <c r="B172" s="327"/>
      <c r="C172" s="327"/>
      <c r="D172" s="328"/>
      <c r="E172" s="327"/>
      <c r="F172" s="328"/>
      <c r="G172" s="327"/>
      <c r="H172" s="327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">
      <c r="A173" s="327"/>
      <c r="B173" s="327"/>
      <c r="C173" s="327"/>
      <c r="D173" s="328"/>
      <c r="E173" s="327"/>
      <c r="F173" s="328"/>
      <c r="G173" s="327"/>
      <c r="H173" s="327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">
      <c r="A174" s="327"/>
      <c r="B174" s="327"/>
      <c r="C174" s="327"/>
      <c r="D174" s="328"/>
      <c r="E174" s="327"/>
      <c r="F174" s="328"/>
      <c r="G174" s="327"/>
      <c r="H174" s="327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">
      <c r="A175" s="327"/>
      <c r="B175" s="327"/>
      <c r="C175" s="327"/>
      <c r="D175" s="328"/>
      <c r="E175" s="327"/>
      <c r="F175" s="328"/>
      <c r="G175" s="327"/>
      <c r="H175" s="327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">
      <c r="A176" s="327"/>
      <c r="B176" s="327"/>
      <c r="C176" s="327"/>
      <c r="D176" s="328"/>
      <c r="E176" s="327"/>
      <c r="F176" s="328"/>
      <c r="G176" s="327"/>
      <c r="H176" s="327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">
      <c r="A177" s="327"/>
      <c r="B177" s="327"/>
      <c r="C177" s="327"/>
      <c r="D177" s="328"/>
      <c r="E177" s="327"/>
      <c r="F177" s="328"/>
      <c r="G177" s="327"/>
      <c r="H177" s="327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">
      <c r="A178" s="327"/>
      <c r="B178" s="327"/>
      <c r="C178" s="327"/>
      <c r="D178" s="328"/>
      <c r="E178" s="327"/>
      <c r="F178" s="328"/>
      <c r="G178" s="327"/>
      <c r="H178" s="327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">
      <c r="A179" s="327"/>
      <c r="B179" s="327"/>
      <c r="C179" s="327"/>
      <c r="D179" s="328"/>
      <c r="E179" s="327"/>
      <c r="F179" s="328"/>
      <c r="G179" s="327"/>
      <c r="H179" s="327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">
      <c r="A180" s="327"/>
      <c r="B180" s="327"/>
      <c r="C180" s="327"/>
      <c r="D180" s="328"/>
      <c r="E180" s="327"/>
      <c r="F180" s="328"/>
      <c r="G180" s="327"/>
      <c r="H180" s="327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">
      <c r="A181" s="327"/>
      <c r="B181" s="327"/>
      <c r="C181" s="327"/>
      <c r="D181" s="328"/>
      <c r="E181" s="327"/>
      <c r="F181" s="328"/>
      <c r="G181" s="327"/>
      <c r="H181" s="327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">
      <c r="A182" s="327"/>
      <c r="B182" s="327"/>
      <c r="C182" s="327"/>
      <c r="D182" s="328"/>
      <c r="E182" s="327"/>
      <c r="F182" s="328"/>
      <c r="G182" s="327"/>
      <c r="H182" s="327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">
      <c r="A183" s="327"/>
      <c r="B183" s="327"/>
      <c r="C183" s="327"/>
      <c r="D183" s="328"/>
      <c r="E183" s="327"/>
      <c r="F183" s="328"/>
      <c r="G183" s="327"/>
      <c r="H183" s="327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">
      <c r="A184" s="327"/>
      <c r="B184" s="327"/>
      <c r="C184" s="327"/>
      <c r="D184" s="328"/>
      <c r="E184" s="327"/>
      <c r="F184" s="328"/>
      <c r="G184" s="327"/>
      <c r="H184" s="327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">
      <c r="A185" s="327"/>
      <c r="B185" s="327"/>
      <c r="C185" s="327"/>
      <c r="D185" s="328"/>
      <c r="E185" s="327"/>
      <c r="F185" s="328"/>
      <c r="G185" s="327"/>
      <c r="H185" s="327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">
      <c r="A186" s="327"/>
      <c r="B186" s="327"/>
      <c r="C186" s="327"/>
      <c r="D186" s="328"/>
      <c r="E186" s="327"/>
      <c r="F186" s="328"/>
      <c r="G186" s="327"/>
      <c r="H186" s="327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">
      <c r="A187" s="327"/>
      <c r="B187" s="327"/>
      <c r="C187" s="327"/>
      <c r="D187" s="328"/>
      <c r="E187" s="327"/>
      <c r="F187" s="328"/>
      <c r="G187" s="327"/>
      <c r="H187" s="327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">
      <c r="A188" s="327"/>
      <c r="B188" s="327"/>
      <c r="C188" s="327"/>
      <c r="D188" s="328"/>
      <c r="E188" s="327"/>
      <c r="F188" s="328"/>
      <c r="G188" s="327"/>
      <c r="H188" s="327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">
      <c r="A189" s="327"/>
      <c r="B189" s="327"/>
      <c r="C189" s="327"/>
      <c r="D189" s="328"/>
      <c r="E189" s="327"/>
      <c r="F189" s="328"/>
      <c r="G189" s="327"/>
      <c r="H189" s="327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">
      <c r="A190" s="327"/>
      <c r="B190" s="327"/>
      <c r="C190" s="327"/>
      <c r="D190" s="328"/>
      <c r="E190" s="327"/>
      <c r="F190" s="328"/>
      <c r="G190" s="327"/>
      <c r="H190" s="327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">
      <c r="A191" s="327"/>
      <c r="B191" s="327"/>
      <c r="C191" s="327"/>
      <c r="D191" s="328"/>
      <c r="E191" s="327"/>
      <c r="F191" s="328"/>
      <c r="G191" s="327"/>
      <c r="H191" s="327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">
      <c r="A192" s="327"/>
      <c r="B192" s="327"/>
      <c r="C192" s="327"/>
      <c r="D192" s="328"/>
      <c r="E192" s="327"/>
      <c r="F192" s="328"/>
      <c r="G192" s="327"/>
      <c r="H192" s="327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">
      <c r="A193" s="327"/>
      <c r="B193" s="327"/>
      <c r="C193" s="327"/>
      <c r="D193" s="328"/>
      <c r="E193" s="327"/>
      <c r="F193" s="328"/>
      <c r="G193" s="327"/>
      <c r="H193" s="327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">
      <c r="A194" s="327"/>
      <c r="B194" s="327"/>
      <c r="C194" s="327"/>
      <c r="D194" s="328"/>
      <c r="E194" s="327"/>
      <c r="F194" s="328"/>
      <c r="G194" s="327"/>
      <c r="H194" s="327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">
      <c r="A195" s="327"/>
      <c r="B195" s="327"/>
      <c r="C195" s="327"/>
      <c r="D195" s="328"/>
      <c r="E195" s="327"/>
      <c r="F195" s="328"/>
      <c r="G195" s="327"/>
      <c r="H195" s="327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">
      <c r="A196" s="327"/>
      <c r="B196" s="327"/>
      <c r="C196" s="327"/>
      <c r="D196" s="328"/>
      <c r="E196" s="327"/>
      <c r="F196" s="328"/>
      <c r="G196" s="327"/>
      <c r="H196" s="327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">
      <c r="A197" s="327"/>
      <c r="B197" s="327"/>
      <c r="C197" s="327"/>
      <c r="D197" s="328"/>
      <c r="E197" s="327"/>
      <c r="F197" s="328"/>
      <c r="G197" s="327"/>
      <c r="H197" s="327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">
      <c r="A198" s="327"/>
      <c r="B198" s="327"/>
      <c r="C198" s="327"/>
      <c r="D198" s="328"/>
      <c r="E198" s="327"/>
      <c r="F198" s="328"/>
      <c r="G198" s="327"/>
      <c r="H198" s="327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">
      <c r="A199" s="327"/>
      <c r="B199" s="327"/>
      <c r="C199" s="327"/>
      <c r="D199" s="328"/>
      <c r="E199" s="327"/>
      <c r="F199" s="328"/>
      <c r="G199" s="327"/>
      <c r="H199" s="327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">
      <c r="A200" s="327"/>
      <c r="B200" s="327"/>
      <c r="C200" s="327"/>
      <c r="D200" s="328"/>
      <c r="E200" s="327"/>
      <c r="F200" s="328"/>
      <c r="G200" s="327"/>
      <c r="H200" s="327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">
      <c r="A201" s="327"/>
      <c r="B201" s="327"/>
      <c r="C201" s="327"/>
      <c r="D201" s="328"/>
      <c r="E201" s="327"/>
      <c r="F201" s="328"/>
      <c r="G201" s="327"/>
      <c r="H201" s="327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">
      <c r="A202" s="327"/>
      <c r="B202" s="327"/>
      <c r="C202" s="327"/>
      <c r="D202" s="328"/>
      <c r="E202" s="327"/>
      <c r="F202" s="328"/>
      <c r="G202" s="327"/>
      <c r="H202" s="327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">
      <c r="A203" s="327"/>
      <c r="B203" s="327"/>
      <c r="C203" s="327"/>
      <c r="D203" s="328"/>
      <c r="E203" s="327"/>
      <c r="F203" s="328"/>
      <c r="G203" s="327"/>
      <c r="H203" s="327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">
      <c r="A204" s="327"/>
      <c r="B204" s="327"/>
      <c r="C204" s="327"/>
      <c r="D204" s="328"/>
      <c r="E204" s="327"/>
      <c r="F204" s="328"/>
      <c r="G204" s="327"/>
      <c r="H204" s="327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">
      <c r="A205" s="327"/>
      <c r="B205" s="327"/>
      <c r="C205" s="327"/>
      <c r="D205" s="328"/>
      <c r="E205" s="327"/>
      <c r="F205" s="328"/>
      <c r="G205" s="327"/>
      <c r="H205" s="327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">
      <c r="A206" s="327"/>
      <c r="B206" s="327"/>
      <c r="C206" s="327"/>
      <c r="D206" s="328"/>
      <c r="E206" s="327"/>
      <c r="F206" s="328"/>
      <c r="G206" s="327"/>
      <c r="H206" s="327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">
      <c r="A207" s="327"/>
      <c r="B207" s="327"/>
      <c r="C207" s="327"/>
      <c r="D207" s="328"/>
      <c r="E207" s="327"/>
      <c r="F207" s="328"/>
      <c r="G207" s="327"/>
      <c r="H207" s="327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">
      <c r="A208" s="327"/>
      <c r="B208" s="327"/>
      <c r="C208" s="327"/>
      <c r="D208" s="328"/>
      <c r="E208" s="327"/>
      <c r="F208" s="328"/>
      <c r="G208" s="327"/>
      <c r="H208" s="327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">
      <c r="A209" s="327"/>
      <c r="B209" s="327"/>
      <c r="C209" s="327"/>
      <c r="D209" s="328"/>
      <c r="E209" s="327"/>
      <c r="F209" s="328"/>
      <c r="G209" s="327"/>
      <c r="H209" s="327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">
      <c r="A210" s="327"/>
      <c r="B210" s="327"/>
      <c r="C210" s="327"/>
      <c r="D210" s="328"/>
      <c r="E210" s="327"/>
      <c r="F210" s="328"/>
      <c r="G210" s="327"/>
      <c r="H210" s="327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">
      <c r="A211" s="327"/>
      <c r="B211" s="327"/>
      <c r="C211" s="327"/>
      <c r="D211" s="328"/>
      <c r="E211" s="327"/>
      <c r="F211" s="328"/>
      <c r="G211" s="327"/>
      <c r="H211" s="327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">
      <c r="A212" s="327"/>
      <c r="B212" s="327"/>
      <c r="C212" s="327"/>
      <c r="D212" s="328"/>
      <c r="E212" s="327"/>
      <c r="F212" s="328"/>
      <c r="G212" s="327"/>
      <c r="H212" s="327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">
      <c r="A213" s="327"/>
      <c r="B213" s="327"/>
      <c r="C213" s="327"/>
      <c r="D213" s="328"/>
      <c r="E213" s="327"/>
      <c r="F213" s="328"/>
      <c r="G213" s="327"/>
      <c r="H213" s="327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">
      <c r="A214" s="327"/>
      <c r="B214" s="327"/>
      <c r="C214" s="327"/>
      <c r="D214" s="328"/>
      <c r="E214" s="327"/>
      <c r="F214" s="328"/>
      <c r="G214" s="327"/>
      <c r="H214" s="327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">
      <c r="A215" s="327"/>
      <c r="B215" s="327"/>
      <c r="C215" s="327"/>
      <c r="D215" s="328"/>
      <c r="E215" s="327"/>
      <c r="F215" s="328"/>
      <c r="G215" s="327"/>
      <c r="H215" s="327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">
      <c r="A216" s="327"/>
      <c r="B216" s="327"/>
      <c r="C216" s="327"/>
      <c r="D216" s="328"/>
      <c r="E216" s="327"/>
      <c r="F216" s="328"/>
      <c r="G216" s="327"/>
      <c r="H216" s="327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">
      <c r="A217" s="327"/>
      <c r="B217" s="327"/>
      <c r="C217" s="327"/>
      <c r="D217" s="328"/>
      <c r="E217" s="327"/>
      <c r="F217" s="328"/>
      <c r="G217" s="327"/>
      <c r="H217" s="327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">
      <c r="A218" s="327"/>
      <c r="B218" s="327"/>
      <c r="C218" s="327"/>
      <c r="D218" s="328"/>
      <c r="E218" s="327"/>
      <c r="F218" s="328"/>
      <c r="G218" s="327"/>
      <c r="H218" s="327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">
      <c r="A219" s="327"/>
      <c r="B219" s="327"/>
      <c r="C219" s="327"/>
      <c r="D219" s="328"/>
      <c r="E219" s="327"/>
      <c r="F219" s="328"/>
      <c r="G219" s="327"/>
      <c r="H219" s="327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">
      <c r="A220" s="327"/>
      <c r="B220" s="327"/>
      <c r="C220" s="327"/>
      <c r="D220" s="328"/>
      <c r="E220" s="327"/>
      <c r="F220" s="328"/>
      <c r="G220" s="327"/>
      <c r="H220" s="327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">
      <c r="A221" s="327"/>
      <c r="B221" s="327"/>
      <c r="C221" s="327"/>
      <c r="D221" s="328"/>
      <c r="E221" s="327"/>
      <c r="F221" s="328"/>
      <c r="G221" s="327"/>
      <c r="H221" s="327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">
      <c r="A222" s="327"/>
      <c r="B222" s="327"/>
      <c r="C222" s="327"/>
      <c r="D222" s="328"/>
      <c r="E222" s="327"/>
      <c r="F222" s="328"/>
      <c r="G222" s="327"/>
      <c r="H222" s="327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">
      <c r="A223" s="327"/>
      <c r="B223" s="327"/>
      <c r="C223" s="327"/>
      <c r="D223" s="328"/>
      <c r="E223" s="327"/>
      <c r="F223" s="328"/>
      <c r="G223" s="327"/>
      <c r="H223" s="327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">
      <c r="A224" s="327"/>
      <c r="B224" s="327"/>
      <c r="C224" s="327"/>
      <c r="D224" s="328"/>
      <c r="E224" s="327"/>
      <c r="F224" s="328"/>
      <c r="G224" s="327"/>
      <c r="H224" s="327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">
      <c r="A225" s="327"/>
      <c r="B225" s="327"/>
      <c r="C225" s="327"/>
      <c r="D225" s="328"/>
      <c r="E225" s="327"/>
      <c r="F225" s="328"/>
      <c r="G225" s="327"/>
      <c r="H225" s="327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">
      <c r="A226" s="327"/>
      <c r="B226" s="327"/>
      <c r="C226" s="327"/>
      <c r="D226" s="328"/>
      <c r="E226" s="327"/>
      <c r="F226" s="328"/>
      <c r="G226" s="327"/>
      <c r="H226" s="327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">
      <c r="A227" s="327"/>
      <c r="B227" s="327"/>
      <c r="C227" s="327"/>
      <c r="D227" s="328"/>
      <c r="E227" s="327"/>
      <c r="F227" s="328"/>
      <c r="G227" s="327"/>
      <c r="H227" s="327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">
      <c r="A228" s="327"/>
      <c r="B228" s="327"/>
      <c r="C228" s="327"/>
      <c r="D228" s="328"/>
      <c r="E228" s="327"/>
      <c r="F228" s="328"/>
      <c r="G228" s="327"/>
      <c r="H228" s="327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">
      <c r="A229" s="327"/>
      <c r="B229" s="327"/>
      <c r="C229" s="327"/>
      <c r="D229" s="328"/>
      <c r="E229" s="327"/>
      <c r="F229" s="328"/>
      <c r="G229" s="327"/>
      <c r="H229" s="327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">
      <c r="A230" s="327"/>
      <c r="B230" s="327"/>
      <c r="C230" s="327"/>
      <c r="D230" s="328"/>
      <c r="E230" s="327"/>
      <c r="F230" s="328"/>
      <c r="G230" s="327"/>
      <c r="H230" s="327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">
      <c r="A231" s="327"/>
      <c r="B231" s="327"/>
      <c r="C231" s="327"/>
      <c r="D231" s="328"/>
      <c r="E231" s="327"/>
      <c r="F231" s="328"/>
      <c r="G231" s="327"/>
      <c r="H231" s="327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">
      <c r="A232" s="327"/>
      <c r="B232" s="327"/>
      <c r="C232" s="327"/>
      <c r="D232" s="328"/>
      <c r="E232" s="327"/>
      <c r="F232" s="328"/>
      <c r="G232" s="327"/>
      <c r="H232" s="327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">
      <c r="A233" s="327"/>
      <c r="B233" s="327"/>
      <c r="C233" s="327"/>
      <c r="D233" s="328"/>
      <c r="E233" s="327"/>
      <c r="F233" s="328"/>
      <c r="G233" s="327"/>
      <c r="H233" s="327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">
      <c r="A234" s="327"/>
      <c r="B234" s="327"/>
      <c r="C234" s="327"/>
      <c r="D234" s="328"/>
      <c r="E234" s="327"/>
      <c r="F234" s="328"/>
      <c r="G234" s="327"/>
      <c r="H234" s="327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">
      <c r="A235" s="327"/>
      <c r="B235" s="327"/>
      <c r="C235" s="327"/>
      <c r="D235" s="328"/>
      <c r="E235" s="327"/>
      <c r="F235" s="328"/>
      <c r="G235" s="327"/>
      <c r="H235" s="327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">
      <c r="A236" s="327"/>
      <c r="B236" s="327"/>
      <c r="C236" s="327"/>
      <c r="D236" s="328"/>
      <c r="E236" s="327"/>
      <c r="F236" s="328"/>
      <c r="G236" s="327"/>
      <c r="H236" s="327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">
      <c r="A237" s="327"/>
      <c r="B237" s="327"/>
      <c r="C237" s="327"/>
      <c r="D237" s="328"/>
      <c r="E237" s="327"/>
      <c r="F237" s="328"/>
      <c r="G237" s="327"/>
      <c r="H237" s="327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">
      <c r="A238" s="327"/>
      <c r="B238" s="327"/>
      <c r="C238" s="327"/>
      <c r="D238" s="328"/>
      <c r="E238" s="327"/>
      <c r="F238" s="328"/>
      <c r="G238" s="327"/>
      <c r="H238" s="327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">
      <c r="A239" s="327"/>
      <c r="B239" s="327"/>
      <c r="C239" s="327"/>
      <c r="D239" s="328"/>
      <c r="E239" s="327"/>
      <c r="F239" s="328"/>
      <c r="G239" s="327"/>
      <c r="H239" s="327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">
      <c r="A240" s="327"/>
      <c r="B240" s="327"/>
      <c r="C240" s="327"/>
      <c r="D240" s="328"/>
      <c r="E240" s="327"/>
      <c r="F240" s="328"/>
      <c r="G240" s="327"/>
      <c r="H240" s="327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">
      <c r="A241" s="327"/>
      <c r="B241" s="327"/>
      <c r="C241" s="327"/>
      <c r="D241" s="328"/>
      <c r="E241" s="327"/>
      <c r="F241" s="328"/>
      <c r="G241" s="327"/>
      <c r="H241" s="327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">
      <c r="A242" s="327"/>
      <c r="B242" s="327"/>
      <c r="C242" s="327"/>
      <c r="D242" s="328"/>
      <c r="E242" s="327"/>
      <c r="F242" s="328"/>
      <c r="G242" s="327"/>
      <c r="H242" s="327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">
      <c r="A243" s="327"/>
      <c r="B243" s="327"/>
      <c r="C243" s="327"/>
      <c r="D243" s="328"/>
      <c r="E243" s="327"/>
      <c r="F243" s="328"/>
      <c r="G243" s="327"/>
      <c r="H243" s="327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">
      <c r="A244" s="327"/>
      <c r="B244" s="327"/>
      <c r="C244" s="327"/>
      <c r="D244" s="328"/>
      <c r="E244" s="327"/>
      <c r="F244" s="328"/>
      <c r="G244" s="327"/>
      <c r="H244" s="327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">
      <c r="A245" s="327"/>
      <c r="B245" s="327"/>
      <c r="C245" s="327"/>
      <c r="D245" s="328"/>
      <c r="E245" s="327"/>
      <c r="F245" s="328"/>
      <c r="G245" s="327"/>
      <c r="H245" s="327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">
      <c r="A246" s="327"/>
      <c r="B246" s="327"/>
      <c r="C246" s="327"/>
      <c r="D246" s="328"/>
      <c r="E246" s="327"/>
      <c r="F246" s="328"/>
      <c r="G246" s="327"/>
      <c r="H246" s="327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">
      <c r="A247" s="327"/>
      <c r="B247" s="327"/>
      <c r="C247" s="327"/>
      <c r="D247" s="328"/>
      <c r="E247" s="327"/>
      <c r="F247" s="328"/>
      <c r="G247" s="327"/>
      <c r="H247" s="327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">
      <c r="A248" s="327"/>
      <c r="B248" s="327"/>
      <c r="C248" s="327"/>
      <c r="D248" s="328"/>
      <c r="E248" s="327"/>
      <c r="F248" s="328"/>
      <c r="G248" s="327"/>
      <c r="H248" s="327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">
      <c r="A249" s="327"/>
      <c r="B249" s="327"/>
      <c r="C249" s="327"/>
      <c r="D249" s="328"/>
      <c r="E249" s="327"/>
      <c r="F249" s="328"/>
      <c r="G249" s="327"/>
      <c r="H249" s="327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">
      <c r="A250" s="327"/>
      <c r="B250" s="327"/>
      <c r="C250" s="327"/>
      <c r="D250" s="328"/>
      <c r="E250" s="327"/>
      <c r="F250" s="328"/>
      <c r="G250" s="327"/>
      <c r="H250" s="327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">
      <c r="A251" s="327"/>
      <c r="B251" s="327"/>
      <c r="C251" s="327"/>
      <c r="D251" s="328"/>
      <c r="E251" s="327"/>
      <c r="F251" s="328"/>
      <c r="G251" s="327"/>
      <c r="H251" s="327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">
      <c r="A252" s="327"/>
      <c r="B252" s="327"/>
      <c r="C252" s="327"/>
      <c r="D252" s="328"/>
      <c r="E252" s="327"/>
      <c r="F252" s="328"/>
      <c r="G252" s="327"/>
      <c r="H252" s="327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">
      <c r="A253" s="327"/>
      <c r="B253" s="327"/>
      <c r="C253" s="327"/>
      <c r="D253" s="328"/>
      <c r="E253" s="327"/>
      <c r="F253" s="328"/>
      <c r="G253" s="327"/>
      <c r="H253" s="327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">
      <c r="A254" s="327"/>
      <c r="B254" s="327"/>
      <c r="C254" s="327"/>
      <c r="D254" s="328"/>
      <c r="E254" s="327"/>
      <c r="F254" s="328"/>
      <c r="G254" s="327"/>
      <c r="H254" s="327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">
      <c r="A255" s="327"/>
      <c r="B255" s="327"/>
      <c r="C255" s="327"/>
      <c r="D255" s="328"/>
      <c r="E255" s="327"/>
      <c r="F255" s="328"/>
      <c r="G255" s="327"/>
      <c r="H255" s="327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">
      <c r="A256" s="327"/>
      <c r="B256" s="327"/>
      <c r="C256" s="327"/>
      <c r="D256" s="328"/>
      <c r="E256" s="327"/>
      <c r="F256" s="328"/>
      <c r="G256" s="327"/>
      <c r="H256" s="327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">
      <c r="A257" s="327"/>
      <c r="B257" s="327"/>
      <c r="C257" s="327"/>
      <c r="D257" s="328"/>
      <c r="E257" s="327"/>
      <c r="F257" s="328"/>
      <c r="G257" s="327"/>
      <c r="H257" s="327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">
      <c r="A258" s="327"/>
      <c r="B258" s="327"/>
      <c r="C258" s="327"/>
      <c r="D258" s="328"/>
      <c r="E258" s="327"/>
      <c r="F258" s="328"/>
      <c r="G258" s="327"/>
      <c r="H258" s="327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">
      <c r="A259" s="327"/>
      <c r="B259" s="327"/>
      <c r="C259" s="327"/>
      <c r="D259" s="328"/>
      <c r="E259" s="327"/>
      <c r="F259" s="328"/>
      <c r="G259" s="327"/>
      <c r="H259" s="327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">
      <c r="A260" s="327"/>
      <c r="B260" s="327"/>
      <c r="C260" s="327"/>
      <c r="D260" s="328"/>
      <c r="E260" s="327"/>
      <c r="F260" s="328"/>
      <c r="G260" s="327"/>
      <c r="H260" s="327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">
      <c r="A261" s="327"/>
      <c r="B261" s="327"/>
      <c r="C261" s="327"/>
      <c r="D261" s="328"/>
      <c r="E261" s="327"/>
      <c r="F261" s="328"/>
      <c r="G261" s="327"/>
      <c r="H261" s="327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">
      <c r="A262" s="327"/>
      <c r="B262" s="327"/>
      <c r="C262" s="327"/>
      <c r="D262" s="328"/>
      <c r="E262" s="327"/>
      <c r="F262" s="328"/>
      <c r="G262" s="327"/>
      <c r="H262" s="327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">
      <c r="A263" s="327"/>
      <c r="B263" s="327"/>
      <c r="C263" s="327"/>
      <c r="D263" s="328"/>
      <c r="E263" s="327"/>
      <c r="F263" s="328"/>
      <c r="G263" s="327"/>
      <c r="H263" s="327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">
      <c r="A264" s="327"/>
      <c r="B264" s="327"/>
      <c r="C264" s="327"/>
      <c r="D264" s="328"/>
      <c r="E264" s="327"/>
      <c r="F264" s="328"/>
      <c r="G264" s="327"/>
      <c r="H264" s="327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">
      <c r="A265" s="327"/>
      <c r="B265" s="327"/>
      <c r="C265" s="327"/>
      <c r="D265" s="328"/>
      <c r="E265" s="327"/>
      <c r="F265" s="328"/>
      <c r="G265" s="327"/>
      <c r="H265" s="327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">
      <c r="A266" s="327"/>
      <c r="B266" s="327"/>
      <c r="C266" s="327"/>
      <c r="D266" s="328"/>
      <c r="E266" s="327"/>
      <c r="F266" s="328"/>
      <c r="G266" s="327"/>
      <c r="H266" s="327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">
      <c r="A267" s="327"/>
      <c r="B267" s="327"/>
      <c r="C267" s="327"/>
      <c r="D267" s="328"/>
      <c r="E267" s="327"/>
      <c r="F267" s="328"/>
      <c r="G267" s="327"/>
      <c r="H267" s="327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">
      <c r="A268" s="327"/>
      <c r="B268" s="327"/>
      <c r="C268" s="327"/>
      <c r="D268" s="328"/>
      <c r="E268" s="327"/>
      <c r="F268" s="328"/>
      <c r="G268" s="327"/>
      <c r="H268" s="327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">
      <c r="A269" s="327"/>
      <c r="B269" s="327"/>
      <c r="C269" s="327"/>
      <c r="D269" s="328"/>
      <c r="E269" s="327"/>
      <c r="F269" s="328"/>
      <c r="G269" s="327"/>
      <c r="H269" s="327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">
      <c r="A270" s="327"/>
      <c r="B270" s="327"/>
      <c r="C270" s="327"/>
      <c r="D270" s="328"/>
      <c r="E270" s="327"/>
      <c r="F270" s="328"/>
      <c r="G270" s="327"/>
      <c r="H270" s="327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">
      <c r="A271" s="327"/>
      <c r="B271" s="327"/>
      <c r="C271" s="327"/>
      <c r="D271" s="328"/>
      <c r="E271" s="327"/>
      <c r="F271" s="328"/>
      <c r="G271" s="327"/>
      <c r="H271" s="327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">
      <c r="A272" s="327"/>
      <c r="B272" s="327"/>
      <c r="C272" s="327"/>
      <c r="D272" s="328"/>
      <c r="E272" s="327"/>
      <c r="F272" s="328"/>
      <c r="G272" s="327"/>
      <c r="H272" s="327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">
      <c r="A273" s="327"/>
      <c r="B273" s="327"/>
      <c r="C273" s="327"/>
      <c r="D273" s="328"/>
      <c r="E273" s="327"/>
      <c r="F273" s="328"/>
      <c r="G273" s="327"/>
      <c r="H273" s="327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">
      <c r="A274" s="327"/>
      <c r="B274" s="327"/>
      <c r="C274" s="327"/>
      <c r="D274" s="328"/>
      <c r="E274" s="327"/>
      <c r="F274" s="328"/>
      <c r="G274" s="327"/>
      <c r="H274" s="327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">
      <c r="A275" s="327"/>
      <c r="B275" s="327"/>
      <c r="C275" s="327"/>
      <c r="D275" s="328"/>
      <c r="E275" s="327"/>
      <c r="F275" s="328"/>
      <c r="G275" s="327"/>
      <c r="H275" s="327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">
      <c r="A276" s="327"/>
      <c r="B276" s="327"/>
      <c r="C276" s="327"/>
      <c r="D276" s="328"/>
      <c r="E276" s="327"/>
      <c r="F276" s="328"/>
      <c r="G276" s="327"/>
      <c r="H276" s="327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">
      <c r="A277" s="327"/>
      <c r="B277" s="327"/>
      <c r="C277" s="327"/>
      <c r="D277" s="328"/>
      <c r="E277" s="327"/>
      <c r="F277" s="328"/>
      <c r="G277" s="327"/>
      <c r="H277" s="327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">
      <c r="A278" s="327"/>
      <c r="B278" s="327"/>
      <c r="C278" s="327"/>
      <c r="D278" s="328"/>
      <c r="E278" s="327"/>
      <c r="F278" s="328"/>
      <c r="G278" s="327"/>
      <c r="H278" s="327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">
      <c r="A279" s="327"/>
      <c r="B279" s="327"/>
      <c r="C279" s="327"/>
      <c r="D279" s="328"/>
      <c r="E279" s="327"/>
      <c r="F279" s="328"/>
      <c r="G279" s="327"/>
      <c r="H279" s="327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">
      <c r="A280" s="327"/>
      <c r="B280" s="327"/>
      <c r="C280" s="327"/>
      <c r="D280" s="328"/>
      <c r="E280" s="327"/>
      <c r="F280" s="328"/>
      <c r="G280" s="327"/>
      <c r="H280" s="327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">
      <c r="A281" s="327"/>
      <c r="B281" s="327"/>
      <c r="C281" s="327"/>
      <c r="D281" s="328"/>
      <c r="E281" s="327"/>
      <c r="F281" s="328"/>
      <c r="G281" s="327"/>
      <c r="H281" s="327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">
      <c r="A282" s="327"/>
      <c r="B282" s="327"/>
      <c r="C282" s="327"/>
      <c r="D282" s="328"/>
      <c r="E282" s="327"/>
      <c r="F282" s="328"/>
      <c r="G282" s="327"/>
      <c r="H282" s="327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">
      <c r="A283" s="327"/>
      <c r="B283" s="327"/>
      <c r="C283" s="327"/>
      <c r="D283" s="328"/>
      <c r="E283" s="327"/>
      <c r="F283" s="328"/>
      <c r="G283" s="327"/>
      <c r="H283" s="327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">
      <c r="A284" s="327"/>
      <c r="B284" s="327"/>
      <c r="C284" s="327"/>
      <c r="D284" s="328"/>
      <c r="E284" s="327"/>
      <c r="F284" s="328"/>
      <c r="G284" s="327"/>
      <c r="H284" s="327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">
      <c r="A285" s="327"/>
      <c r="B285" s="327"/>
      <c r="C285" s="327"/>
      <c r="D285" s="328"/>
      <c r="E285" s="327"/>
      <c r="F285" s="328"/>
      <c r="G285" s="327"/>
      <c r="H285" s="327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">
      <c r="A286" s="327"/>
      <c r="B286" s="327"/>
      <c r="C286" s="327"/>
      <c r="D286" s="328"/>
      <c r="E286" s="327"/>
      <c r="F286" s="328"/>
      <c r="G286" s="327"/>
      <c r="H286" s="327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">
      <c r="A287" s="327"/>
      <c r="B287" s="327"/>
      <c r="C287" s="327"/>
      <c r="D287" s="328"/>
      <c r="E287" s="327"/>
      <c r="F287" s="328"/>
      <c r="G287" s="327"/>
      <c r="H287" s="327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">
      <c r="A288" s="327"/>
      <c r="B288" s="327"/>
      <c r="C288" s="327"/>
      <c r="D288" s="328"/>
      <c r="E288" s="327"/>
      <c r="F288" s="328"/>
      <c r="G288" s="327"/>
      <c r="H288" s="327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">
      <c r="A289" s="327"/>
      <c r="B289" s="327"/>
      <c r="C289" s="327"/>
      <c r="D289" s="328"/>
      <c r="E289" s="327"/>
      <c r="F289" s="328"/>
      <c r="G289" s="327"/>
      <c r="H289" s="327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">
      <c r="A290" s="327"/>
      <c r="B290" s="327"/>
      <c r="C290" s="327"/>
      <c r="D290" s="328"/>
      <c r="E290" s="327"/>
      <c r="F290" s="328"/>
      <c r="G290" s="327"/>
      <c r="H290" s="327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">
      <c r="A291" s="327"/>
      <c r="B291" s="327"/>
      <c r="C291" s="327"/>
      <c r="D291" s="328"/>
      <c r="E291" s="327"/>
      <c r="F291" s="328"/>
      <c r="G291" s="327"/>
      <c r="H291" s="327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">
      <c r="A292" s="327"/>
      <c r="B292" s="327"/>
      <c r="C292" s="327"/>
      <c r="D292" s="328"/>
      <c r="E292" s="327"/>
      <c r="F292" s="328"/>
      <c r="G292" s="327"/>
      <c r="H292" s="327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">
      <c r="A293" s="327"/>
      <c r="B293" s="327"/>
      <c r="C293" s="327"/>
      <c r="D293" s="328"/>
      <c r="E293" s="327"/>
      <c r="F293" s="328"/>
      <c r="G293" s="327"/>
      <c r="H293" s="327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">
      <c r="A294" s="327"/>
      <c r="B294" s="327"/>
      <c r="C294" s="327"/>
      <c r="D294" s="328"/>
      <c r="E294" s="327"/>
      <c r="F294" s="328"/>
      <c r="G294" s="327"/>
      <c r="H294" s="327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">
      <c r="A295" s="327"/>
      <c r="B295" s="327"/>
      <c r="C295" s="327"/>
      <c r="D295" s="328"/>
      <c r="E295" s="327"/>
      <c r="F295" s="328"/>
      <c r="G295" s="327"/>
      <c r="H295" s="327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">
      <c r="A296" s="327"/>
      <c r="B296" s="327"/>
      <c r="C296" s="327"/>
      <c r="D296" s="328"/>
      <c r="E296" s="327"/>
      <c r="F296" s="328"/>
      <c r="G296" s="327"/>
      <c r="H296" s="327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">
      <c r="A297" s="327"/>
      <c r="B297" s="327"/>
      <c r="C297" s="327"/>
      <c r="D297" s="328"/>
      <c r="E297" s="327"/>
      <c r="F297" s="328"/>
      <c r="G297" s="327"/>
      <c r="H297" s="327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">
      <c r="A298" s="327"/>
      <c r="B298" s="327"/>
      <c r="C298" s="327"/>
      <c r="D298" s="328"/>
      <c r="E298" s="327"/>
      <c r="F298" s="328"/>
      <c r="G298" s="327"/>
      <c r="H298" s="327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">
      <c r="A299" s="327"/>
      <c r="B299" s="327"/>
      <c r="C299" s="327"/>
      <c r="D299" s="328"/>
      <c r="E299" s="327"/>
      <c r="F299" s="328"/>
      <c r="G299" s="327"/>
      <c r="H299" s="327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">
      <c r="A300" s="327"/>
      <c r="B300" s="327"/>
      <c r="C300" s="327"/>
      <c r="D300" s="328"/>
      <c r="E300" s="327"/>
      <c r="F300" s="328"/>
      <c r="G300" s="327"/>
      <c r="H300" s="327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">
      <c r="A301" s="327"/>
      <c r="B301" s="327"/>
      <c r="C301" s="327"/>
      <c r="D301" s="328"/>
      <c r="E301" s="327"/>
      <c r="F301" s="328"/>
      <c r="G301" s="327"/>
      <c r="H301" s="327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">
      <c r="A302" s="327"/>
      <c r="B302" s="327"/>
      <c r="C302" s="327"/>
      <c r="D302" s="328"/>
      <c r="E302" s="327"/>
      <c r="F302" s="328"/>
      <c r="G302" s="327"/>
      <c r="H302" s="327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">
      <c r="A303" s="327"/>
      <c r="B303" s="327"/>
      <c r="C303" s="327"/>
      <c r="D303" s="328"/>
      <c r="E303" s="327"/>
      <c r="F303" s="328"/>
      <c r="G303" s="327"/>
      <c r="H303" s="327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">
      <c r="A304" s="327"/>
      <c r="B304" s="327"/>
      <c r="C304" s="327"/>
      <c r="D304" s="328"/>
      <c r="E304" s="327"/>
      <c r="F304" s="328"/>
      <c r="G304" s="327"/>
      <c r="H304" s="327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">
      <c r="A305" s="327"/>
      <c r="B305" s="327"/>
      <c r="C305" s="327"/>
      <c r="D305" s="328"/>
      <c r="E305" s="327"/>
      <c r="F305" s="328"/>
      <c r="G305" s="327"/>
      <c r="H305" s="327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">
      <c r="A306" s="327"/>
      <c r="B306" s="327"/>
      <c r="C306" s="327"/>
      <c r="D306" s="328"/>
      <c r="E306" s="327"/>
      <c r="F306" s="328"/>
      <c r="G306" s="327"/>
      <c r="H306" s="327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">
      <c r="A307" s="327"/>
      <c r="B307" s="327"/>
      <c r="C307" s="327"/>
      <c r="D307" s="328"/>
      <c r="E307" s="327"/>
      <c r="F307" s="328"/>
      <c r="G307" s="327"/>
      <c r="H307" s="327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">
      <c r="A308" s="327"/>
      <c r="B308" s="327"/>
      <c r="C308" s="327"/>
      <c r="D308" s="328"/>
      <c r="E308" s="327"/>
      <c r="F308" s="328"/>
      <c r="G308" s="327"/>
      <c r="H308" s="327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">
      <c r="A309" s="327"/>
      <c r="B309" s="327"/>
      <c r="C309" s="327"/>
      <c r="D309" s="328"/>
      <c r="E309" s="327"/>
      <c r="F309" s="328"/>
      <c r="G309" s="327"/>
      <c r="H309" s="327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">
      <c r="A310" s="327"/>
      <c r="B310" s="327"/>
      <c r="C310" s="327"/>
      <c r="D310" s="328"/>
      <c r="E310" s="327"/>
      <c r="F310" s="328"/>
      <c r="G310" s="327"/>
      <c r="H310" s="327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">
      <c r="A311" s="327"/>
      <c r="B311" s="327"/>
      <c r="C311" s="327"/>
      <c r="D311" s="328"/>
      <c r="E311" s="327"/>
      <c r="F311" s="328"/>
      <c r="G311" s="327"/>
      <c r="H311" s="327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">
      <c r="A312" s="327"/>
      <c r="B312" s="327"/>
      <c r="C312" s="327"/>
      <c r="D312" s="328"/>
      <c r="E312" s="327"/>
      <c r="F312" s="328"/>
      <c r="G312" s="327"/>
      <c r="H312" s="327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">
      <c r="A313" s="327"/>
      <c r="B313" s="327"/>
      <c r="C313" s="327"/>
      <c r="D313" s="328"/>
      <c r="E313" s="327"/>
      <c r="F313" s="328"/>
      <c r="G313" s="327"/>
      <c r="H313" s="327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">
      <c r="A314" s="327"/>
      <c r="B314" s="327"/>
      <c r="C314" s="327"/>
      <c r="D314" s="328"/>
      <c r="E314" s="327"/>
      <c r="F314" s="328"/>
      <c r="G314" s="327"/>
      <c r="H314" s="327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">
      <c r="A315" s="327"/>
      <c r="B315" s="327"/>
      <c r="C315" s="327"/>
      <c r="D315" s="328"/>
      <c r="E315" s="327"/>
      <c r="F315" s="328"/>
      <c r="G315" s="327"/>
      <c r="H315" s="327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">
      <c r="A316" s="327"/>
      <c r="B316" s="327"/>
      <c r="C316" s="327"/>
      <c r="D316" s="328"/>
      <c r="E316" s="327"/>
      <c r="F316" s="328"/>
      <c r="G316" s="327"/>
      <c r="H316" s="327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">
      <c r="A317" s="327"/>
      <c r="B317" s="327"/>
      <c r="C317" s="327"/>
      <c r="D317" s="328"/>
      <c r="E317" s="327"/>
      <c r="F317" s="328"/>
      <c r="G317" s="327"/>
      <c r="H317" s="327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">
      <c r="A318" s="327"/>
      <c r="B318" s="327"/>
      <c r="C318" s="327"/>
      <c r="D318" s="328"/>
      <c r="E318" s="327"/>
      <c r="F318" s="328"/>
      <c r="G318" s="327"/>
      <c r="H318" s="327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">
      <c r="A319" s="327"/>
      <c r="B319" s="327"/>
      <c r="C319" s="327"/>
      <c r="D319" s="328"/>
      <c r="E319" s="327"/>
      <c r="F319" s="328"/>
      <c r="G319" s="327"/>
      <c r="H319" s="327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">
      <c r="A320" s="327"/>
      <c r="B320" s="327"/>
      <c r="C320" s="327"/>
      <c r="D320" s="328"/>
      <c r="E320" s="327"/>
      <c r="F320" s="328"/>
      <c r="G320" s="327"/>
      <c r="H320" s="327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">
      <c r="A321" s="327"/>
      <c r="B321" s="327"/>
      <c r="C321" s="327"/>
      <c r="D321" s="328"/>
      <c r="E321" s="327"/>
      <c r="F321" s="328"/>
      <c r="G321" s="327"/>
      <c r="H321" s="327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">
      <c r="A322" s="327"/>
      <c r="B322" s="327"/>
      <c r="C322" s="327"/>
      <c r="D322" s="328"/>
      <c r="E322" s="327"/>
      <c r="F322" s="328"/>
      <c r="G322" s="327"/>
      <c r="H322" s="327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">
      <c r="A323" s="327"/>
      <c r="B323" s="327"/>
      <c r="C323" s="327"/>
      <c r="D323" s="328"/>
      <c r="E323" s="327"/>
      <c r="F323" s="328"/>
      <c r="G323" s="327"/>
      <c r="H323" s="327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">
      <c r="A324" s="327"/>
      <c r="B324" s="327"/>
      <c r="C324" s="327"/>
      <c r="D324" s="328"/>
      <c r="E324" s="327"/>
      <c r="F324" s="328"/>
      <c r="G324" s="327"/>
      <c r="H324" s="327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">
      <c r="A325" s="327"/>
      <c r="B325" s="327"/>
      <c r="C325" s="327"/>
      <c r="D325" s="328"/>
      <c r="E325" s="327"/>
      <c r="F325" s="328"/>
      <c r="G325" s="327"/>
      <c r="H325" s="327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">
      <c r="A326" s="327"/>
      <c r="B326" s="327"/>
      <c r="C326" s="327"/>
      <c r="D326" s="328"/>
      <c r="E326" s="327"/>
      <c r="F326" s="328"/>
      <c r="G326" s="327"/>
      <c r="H326" s="327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">
      <c r="A327" s="327"/>
      <c r="B327" s="327"/>
      <c r="C327" s="327"/>
      <c r="D327" s="328"/>
      <c r="E327" s="327"/>
      <c r="F327" s="328"/>
      <c r="G327" s="327"/>
      <c r="H327" s="327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">
      <c r="A328" s="327"/>
      <c r="B328" s="327"/>
      <c r="C328" s="327"/>
      <c r="D328" s="328"/>
      <c r="E328" s="327"/>
      <c r="F328" s="328"/>
      <c r="G328" s="327"/>
      <c r="H328" s="327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">
      <c r="A329" s="327"/>
      <c r="B329" s="327"/>
      <c r="C329" s="327"/>
      <c r="D329" s="328"/>
      <c r="E329" s="327"/>
      <c r="F329" s="328"/>
      <c r="G329" s="327"/>
      <c r="H329" s="327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">
      <c r="A330" s="327"/>
      <c r="B330" s="327"/>
      <c r="C330" s="327"/>
      <c r="D330" s="328"/>
      <c r="E330" s="327"/>
      <c r="F330" s="328"/>
      <c r="G330" s="327"/>
      <c r="H330" s="327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">
      <c r="A331" s="327"/>
      <c r="B331" s="327"/>
      <c r="C331" s="327"/>
      <c r="D331" s="328"/>
      <c r="E331" s="327"/>
      <c r="F331" s="328"/>
      <c r="G331" s="327"/>
      <c r="H331" s="327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">
      <c r="A332" s="327"/>
      <c r="B332" s="327"/>
      <c r="C332" s="327"/>
      <c r="D332" s="328"/>
      <c r="E332" s="327"/>
      <c r="F332" s="328"/>
      <c r="G332" s="327"/>
      <c r="H332" s="327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">
      <c r="A333" s="327"/>
      <c r="B333" s="327"/>
      <c r="C333" s="327"/>
      <c r="D333" s="328"/>
      <c r="E333" s="327"/>
      <c r="F333" s="328"/>
      <c r="G333" s="327"/>
      <c r="H333" s="327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">
      <c r="A334" s="327"/>
      <c r="B334" s="327"/>
      <c r="C334" s="327"/>
      <c r="D334" s="328"/>
      <c r="E334" s="327"/>
      <c r="F334" s="328"/>
      <c r="G334" s="327"/>
      <c r="H334" s="327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">
      <c r="A335" s="327"/>
      <c r="B335" s="327"/>
      <c r="C335" s="327"/>
      <c r="D335" s="328"/>
      <c r="E335" s="327"/>
      <c r="F335" s="328"/>
      <c r="G335" s="327"/>
      <c r="H335" s="327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">
      <c r="A336" s="327"/>
      <c r="B336" s="327"/>
      <c r="C336" s="327"/>
      <c r="D336" s="328"/>
      <c r="E336" s="327"/>
      <c r="F336" s="328"/>
      <c r="G336" s="327"/>
      <c r="H336" s="327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">
      <c r="A337" s="327"/>
      <c r="B337" s="327"/>
      <c r="C337" s="327"/>
      <c r="D337" s="328"/>
      <c r="E337" s="327"/>
      <c r="F337" s="328"/>
      <c r="G337" s="327"/>
      <c r="H337" s="327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">
      <c r="A338" s="327"/>
      <c r="B338" s="327"/>
      <c r="C338" s="327"/>
      <c r="D338" s="328"/>
      <c r="E338" s="327"/>
      <c r="F338" s="328"/>
      <c r="G338" s="327"/>
      <c r="H338" s="327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">
      <c r="A339" s="327"/>
      <c r="B339" s="327"/>
      <c r="C339" s="327"/>
      <c r="D339" s="328"/>
      <c r="E339" s="327"/>
      <c r="F339" s="328"/>
      <c r="G339" s="327"/>
      <c r="H339" s="327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">
      <c r="A340" s="327"/>
      <c r="B340" s="327"/>
      <c r="C340" s="327"/>
      <c r="D340" s="328"/>
      <c r="E340" s="327"/>
      <c r="F340" s="328"/>
      <c r="G340" s="327"/>
      <c r="H340" s="327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">
      <c r="A341" s="327"/>
      <c r="B341" s="327"/>
      <c r="C341" s="327"/>
      <c r="D341" s="328"/>
      <c r="E341" s="327"/>
      <c r="F341" s="328"/>
      <c r="G341" s="327"/>
      <c r="H341" s="327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">
      <c r="A342" s="327"/>
      <c r="B342" s="327"/>
      <c r="C342" s="327"/>
      <c r="D342" s="328"/>
      <c r="E342" s="327"/>
      <c r="F342" s="328"/>
      <c r="G342" s="327"/>
      <c r="H342" s="327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">
      <c r="A343" s="327"/>
      <c r="B343" s="327"/>
      <c r="C343" s="327"/>
      <c r="D343" s="328"/>
      <c r="E343" s="327"/>
      <c r="F343" s="328"/>
      <c r="G343" s="327"/>
      <c r="H343" s="327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">
      <c r="A344" s="327"/>
      <c r="B344" s="327"/>
      <c r="C344" s="327"/>
      <c r="D344" s="328"/>
      <c r="E344" s="327"/>
      <c r="F344" s="328"/>
      <c r="G344" s="327"/>
      <c r="H344" s="327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">
      <c r="A345" s="327"/>
      <c r="B345" s="327"/>
      <c r="C345" s="327"/>
      <c r="D345" s="328"/>
      <c r="E345" s="327"/>
      <c r="F345" s="328"/>
      <c r="G345" s="327"/>
      <c r="H345" s="327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">
      <c r="A346" s="327"/>
      <c r="B346" s="327"/>
      <c r="C346" s="327"/>
      <c r="D346" s="328"/>
      <c r="E346" s="327"/>
      <c r="F346" s="328"/>
      <c r="G346" s="327"/>
      <c r="H346" s="327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">
      <c r="A347" s="327"/>
      <c r="B347" s="327"/>
      <c r="C347" s="327"/>
      <c r="D347" s="328"/>
      <c r="E347" s="327"/>
      <c r="F347" s="328"/>
      <c r="G347" s="327"/>
      <c r="H347" s="327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">
      <c r="A348" s="327"/>
      <c r="B348" s="327"/>
      <c r="C348" s="327"/>
      <c r="D348" s="328"/>
      <c r="E348" s="327"/>
      <c r="F348" s="328"/>
      <c r="G348" s="327"/>
      <c r="H348" s="327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">
      <c r="A349" s="327"/>
      <c r="B349" s="327"/>
      <c r="C349" s="327"/>
      <c r="D349" s="328"/>
      <c r="E349" s="327"/>
      <c r="F349" s="328"/>
      <c r="G349" s="327"/>
      <c r="H349" s="327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">
      <c r="A350" s="327"/>
      <c r="B350" s="327"/>
      <c r="C350" s="327"/>
      <c r="D350" s="328"/>
      <c r="E350" s="327"/>
      <c r="F350" s="328"/>
      <c r="G350" s="327"/>
      <c r="H350" s="327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">
      <c r="A351" s="327"/>
      <c r="B351" s="327"/>
      <c r="C351" s="327"/>
      <c r="D351" s="328"/>
      <c r="E351" s="327"/>
      <c r="F351" s="328"/>
      <c r="G351" s="327"/>
      <c r="H351" s="327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">
      <c r="A352" s="327"/>
      <c r="B352" s="327"/>
      <c r="C352" s="327"/>
      <c r="D352" s="328"/>
      <c r="E352" s="327"/>
      <c r="F352" s="328"/>
      <c r="G352" s="327"/>
      <c r="H352" s="327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">
      <c r="A353" s="327"/>
      <c r="B353" s="327"/>
      <c r="C353" s="327"/>
      <c r="D353" s="328"/>
      <c r="E353" s="327"/>
      <c r="F353" s="328"/>
      <c r="G353" s="327"/>
      <c r="H353" s="327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">
      <c r="A354" s="327"/>
      <c r="B354" s="327"/>
      <c r="C354" s="327"/>
      <c r="D354" s="328"/>
      <c r="E354" s="327"/>
      <c r="F354" s="328"/>
      <c r="G354" s="327"/>
      <c r="H354" s="327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">
      <c r="A355" s="327"/>
      <c r="B355" s="327"/>
      <c r="C355" s="327"/>
      <c r="D355" s="328"/>
      <c r="E355" s="327"/>
      <c r="F355" s="328"/>
      <c r="G355" s="327"/>
      <c r="H355" s="327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">
      <c r="A356" s="327"/>
      <c r="B356" s="327"/>
      <c r="C356" s="327"/>
      <c r="D356" s="328"/>
      <c r="E356" s="327"/>
      <c r="F356" s="328"/>
      <c r="G356" s="327"/>
      <c r="H356" s="327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">
      <c r="A357" s="327"/>
      <c r="B357" s="327"/>
      <c r="C357" s="327"/>
      <c r="D357" s="328"/>
      <c r="E357" s="327"/>
      <c r="F357" s="328"/>
      <c r="G357" s="327"/>
      <c r="H357" s="327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">
      <c r="A358" s="327"/>
      <c r="B358" s="327"/>
      <c r="C358" s="327"/>
      <c r="D358" s="328"/>
      <c r="E358" s="327"/>
      <c r="F358" s="328"/>
      <c r="G358" s="327"/>
      <c r="H358" s="327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">
      <c r="A359" s="327"/>
      <c r="B359" s="327"/>
      <c r="C359" s="327"/>
      <c r="D359" s="328"/>
      <c r="E359" s="327"/>
      <c r="F359" s="328"/>
      <c r="G359" s="327"/>
      <c r="H359" s="327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">
      <c r="A360" s="327"/>
      <c r="B360" s="327"/>
      <c r="C360" s="327"/>
      <c r="D360" s="328"/>
      <c r="E360" s="327"/>
      <c r="F360" s="328"/>
      <c r="G360" s="327"/>
      <c r="H360" s="327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">
      <c r="A361" s="327"/>
      <c r="B361" s="327"/>
      <c r="C361" s="327"/>
      <c r="D361" s="328"/>
      <c r="E361" s="327"/>
      <c r="F361" s="328"/>
      <c r="G361" s="327"/>
      <c r="H361" s="327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">
      <c r="A362" s="327"/>
      <c r="B362" s="327"/>
      <c r="C362" s="327"/>
      <c r="D362" s="328"/>
      <c r="E362" s="327"/>
      <c r="F362" s="328"/>
      <c r="G362" s="327"/>
      <c r="H362" s="327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">
      <c r="A363" s="327"/>
      <c r="B363" s="327"/>
      <c r="C363" s="327"/>
      <c r="D363" s="328"/>
      <c r="E363" s="327"/>
      <c r="F363" s="328"/>
      <c r="G363" s="327"/>
      <c r="H363" s="327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">
      <c r="A364" s="327"/>
      <c r="B364" s="327"/>
      <c r="C364" s="327"/>
      <c r="D364" s="328"/>
      <c r="E364" s="327"/>
      <c r="F364" s="328"/>
      <c r="G364" s="327"/>
      <c r="H364" s="327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">
      <c r="A365" s="327"/>
      <c r="B365" s="327"/>
      <c r="C365" s="327"/>
      <c r="D365" s="328"/>
      <c r="E365" s="327"/>
      <c r="F365" s="328"/>
      <c r="G365" s="327"/>
      <c r="H365" s="327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">
      <c r="A366" s="327"/>
      <c r="B366" s="327"/>
      <c r="C366" s="327"/>
      <c r="D366" s="328"/>
      <c r="E366" s="327"/>
      <c r="F366" s="328"/>
      <c r="G366" s="327"/>
      <c r="H366" s="327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">
      <c r="A367" s="327"/>
      <c r="B367" s="327"/>
      <c r="C367" s="327"/>
      <c r="D367" s="328"/>
      <c r="E367" s="327"/>
      <c r="F367" s="328"/>
      <c r="G367" s="327"/>
      <c r="H367" s="327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">
      <c r="A368" s="327"/>
      <c r="B368" s="327"/>
      <c r="C368" s="327"/>
      <c r="D368" s="328"/>
      <c r="E368" s="327"/>
      <c r="F368" s="328"/>
      <c r="G368" s="327"/>
      <c r="H368" s="327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">
      <c r="A369" s="327"/>
      <c r="B369" s="327"/>
      <c r="C369" s="327"/>
      <c r="D369" s="328"/>
      <c r="E369" s="327"/>
      <c r="F369" s="328"/>
      <c r="G369" s="327"/>
      <c r="H369" s="327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">
      <c r="A370" s="327"/>
      <c r="B370" s="327"/>
      <c r="C370" s="327"/>
      <c r="D370" s="328"/>
      <c r="E370" s="327"/>
      <c r="F370" s="328"/>
      <c r="G370" s="327"/>
      <c r="H370" s="327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">
      <c r="A371" s="327"/>
      <c r="B371" s="327"/>
      <c r="C371" s="327"/>
      <c r="D371" s="328"/>
      <c r="E371" s="327"/>
      <c r="F371" s="328"/>
      <c r="G371" s="327"/>
      <c r="H371" s="327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">
      <c r="A372" s="327"/>
      <c r="B372" s="327"/>
      <c r="C372" s="327"/>
      <c r="D372" s="328"/>
      <c r="E372" s="327"/>
      <c r="F372" s="328"/>
      <c r="G372" s="327"/>
      <c r="H372" s="327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">
      <c r="A373" s="327"/>
      <c r="B373" s="327"/>
      <c r="C373" s="327"/>
      <c r="D373" s="328"/>
      <c r="E373" s="327"/>
      <c r="F373" s="328"/>
      <c r="G373" s="327"/>
      <c r="H373" s="327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">
      <c r="A374" s="327"/>
      <c r="B374" s="327"/>
      <c r="C374" s="327"/>
      <c r="D374" s="328"/>
      <c r="E374" s="327"/>
      <c r="F374" s="328"/>
      <c r="G374" s="327"/>
      <c r="H374" s="327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">
      <c r="A375" s="327"/>
      <c r="B375" s="327"/>
      <c r="C375" s="327"/>
      <c r="D375" s="328"/>
      <c r="E375" s="327"/>
      <c r="F375" s="328"/>
      <c r="G375" s="327"/>
      <c r="H375" s="327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">
      <c r="A376" s="327"/>
      <c r="B376" s="327"/>
      <c r="C376" s="327"/>
      <c r="D376" s="328"/>
      <c r="E376" s="327"/>
      <c r="F376" s="328"/>
      <c r="G376" s="327"/>
      <c r="H376" s="327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">
      <c r="A377" s="327"/>
      <c r="B377" s="327"/>
      <c r="C377" s="327"/>
      <c r="D377" s="328"/>
      <c r="E377" s="327"/>
      <c r="F377" s="328"/>
      <c r="G377" s="327"/>
      <c r="H377" s="327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">
      <c r="A378" s="327"/>
      <c r="B378" s="327"/>
      <c r="C378" s="327"/>
      <c r="D378" s="328"/>
      <c r="E378" s="327"/>
      <c r="F378" s="328"/>
      <c r="G378" s="327"/>
      <c r="H378" s="327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">
      <c r="A379" s="327"/>
      <c r="B379" s="327"/>
      <c r="C379" s="327"/>
      <c r="D379" s="328"/>
      <c r="E379" s="327"/>
      <c r="F379" s="328"/>
      <c r="G379" s="327"/>
      <c r="H379" s="327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">
      <c r="A380" s="327"/>
      <c r="B380" s="327"/>
      <c r="C380" s="327"/>
      <c r="D380" s="328"/>
      <c r="E380" s="327"/>
      <c r="F380" s="328"/>
      <c r="G380" s="327"/>
      <c r="H380" s="327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">
      <c r="A381" s="327"/>
      <c r="B381" s="327"/>
      <c r="C381" s="327"/>
      <c r="D381" s="328"/>
      <c r="E381" s="327"/>
      <c r="F381" s="328"/>
      <c r="G381" s="327"/>
      <c r="H381" s="327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">
      <c r="A382" s="327"/>
      <c r="B382" s="327"/>
      <c r="C382" s="327"/>
      <c r="D382" s="328"/>
      <c r="E382" s="327"/>
      <c r="F382" s="328"/>
      <c r="G382" s="327"/>
      <c r="H382" s="327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">
      <c r="A383" s="327"/>
      <c r="B383" s="327"/>
      <c r="C383" s="327"/>
      <c r="D383" s="328"/>
      <c r="E383" s="327"/>
      <c r="F383" s="328"/>
      <c r="G383" s="327"/>
      <c r="H383" s="327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">
      <c r="A384" s="327"/>
      <c r="B384" s="327"/>
      <c r="C384" s="327"/>
      <c r="D384" s="328"/>
      <c r="E384" s="327"/>
      <c r="F384" s="328"/>
      <c r="G384" s="327"/>
      <c r="H384" s="327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">
      <c r="A385" s="327"/>
      <c r="B385" s="327"/>
      <c r="C385" s="327"/>
      <c r="D385" s="328"/>
      <c r="E385" s="327"/>
      <c r="F385" s="328"/>
      <c r="G385" s="327"/>
      <c r="H385" s="327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">
      <c r="A386" s="327"/>
      <c r="B386" s="327"/>
      <c r="C386" s="327"/>
      <c r="D386" s="328"/>
      <c r="E386" s="327"/>
      <c r="F386" s="328"/>
      <c r="G386" s="327"/>
      <c r="H386" s="327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">
      <c r="A387" s="327"/>
      <c r="B387" s="327"/>
      <c r="C387" s="327"/>
      <c r="D387" s="328"/>
      <c r="E387" s="327"/>
      <c r="F387" s="328"/>
      <c r="G387" s="327"/>
      <c r="H387" s="327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">
      <c r="A388" s="327"/>
      <c r="B388" s="327"/>
      <c r="C388" s="327"/>
      <c r="D388" s="328"/>
      <c r="E388" s="327"/>
      <c r="F388" s="328"/>
      <c r="G388" s="327"/>
      <c r="H388" s="327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">
      <c r="A389" s="327"/>
      <c r="B389" s="327"/>
      <c r="C389" s="327"/>
      <c r="D389" s="328"/>
      <c r="E389" s="327"/>
      <c r="F389" s="328"/>
      <c r="G389" s="327"/>
      <c r="H389" s="327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">
      <c r="A390" s="327"/>
      <c r="B390" s="327"/>
      <c r="C390" s="327"/>
      <c r="D390" s="328"/>
      <c r="E390" s="327"/>
      <c r="F390" s="328"/>
      <c r="G390" s="327"/>
      <c r="H390" s="327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">
      <c r="A391" s="327"/>
      <c r="B391" s="327"/>
      <c r="C391" s="327"/>
      <c r="D391" s="328"/>
      <c r="E391" s="327"/>
      <c r="F391" s="328"/>
      <c r="G391" s="327"/>
      <c r="H391" s="327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">
      <c r="A392" s="327"/>
      <c r="B392" s="327"/>
      <c r="C392" s="327"/>
      <c r="D392" s="328"/>
      <c r="E392" s="327"/>
      <c r="F392" s="328"/>
      <c r="G392" s="327"/>
      <c r="H392" s="327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">
      <c r="A393" s="327"/>
      <c r="B393" s="327"/>
      <c r="C393" s="327"/>
      <c r="D393" s="328"/>
      <c r="E393" s="327"/>
      <c r="F393" s="328"/>
      <c r="G393" s="327"/>
      <c r="H393" s="327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">
      <c r="A394" s="327"/>
      <c r="B394" s="327"/>
      <c r="C394" s="327"/>
      <c r="D394" s="328"/>
      <c r="E394" s="327"/>
      <c r="F394" s="328"/>
      <c r="G394" s="327"/>
      <c r="H394" s="327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">
      <c r="A395" s="327"/>
      <c r="B395" s="327"/>
      <c r="C395" s="327"/>
      <c r="D395" s="328"/>
      <c r="E395" s="327"/>
      <c r="F395" s="328"/>
      <c r="G395" s="327"/>
      <c r="H395" s="327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">
      <c r="A396" s="327"/>
      <c r="B396" s="327"/>
      <c r="C396" s="327"/>
      <c r="D396" s="328"/>
      <c r="E396" s="327"/>
      <c r="F396" s="328"/>
      <c r="G396" s="327"/>
      <c r="H396" s="327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">
      <c r="A397" s="327"/>
      <c r="B397" s="327"/>
      <c r="C397" s="327"/>
      <c r="D397" s="328"/>
      <c r="E397" s="327"/>
      <c r="F397" s="328"/>
      <c r="G397" s="327"/>
      <c r="H397" s="327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">
      <c r="A398" s="327"/>
      <c r="B398" s="327"/>
      <c r="C398" s="327"/>
      <c r="D398" s="328"/>
      <c r="E398" s="327"/>
      <c r="F398" s="328"/>
      <c r="G398" s="327"/>
      <c r="H398" s="327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">
      <c r="A399" s="327"/>
      <c r="B399" s="327"/>
      <c r="C399" s="327"/>
      <c r="D399" s="328"/>
      <c r="E399" s="327"/>
      <c r="F399" s="328"/>
      <c r="G399" s="327"/>
      <c r="H399" s="327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">
      <c r="A400" s="327"/>
      <c r="B400" s="327"/>
      <c r="C400" s="327"/>
      <c r="D400" s="328"/>
      <c r="E400" s="327"/>
      <c r="F400" s="328"/>
      <c r="G400" s="327"/>
      <c r="H400" s="327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">
      <c r="A401" s="327"/>
      <c r="B401" s="327"/>
      <c r="C401" s="327"/>
      <c r="D401" s="328"/>
      <c r="E401" s="327"/>
      <c r="F401" s="328"/>
      <c r="G401" s="327"/>
      <c r="H401" s="327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">
      <c r="A402" s="327"/>
      <c r="B402" s="327"/>
      <c r="C402" s="327"/>
      <c r="D402" s="328"/>
      <c r="E402" s="327"/>
      <c r="F402" s="328"/>
      <c r="G402" s="327"/>
      <c r="H402" s="327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">
      <c r="A403" s="327"/>
      <c r="B403" s="327"/>
      <c r="C403" s="327"/>
      <c r="D403" s="328"/>
      <c r="E403" s="327"/>
      <c r="F403" s="328"/>
      <c r="G403" s="327"/>
      <c r="H403" s="327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">
      <c r="A404" s="327"/>
      <c r="B404" s="327"/>
      <c r="C404" s="327"/>
      <c r="D404" s="328"/>
      <c r="E404" s="327"/>
      <c r="F404" s="328"/>
      <c r="G404" s="327"/>
      <c r="H404" s="327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">
      <c r="A405" s="327"/>
      <c r="B405" s="327"/>
      <c r="C405" s="327"/>
      <c r="D405" s="328"/>
      <c r="E405" s="327"/>
      <c r="F405" s="328"/>
      <c r="G405" s="327"/>
      <c r="H405" s="327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">
      <c r="A406" s="327"/>
      <c r="B406" s="327"/>
      <c r="C406" s="327"/>
      <c r="D406" s="328"/>
      <c r="E406" s="327"/>
      <c r="F406" s="328"/>
      <c r="G406" s="327"/>
      <c r="H406" s="327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">
      <c r="A407" s="327"/>
      <c r="B407" s="327"/>
      <c r="C407" s="327"/>
      <c r="D407" s="328"/>
      <c r="E407" s="327"/>
      <c r="F407" s="328"/>
      <c r="G407" s="327"/>
      <c r="H407" s="327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">
      <c r="A408" s="327"/>
      <c r="B408" s="327"/>
      <c r="C408" s="327"/>
      <c r="D408" s="328"/>
      <c r="E408" s="327"/>
      <c r="F408" s="328"/>
      <c r="G408" s="327"/>
      <c r="H408" s="327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">
      <c r="A409" s="327"/>
      <c r="B409" s="327"/>
      <c r="C409" s="327"/>
      <c r="D409" s="328"/>
      <c r="E409" s="327"/>
      <c r="F409" s="328"/>
      <c r="G409" s="327"/>
      <c r="H409" s="327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">
      <c r="A410" s="327"/>
      <c r="B410" s="327"/>
      <c r="C410" s="327"/>
      <c r="D410" s="328"/>
      <c r="E410" s="327"/>
      <c r="F410" s="328"/>
      <c r="G410" s="327"/>
      <c r="H410" s="327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">
      <c r="A411" s="327"/>
      <c r="B411" s="327"/>
      <c r="C411" s="327"/>
      <c r="D411" s="328"/>
      <c r="E411" s="327"/>
      <c r="F411" s="328"/>
      <c r="G411" s="327"/>
      <c r="H411" s="327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">
      <c r="A412" s="327"/>
      <c r="B412" s="327"/>
      <c r="C412" s="327"/>
      <c r="D412" s="328"/>
      <c r="E412" s="327"/>
      <c r="F412" s="328"/>
      <c r="G412" s="327"/>
      <c r="H412" s="327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">
      <c r="A413" s="327"/>
      <c r="B413" s="327"/>
      <c r="C413" s="327"/>
      <c r="D413" s="328"/>
      <c r="E413" s="327"/>
      <c r="F413" s="328"/>
      <c r="G413" s="327"/>
      <c r="H413" s="327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">
      <c r="A414" s="327"/>
      <c r="B414" s="327"/>
      <c r="C414" s="327"/>
      <c r="D414" s="328"/>
      <c r="E414" s="327"/>
      <c r="F414" s="328"/>
      <c r="G414" s="327"/>
      <c r="H414" s="327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">
      <c r="A415" s="327"/>
      <c r="B415" s="327"/>
      <c r="C415" s="327"/>
      <c r="D415" s="328"/>
      <c r="E415" s="327"/>
      <c r="F415" s="328"/>
      <c r="G415" s="327"/>
      <c r="H415" s="327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">
      <c r="A416" s="327"/>
      <c r="B416" s="327"/>
      <c r="C416" s="327"/>
      <c r="D416" s="328"/>
      <c r="E416" s="327"/>
      <c r="F416" s="328"/>
      <c r="G416" s="327"/>
      <c r="H416" s="327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">
      <c r="A417" s="327"/>
      <c r="B417" s="327"/>
      <c r="C417" s="327"/>
      <c r="D417" s="328"/>
      <c r="E417" s="327"/>
      <c r="F417" s="328"/>
      <c r="G417" s="327"/>
      <c r="H417" s="327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">
      <c r="A418" s="327"/>
      <c r="B418" s="327"/>
      <c r="C418" s="327"/>
      <c r="D418" s="328"/>
      <c r="E418" s="327"/>
      <c r="F418" s="328"/>
      <c r="G418" s="327"/>
      <c r="H418" s="327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">
      <c r="A419" s="327"/>
      <c r="B419" s="327"/>
      <c r="C419" s="327"/>
      <c r="D419" s="328"/>
      <c r="E419" s="327"/>
      <c r="F419" s="328"/>
      <c r="G419" s="327"/>
      <c r="H419" s="327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">
      <c r="A420" s="327"/>
      <c r="B420" s="327"/>
      <c r="C420" s="327"/>
      <c r="D420" s="328"/>
      <c r="E420" s="327"/>
      <c r="F420" s="328"/>
      <c r="G420" s="327"/>
      <c r="H420" s="327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">
      <c r="A421" s="327"/>
      <c r="B421" s="327"/>
      <c r="C421" s="327"/>
      <c r="D421" s="328"/>
      <c r="E421" s="327"/>
      <c r="F421" s="328"/>
      <c r="G421" s="327"/>
      <c r="H421" s="327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">
      <c r="A422" s="327"/>
      <c r="B422" s="327"/>
      <c r="C422" s="327"/>
      <c r="D422" s="328"/>
      <c r="E422" s="327"/>
      <c r="F422" s="328"/>
      <c r="G422" s="327"/>
      <c r="H422" s="327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">
      <c r="A423" s="327"/>
      <c r="B423" s="327"/>
      <c r="C423" s="327"/>
      <c r="D423" s="328"/>
      <c r="E423" s="327"/>
      <c r="F423" s="328"/>
      <c r="G423" s="327"/>
      <c r="H423" s="327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">
      <c r="A424" s="327"/>
      <c r="B424" s="327"/>
      <c r="C424" s="327"/>
      <c r="D424" s="328"/>
      <c r="E424" s="327"/>
      <c r="F424" s="328"/>
      <c r="G424" s="327"/>
      <c r="H424" s="327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">
      <c r="A425" s="327"/>
      <c r="B425" s="327"/>
      <c r="C425" s="327"/>
      <c r="D425" s="328"/>
      <c r="E425" s="327"/>
      <c r="F425" s="328"/>
      <c r="G425" s="327"/>
      <c r="H425" s="327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">
      <c r="A426" s="327"/>
      <c r="B426" s="327"/>
      <c r="C426" s="327"/>
      <c r="D426" s="328"/>
      <c r="E426" s="327"/>
      <c r="F426" s="328"/>
      <c r="G426" s="327"/>
      <c r="H426" s="327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">
      <c r="A427" s="327"/>
      <c r="B427" s="327"/>
      <c r="C427" s="327"/>
      <c r="D427" s="328"/>
      <c r="E427" s="327"/>
      <c r="F427" s="328"/>
      <c r="G427" s="327"/>
      <c r="H427" s="327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">
      <c r="A428" s="327"/>
      <c r="B428" s="327"/>
      <c r="C428" s="327"/>
      <c r="D428" s="328"/>
      <c r="E428" s="327"/>
      <c r="F428" s="328"/>
      <c r="G428" s="327"/>
      <c r="H428" s="327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">
      <c r="A429" s="327"/>
      <c r="B429" s="327"/>
      <c r="C429" s="327"/>
      <c r="D429" s="328"/>
      <c r="E429" s="327"/>
      <c r="F429" s="328"/>
      <c r="G429" s="327"/>
      <c r="H429" s="327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">
      <c r="A430" s="327"/>
      <c r="B430" s="327"/>
      <c r="C430" s="327"/>
      <c r="D430" s="328"/>
      <c r="E430" s="327"/>
      <c r="F430" s="328"/>
      <c r="G430" s="327"/>
      <c r="H430" s="327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">
      <c r="A431" s="327"/>
      <c r="B431" s="327"/>
      <c r="C431" s="327"/>
      <c r="D431" s="328"/>
      <c r="E431" s="327"/>
      <c r="F431" s="328"/>
      <c r="G431" s="327"/>
      <c r="H431" s="327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">
      <c r="A432" s="327"/>
      <c r="B432" s="327"/>
      <c r="C432" s="327"/>
      <c r="D432" s="328"/>
      <c r="E432" s="327"/>
      <c r="F432" s="328"/>
      <c r="G432" s="327"/>
      <c r="H432" s="327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">
      <c r="A433" s="327"/>
      <c r="B433" s="327"/>
      <c r="C433" s="327"/>
      <c r="D433" s="328"/>
      <c r="E433" s="327"/>
      <c r="F433" s="328"/>
      <c r="G433" s="327"/>
      <c r="H433" s="327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">
      <c r="A434" s="327"/>
      <c r="B434" s="327"/>
      <c r="C434" s="327"/>
      <c r="D434" s="328"/>
      <c r="E434" s="327"/>
      <c r="F434" s="328"/>
      <c r="G434" s="327"/>
      <c r="H434" s="327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">
      <c r="A435" s="327"/>
      <c r="B435" s="327"/>
      <c r="C435" s="327"/>
      <c r="D435" s="328"/>
      <c r="E435" s="327"/>
      <c r="F435" s="328"/>
      <c r="G435" s="327"/>
      <c r="H435" s="327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">
      <c r="A436" s="327"/>
      <c r="B436" s="327"/>
      <c r="C436" s="327"/>
      <c r="D436" s="328"/>
      <c r="E436" s="327"/>
      <c r="F436" s="328"/>
      <c r="G436" s="327"/>
      <c r="H436" s="327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">
      <c r="A437" s="327"/>
      <c r="B437" s="327"/>
      <c r="C437" s="327"/>
      <c r="D437" s="328"/>
      <c r="E437" s="327"/>
      <c r="F437" s="328"/>
      <c r="G437" s="327"/>
      <c r="H437" s="327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">
      <c r="A438" s="327"/>
      <c r="B438" s="327"/>
      <c r="C438" s="327"/>
      <c r="D438" s="328"/>
      <c r="E438" s="327"/>
      <c r="F438" s="328"/>
      <c r="G438" s="327"/>
      <c r="H438" s="327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">
      <c r="A439" s="327"/>
      <c r="B439" s="327"/>
      <c r="C439" s="327"/>
      <c r="D439" s="328"/>
      <c r="E439" s="327"/>
      <c r="F439" s="328"/>
      <c r="G439" s="327"/>
      <c r="H439" s="327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">
      <c r="A440" s="327"/>
      <c r="B440" s="327"/>
      <c r="C440" s="327"/>
      <c r="D440" s="328"/>
      <c r="E440" s="327"/>
      <c r="F440" s="328"/>
      <c r="G440" s="327"/>
      <c r="H440" s="327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">
      <c r="A441" s="327"/>
      <c r="B441" s="327"/>
      <c r="C441" s="327"/>
      <c r="D441" s="328"/>
      <c r="E441" s="327"/>
      <c r="F441" s="328"/>
      <c r="G441" s="327"/>
      <c r="H441" s="327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">
      <c r="A442" s="327"/>
      <c r="B442" s="327"/>
      <c r="C442" s="327"/>
      <c r="D442" s="328"/>
      <c r="E442" s="327"/>
      <c r="F442" s="328"/>
      <c r="G442" s="327"/>
      <c r="H442" s="327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">
      <c r="A443" s="327"/>
      <c r="B443" s="327"/>
      <c r="C443" s="327"/>
      <c r="D443" s="328"/>
      <c r="E443" s="327"/>
      <c r="F443" s="328"/>
      <c r="G443" s="327"/>
      <c r="H443" s="327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">
      <c r="A444" s="327"/>
      <c r="B444" s="327"/>
      <c r="C444" s="327"/>
      <c r="D444" s="328"/>
      <c r="E444" s="327"/>
      <c r="F444" s="328"/>
      <c r="G444" s="327"/>
      <c r="H444" s="327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">
      <c r="A445" s="327"/>
      <c r="B445" s="327"/>
      <c r="C445" s="327"/>
      <c r="D445" s="328"/>
      <c r="E445" s="327"/>
      <c r="F445" s="328"/>
      <c r="G445" s="327"/>
      <c r="H445" s="327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">
      <c r="A446" s="327"/>
      <c r="B446" s="327"/>
      <c r="C446" s="327"/>
      <c r="D446" s="328"/>
      <c r="E446" s="327"/>
      <c r="F446" s="328"/>
      <c r="G446" s="327"/>
      <c r="H446" s="327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">
      <c r="A447" s="327"/>
      <c r="B447" s="327"/>
      <c r="C447" s="327"/>
      <c r="D447" s="328"/>
      <c r="E447" s="327"/>
      <c r="F447" s="328"/>
      <c r="G447" s="327"/>
      <c r="H447" s="327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">
      <c r="A448" s="327"/>
      <c r="B448" s="327"/>
      <c r="C448" s="327"/>
      <c r="D448" s="328"/>
      <c r="E448" s="327"/>
      <c r="F448" s="328"/>
      <c r="G448" s="327"/>
      <c r="H448" s="327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">
      <c r="A449" s="327"/>
      <c r="B449" s="327"/>
      <c r="C449" s="327"/>
      <c r="D449" s="328"/>
      <c r="E449" s="327"/>
      <c r="F449" s="328"/>
      <c r="G449" s="327"/>
      <c r="H449" s="327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">
      <c r="A450" s="327"/>
      <c r="B450" s="327"/>
      <c r="C450" s="327"/>
      <c r="D450" s="328"/>
      <c r="E450" s="327"/>
      <c r="F450" s="328"/>
      <c r="G450" s="327"/>
      <c r="H450" s="327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">
      <c r="A451" s="327"/>
      <c r="B451" s="327"/>
      <c r="C451" s="327"/>
      <c r="D451" s="328"/>
      <c r="E451" s="327"/>
      <c r="F451" s="328"/>
      <c r="G451" s="327"/>
      <c r="H451" s="327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">
      <c r="A452" s="327"/>
      <c r="B452" s="327"/>
      <c r="C452" s="327"/>
      <c r="D452" s="328"/>
      <c r="E452" s="327"/>
      <c r="F452" s="328"/>
      <c r="G452" s="327"/>
      <c r="H452" s="327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">
      <c r="A453" s="327"/>
      <c r="B453" s="327"/>
      <c r="C453" s="327"/>
      <c r="D453" s="328"/>
      <c r="E453" s="327"/>
      <c r="F453" s="328"/>
      <c r="G453" s="327"/>
      <c r="H453" s="327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">
      <c r="A454" s="327"/>
      <c r="B454" s="327"/>
      <c r="C454" s="327"/>
      <c r="D454" s="328"/>
      <c r="E454" s="327"/>
      <c r="F454" s="328"/>
      <c r="G454" s="327"/>
      <c r="H454" s="327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">
      <c r="A455" s="327"/>
      <c r="B455" s="327"/>
      <c r="C455" s="327"/>
      <c r="D455" s="328"/>
      <c r="E455" s="327"/>
      <c r="F455" s="328"/>
      <c r="G455" s="327"/>
      <c r="H455" s="327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">
      <c r="A456" s="327"/>
      <c r="B456" s="327"/>
      <c r="C456" s="327"/>
      <c r="D456" s="328"/>
      <c r="E456" s="327"/>
      <c r="F456" s="328"/>
      <c r="G456" s="327"/>
      <c r="H456" s="327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">
      <c r="A457" s="327"/>
      <c r="B457" s="327"/>
      <c r="C457" s="327"/>
      <c r="D457" s="328"/>
      <c r="E457" s="327"/>
      <c r="F457" s="328"/>
      <c r="G457" s="327"/>
      <c r="H457" s="327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">
      <c r="A458" s="327"/>
      <c r="B458" s="327"/>
      <c r="C458" s="327"/>
      <c r="D458" s="328"/>
      <c r="E458" s="327"/>
      <c r="F458" s="328"/>
      <c r="G458" s="327"/>
      <c r="H458" s="327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">
      <c r="A459" s="327"/>
      <c r="B459" s="327"/>
      <c r="C459" s="327"/>
      <c r="D459" s="328"/>
      <c r="E459" s="327"/>
      <c r="F459" s="328"/>
      <c r="G459" s="327"/>
      <c r="H459" s="327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">
      <c r="A460" s="327"/>
      <c r="B460" s="327"/>
      <c r="C460" s="327"/>
      <c r="D460" s="328"/>
      <c r="E460" s="327"/>
      <c r="F460" s="328"/>
      <c r="G460" s="327"/>
      <c r="H460" s="327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">
      <c r="A461" s="327"/>
      <c r="B461" s="327"/>
      <c r="C461" s="327"/>
      <c r="D461" s="328"/>
      <c r="E461" s="327"/>
      <c r="F461" s="328"/>
      <c r="G461" s="327"/>
      <c r="H461" s="327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">
      <c r="A462" s="327"/>
      <c r="B462" s="327"/>
      <c r="C462" s="327"/>
      <c r="D462" s="328"/>
      <c r="E462" s="327"/>
      <c r="F462" s="328"/>
      <c r="G462" s="327"/>
      <c r="H462" s="327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">
      <c r="A463" s="327"/>
      <c r="B463" s="327"/>
      <c r="C463" s="327"/>
      <c r="D463" s="328"/>
      <c r="E463" s="327"/>
      <c r="F463" s="328"/>
      <c r="G463" s="327"/>
      <c r="H463" s="327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">
      <c r="A464" s="327"/>
      <c r="B464" s="327"/>
      <c r="C464" s="327"/>
      <c r="D464" s="328"/>
      <c r="E464" s="327"/>
      <c r="F464" s="328"/>
      <c r="G464" s="327"/>
      <c r="H464" s="327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">
      <c r="A465" s="327"/>
      <c r="B465" s="327"/>
      <c r="C465" s="327"/>
      <c r="D465" s="328"/>
      <c r="E465" s="327"/>
      <c r="F465" s="328"/>
      <c r="G465" s="327"/>
      <c r="H465" s="327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">
      <c r="A466" s="327"/>
      <c r="B466" s="327"/>
      <c r="C466" s="327"/>
      <c r="D466" s="328"/>
      <c r="E466" s="327"/>
      <c r="F466" s="328"/>
      <c r="G466" s="327"/>
      <c r="H466" s="327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">
      <c r="A467" s="327"/>
      <c r="B467" s="327"/>
      <c r="C467" s="327"/>
      <c r="D467" s="328"/>
      <c r="E467" s="327"/>
      <c r="F467" s="328"/>
      <c r="G467" s="327"/>
      <c r="H467" s="327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">
      <c r="A468" s="327"/>
      <c r="B468" s="327"/>
      <c r="C468" s="327"/>
      <c r="D468" s="328"/>
      <c r="E468" s="327"/>
      <c r="F468" s="328"/>
      <c r="G468" s="327"/>
      <c r="H468" s="327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">
      <c r="A469" s="327"/>
      <c r="B469" s="327"/>
      <c r="C469" s="327"/>
      <c r="D469" s="328"/>
      <c r="E469" s="327"/>
      <c r="F469" s="328"/>
      <c r="G469" s="327"/>
      <c r="H469" s="327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">
      <c r="A470" s="327"/>
      <c r="B470" s="327"/>
      <c r="C470" s="327"/>
      <c r="D470" s="328"/>
      <c r="E470" s="327"/>
      <c r="F470" s="328"/>
      <c r="G470" s="327"/>
      <c r="H470" s="327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">
      <c r="A471" s="327"/>
      <c r="B471" s="327"/>
      <c r="C471" s="327"/>
      <c r="D471" s="328"/>
      <c r="E471" s="327"/>
      <c r="F471" s="328"/>
      <c r="G471" s="327"/>
      <c r="H471" s="327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">
      <c r="A472" s="327"/>
      <c r="B472" s="327"/>
      <c r="C472" s="327"/>
      <c r="D472" s="328"/>
      <c r="E472" s="327"/>
      <c r="F472" s="328"/>
      <c r="G472" s="327"/>
      <c r="H472" s="327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">
      <c r="A473" s="327"/>
      <c r="B473" s="327"/>
      <c r="C473" s="327"/>
      <c r="D473" s="328"/>
      <c r="E473" s="327"/>
      <c r="F473" s="328"/>
      <c r="G473" s="327"/>
      <c r="H473" s="327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">
      <c r="A474" s="327"/>
      <c r="B474" s="327"/>
      <c r="C474" s="327"/>
      <c r="D474" s="328"/>
      <c r="E474" s="327"/>
      <c r="F474" s="328"/>
      <c r="G474" s="327"/>
      <c r="H474" s="327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">
      <c r="A475" s="327"/>
      <c r="B475" s="327"/>
      <c r="C475" s="327"/>
      <c r="D475" s="328"/>
      <c r="E475" s="327"/>
      <c r="F475" s="328"/>
      <c r="G475" s="327"/>
      <c r="H475" s="327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">
      <c r="A476" s="327"/>
      <c r="B476" s="327"/>
      <c r="C476" s="327"/>
      <c r="D476" s="328"/>
      <c r="E476" s="327"/>
      <c r="F476" s="328"/>
      <c r="G476" s="327"/>
      <c r="H476" s="327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">
      <c r="A477" s="327"/>
      <c r="B477" s="327"/>
      <c r="C477" s="327"/>
      <c r="D477" s="328"/>
      <c r="E477" s="327"/>
      <c r="F477" s="328"/>
      <c r="G477" s="327"/>
      <c r="H477" s="327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">
      <c r="A478" s="327"/>
      <c r="B478" s="327"/>
      <c r="C478" s="327"/>
      <c r="D478" s="328"/>
      <c r="E478" s="327"/>
      <c r="F478" s="328"/>
      <c r="G478" s="327"/>
      <c r="H478" s="327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">
      <c r="A479" s="327"/>
      <c r="B479" s="327"/>
      <c r="C479" s="327"/>
      <c r="D479" s="328"/>
      <c r="E479" s="327"/>
      <c r="F479" s="328"/>
      <c r="G479" s="327"/>
      <c r="H479" s="327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">
      <c r="A480" s="327"/>
      <c r="B480" s="327"/>
      <c r="C480" s="327"/>
      <c r="D480" s="328"/>
      <c r="E480" s="327"/>
      <c r="F480" s="328"/>
      <c r="G480" s="327"/>
      <c r="H480" s="327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">
      <c r="A481" s="327"/>
      <c r="B481" s="327"/>
      <c r="C481" s="327"/>
      <c r="D481" s="328"/>
      <c r="E481" s="327"/>
      <c r="F481" s="328"/>
      <c r="G481" s="327"/>
      <c r="H481" s="327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">
      <c r="A482" s="327"/>
      <c r="B482" s="327"/>
      <c r="C482" s="327"/>
      <c r="D482" s="328"/>
      <c r="E482" s="327"/>
      <c r="F482" s="328"/>
      <c r="G482" s="327"/>
      <c r="H482" s="327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">
      <c r="A483" s="327"/>
      <c r="B483" s="327"/>
      <c r="C483" s="327"/>
      <c r="D483" s="328"/>
      <c r="E483" s="327"/>
      <c r="F483" s="328"/>
      <c r="G483" s="327"/>
      <c r="H483" s="327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">
      <c r="A484" s="327"/>
      <c r="B484" s="327"/>
      <c r="C484" s="327"/>
      <c r="D484" s="328"/>
      <c r="E484" s="327"/>
      <c r="F484" s="328"/>
      <c r="G484" s="327"/>
      <c r="H484" s="327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">
      <c r="A485" s="327"/>
      <c r="B485" s="327"/>
      <c r="C485" s="327"/>
      <c r="D485" s="328"/>
      <c r="E485" s="327"/>
      <c r="F485" s="328"/>
      <c r="G485" s="327"/>
      <c r="H485" s="327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">
      <c r="A486" s="327"/>
      <c r="B486" s="327"/>
      <c r="C486" s="327"/>
      <c r="D486" s="328"/>
      <c r="E486" s="327"/>
      <c r="F486" s="328"/>
      <c r="G486" s="327"/>
      <c r="H486" s="327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">
      <c r="A487" s="327"/>
      <c r="B487" s="327"/>
      <c r="C487" s="327"/>
      <c r="D487" s="328"/>
      <c r="E487" s="327"/>
      <c r="F487" s="328"/>
      <c r="G487" s="327"/>
      <c r="H487" s="327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">
      <c r="A488" s="327"/>
      <c r="B488" s="327"/>
      <c r="C488" s="327"/>
      <c r="D488" s="328"/>
      <c r="E488" s="327"/>
      <c r="F488" s="328"/>
      <c r="G488" s="327"/>
      <c r="H488" s="327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">
      <c r="A489" s="327"/>
      <c r="B489" s="327"/>
      <c r="C489" s="327"/>
      <c r="D489" s="328"/>
      <c r="E489" s="327"/>
      <c r="F489" s="328"/>
      <c r="G489" s="327"/>
      <c r="H489" s="327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">
      <c r="A490" s="327"/>
      <c r="B490" s="327"/>
      <c r="C490" s="327"/>
      <c r="D490" s="328"/>
      <c r="E490" s="327"/>
      <c r="F490" s="328"/>
      <c r="G490" s="327"/>
      <c r="H490" s="327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">
      <c r="A491" s="327"/>
      <c r="B491" s="327"/>
      <c r="C491" s="327"/>
      <c r="D491" s="328"/>
      <c r="E491" s="327"/>
      <c r="F491" s="328"/>
      <c r="G491" s="327"/>
      <c r="H491" s="327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">
      <c r="A492" s="327"/>
      <c r="B492" s="327"/>
      <c r="C492" s="327"/>
      <c r="D492" s="328"/>
      <c r="E492" s="327"/>
      <c r="F492" s="328"/>
      <c r="G492" s="327"/>
      <c r="H492" s="327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">
      <c r="A493" s="327"/>
      <c r="B493" s="327"/>
      <c r="C493" s="327"/>
      <c r="D493" s="328"/>
      <c r="E493" s="327"/>
      <c r="F493" s="328"/>
      <c r="G493" s="327"/>
      <c r="H493" s="327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">
      <c r="A494" s="327"/>
      <c r="B494" s="327"/>
      <c r="C494" s="327"/>
      <c r="D494" s="328"/>
      <c r="E494" s="327"/>
      <c r="F494" s="328"/>
      <c r="G494" s="327"/>
      <c r="H494" s="327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">
      <c r="A495" s="327"/>
      <c r="B495" s="327"/>
      <c r="C495" s="327"/>
      <c r="D495" s="328"/>
      <c r="E495" s="327"/>
      <c r="F495" s="328"/>
      <c r="G495" s="327"/>
      <c r="H495" s="327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">
      <c r="A496" s="327"/>
      <c r="B496" s="327"/>
      <c r="C496" s="327"/>
      <c r="D496" s="328"/>
      <c r="E496" s="327"/>
      <c r="F496" s="328"/>
      <c r="G496" s="327"/>
      <c r="H496" s="327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">
      <c r="A497" s="327"/>
      <c r="B497" s="327"/>
      <c r="C497" s="327"/>
      <c r="D497" s="328"/>
      <c r="E497" s="327"/>
      <c r="F497" s="328"/>
      <c r="G497" s="327"/>
      <c r="H497" s="327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">
      <c r="A498" s="327"/>
      <c r="B498" s="327"/>
      <c r="C498" s="327"/>
      <c r="D498" s="328"/>
      <c r="E498" s="327"/>
      <c r="F498" s="328"/>
      <c r="G498" s="327"/>
      <c r="H498" s="327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">
      <c r="A499" s="327"/>
      <c r="B499" s="327"/>
      <c r="C499" s="327"/>
      <c r="D499" s="328"/>
      <c r="E499" s="327"/>
      <c r="F499" s="328"/>
      <c r="G499" s="327"/>
      <c r="H499" s="327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">
      <c r="A500" s="327"/>
      <c r="B500" s="327"/>
      <c r="C500" s="327"/>
      <c r="D500" s="328"/>
      <c r="E500" s="327"/>
      <c r="F500" s="328"/>
      <c r="G500" s="327"/>
      <c r="H500" s="327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">
      <c r="A501" s="327"/>
      <c r="B501" s="327"/>
      <c r="C501" s="327"/>
      <c r="D501" s="328"/>
      <c r="E501" s="327"/>
      <c r="F501" s="328"/>
      <c r="G501" s="327"/>
      <c r="H501" s="327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">
      <c r="A502" s="327"/>
      <c r="B502" s="327"/>
      <c r="C502" s="327"/>
      <c r="D502" s="328"/>
      <c r="E502" s="327"/>
      <c r="F502" s="328"/>
      <c r="G502" s="327"/>
      <c r="H502" s="327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">
      <c r="A503" s="327"/>
      <c r="B503" s="327"/>
      <c r="C503" s="327"/>
      <c r="D503" s="328"/>
      <c r="E503" s="327"/>
      <c r="F503" s="328"/>
      <c r="G503" s="327"/>
      <c r="H503" s="327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">
      <c r="A504" s="327"/>
      <c r="B504" s="327"/>
      <c r="C504" s="327"/>
      <c r="D504" s="328"/>
      <c r="E504" s="327"/>
      <c r="F504" s="328"/>
      <c r="G504" s="327"/>
      <c r="H504" s="327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">
      <c r="A505" s="327"/>
      <c r="B505" s="327"/>
      <c r="C505" s="327"/>
      <c r="D505" s="328"/>
      <c r="E505" s="327"/>
      <c r="F505" s="328"/>
      <c r="G505" s="327"/>
      <c r="H505" s="327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">
      <c r="A506" s="327"/>
      <c r="B506" s="327"/>
      <c r="C506" s="327"/>
      <c r="D506" s="328"/>
      <c r="E506" s="327"/>
      <c r="F506" s="328"/>
      <c r="G506" s="327"/>
      <c r="H506" s="327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">
      <c r="A507" s="327"/>
      <c r="B507" s="327"/>
      <c r="C507" s="327"/>
      <c r="D507" s="328"/>
      <c r="E507" s="327"/>
      <c r="F507" s="328"/>
      <c r="G507" s="327"/>
      <c r="H507" s="327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">
      <c r="A508" s="327"/>
      <c r="B508" s="327"/>
      <c r="C508" s="327"/>
      <c r="D508" s="328"/>
      <c r="E508" s="327"/>
      <c r="F508" s="328"/>
      <c r="G508" s="327"/>
      <c r="H508" s="327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">
      <c r="A509" s="327"/>
      <c r="B509" s="327"/>
      <c r="C509" s="327"/>
      <c r="D509" s="328"/>
      <c r="E509" s="327"/>
      <c r="F509" s="328"/>
      <c r="G509" s="327"/>
      <c r="H509" s="327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">
      <c r="A510" s="327"/>
      <c r="B510" s="327"/>
      <c r="C510" s="327"/>
      <c r="D510" s="328"/>
      <c r="E510" s="327"/>
      <c r="F510" s="328"/>
      <c r="G510" s="327"/>
      <c r="H510" s="327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">
      <c r="A511" s="327"/>
      <c r="B511" s="327"/>
      <c r="C511" s="327"/>
      <c r="D511" s="328"/>
      <c r="E511" s="327"/>
      <c r="F511" s="328"/>
      <c r="G511" s="327"/>
      <c r="H511" s="327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">
      <c r="A512" s="327"/>
      <c r="B512" s="327"/>
      <c r="C512" s="327"/>
      <c r="D512" s="328"/>
      <c r="E512" s="327"/>
      <c r="F512" s="328"/>
      <c r="G512" s="327"/>
      <c r="H512" s="327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">
      <c r="A513" s="327"/>
      <c r="B513" s="327"/>
      <c r="C513" s="327"/>
      <c r="D513" s="328"/>
      <c r="E513" s="327"/>
      <c r="F513" s="328"/>
      <c r="G513" s="327"/>
      <c r="H513" s="327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">
      <c r="A514" s="327"/>
      <c r="B514" s="327"/>
      <c r="C514" s="327"/>
      <c r="D514" s="328"/>
      <c r="E514" s="327"/>
      <c r="F514" s="328"/>
      <c r="G514" s="327"/>
      <c r="H514" s="327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">
      <c r="A515" s="327"/>
      <c r="B515" s="327"/>
      <c r="C515" s="327"/>
      <c r="D515" s="328"/>
      <c r="E515" s="327"/>
      <c r="F515" s="328"/>
      <c r="G515" s="327"/>
      <c r="H515" s="327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">
      <c r="A516" s="327"/>
      <c r="B516" s="327"/>
      <c r="C516" s="327"/>
      <c r="D516" s="328"/>
      <c r="E516" s="327"/>
      <c r="F516" s="328"/>
      <c r="G516" s="327"/>
      <c r="H516" s="327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">
      <c r="A517" s="327"/>
      <c r="B517" s="327"/>
      <c r="C517" s="327"/>
      <c r="D517" s="328"/>
      <c r="E517" s="327"/>
      <c r="F517" s="328"/>
      <c r="G517" s="327"/>
      <c r="H517" s="327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">
      <c r="A518" s="327"/>
      <c r="B518" s="327"/>
      <c r="C518" s="327"/>
      <c r="D518" s="328"/>
      <c r="E518" s="327"/>
      <c r="F518" s="328"/>
      <c r="G518" s="327"/>
      <c r="H518" s="327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">
      <c r="A519" s="327"/>
      <c r="B519" s="327"/>
      <c r="C519" s="327"/>
      <c r="D519" s="328"/>
      <c r="E519" s="327"/>
      <c r="F519" s="328"/>
      <c r="G519" s="327"/>
      <c r="H519" s="327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">
      <c r="A520" s="327"/>
      <c r="B520" s="327"/>
      <c r="C520" s="327"/>
      <c r="D520" s="328"/>
      <c r="E520" s="327"/>
      <c r="F520" s="328"/>
      <c r="G520" s="327"/>
      <c r="H520" s="327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">
      <c r="A521" s="327"/>
      <c r="B521" s="327"/>
      <c r="C521" s="327"/>
      <c r="D521" s="328"/>
      <c r="E521" s="327"/>
      <c r="F521" s="328"/>
      <c r="G521" s="327"/>
      <c r="H521" s="327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">
      <c r="A522" s="327"/>
      <c r="B522" s="327"/>
      <c r="C522" s="327"/>
      <c r="D522" s="328"/>
      <c r="E522" s="327"/>
      <c r="F522" s="328"/>
      <c r="G522" s="327"/>
      <c r="H522" s="327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">
      <c r="A523" s="327"/>
      <c r="B523" s="327"/>
      <c r="C523" s="327"/>
      <c r="D523" s="328"/>
      <c r="E523" s="327"/>
      <c r="F523" s="328"/>
      <c r="G523" s="327"/>
      <c r="H523" s="327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">
      <c r="A524" s="327"/>
      <c r="B524" s="327"/>
      <c r="C524" s="327"/>
      <c r="D524" s="328"/>
      <c r="E524" s="327"/>
      <c r="F524" s="328"/>
      <c r="G524" s="327"/>
      <c r="H524" s="327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">
      <c r="A525" s="327"/>
      <c r="B525" s="327"/>
      <c r="C525" s="327"/>
      <c r="D525" s="328"/>
      <c r="E525" s="327"/>
      <c r="F525" s="328"/>
      <c r="G525" s="327"/>
      <c r="H525" s="327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">
      <c r="A526" s="327"/>
      <c r="B526" s="327"/>
      <c r="C526" s="327"/>
      <c r="D526" s="328"/>
      <c r="E526" s="327"/>
      <c r="F526" s="328"/>
      <c r="G526" s="327"/>
      <c r="H526" s="327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">
      <c r="A527" s="327"/>
      <c r="B527" s="327"/>
      <c r="C527" s="327"/>
      <c r="D527" s="328"/>
      <c r="E527" s="327"/>
      <c r="F527" s="328"/>
      <c r="G527" s="327"/>
      <c r="H527" s="327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">
      <c r="A528" s="327"/>
      <c r="B528" s="327"/>
      <c r="C528" s="327"/>
      <c r="D528" s="328"/>
      <c r="E528" s="327"/>
      <c r="F528" s="328"/>
      <c r="G528" s="327"/>
      <c r="H528" s="327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">
      <c r="A529" s="327"/>
      <c r="B529" s="327"/>
      <c r="C529" s="327"/>
      <c r="D529" s="328"/>
      <c r="E529" s="327"/>
      <c r="F529" s="328"/>
      <c r="G529" s="327"/>
      <c r="H529" s="327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">
      <c r="A530" s="327"/>
      <c r="B530" s="327"/>
      <c r="C530" s="327"/>
      <c r="D530" s="328"/>
      <c r="E530" s="327"/>
      <c r="F530" s="328"/>
      <c r="G530" s="327"/>
      <c r="H530" s="327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">
      <c r="A531" s="327"/>
      <c r="B531" s="327"/>
      <c r="C531" s="327"/>
      <c r="D531" s="328"/>
      <c r="E531" s="327"/>
      <c r="F531" s="328"/>
      <c r="G531" s="327"/>
      <c r="H531" s="327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">
      <c r="A532" s="327"/>
      <c r="B532" s="327"/>
      <c r="C532" s="327"/>
      <c r="D532" s="328"/>
      <c r="E532" s="327"/>
      <c r="F532" s="328"/>
      <c r="G532" s="327"/>
      <c r="H532" s="327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">
      <c r="A533" s="327"/>
      <c r="B533" s="327"/>
      <c r="C533" s="327"/>
      <c r="D533" s="328"/>
      <c r="E533" s="327"/>
      <c r="F533" s="328"/>
      <c r="G533" s="327"/>
      <c r="H533" s="327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">
      <c r="A534" s="327"/>
      <c r="B534" s="327"/>
      <c r="C534" s="327"/>
      <c r="D534" s="328"/>
      <c r="E534" s="327"/>
      <c r="F534" s="328"/>
      <c r="G534" s="327"/>
      <c r="H534" s="327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">
      <c r="A535" s="327"/>
      <c r="B535" s="327"/>
      <c r="C535" s="327"/>
      <c r="D535" s="328"/>
      <c r="E535" s="327"/>
      <c r="F535" s="328"/>
      <c r="G535" s="327"/>
      <c r="H535" s="327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">
      <c r="A536" s="327"/>
      <c r="B536" s="327"/>
      <c r="C536" s="327"/>
      <c r="D536" s="328"/>
      <c r="E536" s="327"/>
      <c r="F536" s="328"/>
      <c r="G536" s="327"/>
      <c r="H536" s="327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">
      <c r="A537" s="327"/>
      <c r="B537" s="327"/>
      <c r="C537" s="327"/>
      <c r="D537" s="328"/>
      <c r="E537" s="327"/>
      <c r="F537" s="328"/>
      <c r="G537" s="327"/>
      <c r="H537" s="327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">
      <c r="A538" s="327"/>
      <c r="B538" s="327"/>
      <c r="C538" s="327"/>
      <c r="D538" s="328"/>
      <c r="E538" s="327"/>
      <c r="F538" s="328"/>
      <c r="G538" s="327"/>
      <c r="H538" s="327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">
      <c r="A539" s="327"/>
      <c r="B539" s="327"/>
      <c r="C539" s="327"/>
      <c r="D539" s="328"/>
      <c r="E539" s="327"/>
      <c r="F539" s="328"/>
      <c r="G539" s="327"/>
      <c r="H539" s="327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">
      <c r="A540" s="327"/>
      <c r="B540" s="327"/>
      <c r="C540" s="327"/>
      <c r="D540" s="328"/>
      <c r="E540" s="327"/>
      <c r="F540" s="328"/>
      <c r="G540" s="327"/>
      <c r="H540" s="327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">
      <c r="A541" s="327"/>
      <c r="B541" s="327"/>
      <c r="C541" s="327"/>
      <c r="D541" s="328"/>
      <c r="E541" s="327"/>
      <c r="F541" s="328"/>
      <c r="G541" s="327"/>
      <c r="H541" s="327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">
      <c r="A542" s="327"/>
      <c r="B542" s="327"/>
      <c r="C542" s="327"/>
      <c r="D542" s="328"/>
      <c r="E542" s="327"/>
      <c r="F542" s="328"/>
      <c r="G542" s="327"/>
      <c r="H542" s="327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">
      <c r="A543" s="327"/>
      <c r="B543" s="327"/>
      <c r="C543" s="327"/>
      <c r="D543" s="328"/>
      <c r="E543" s="327"/>
      <c r="F543" s="328"/>
      <c r="G543" s="327"/>
      <c r="H543" s="327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">
      <c r="A544" s="327"/>
      <c r="B544" s="327"/>
      <c r="C544" s="327"/>
      <c r="D544" s="328"/>
      <c r="E544" s="327"/>
      <c r="F544" s="328"/>
      <c r="G544" s="327"/>
      <c r="H544" s="327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">
      <c r="A545" s="327"/>
      <c r="B545" s="327"/>
      <c r="C545" s="327"/>
      <c r="D545" s="328"/>
      <c r="E545" s="327"/>
      <c r="F545" s="328"/>
      <c r="G545" s="327"/>
      <c r="H545" s="327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">
      <c r="A546" s="327"/>
      <c r="B546" s="327"/>
      <c r="C546" s="327"/>
      <c r="D546" s="328"/>
      <c r="E546" s="327"/>
      <c r="F546" s="328"/>
      <c r="G546" s="327"/>
      <c r="H546" s="327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">
      <c r="A547" s="327"/>
      <c r="B547" s="327"/>
      <c r="C547" s="327"/>
      <c r="D547" s="328"/>
      <c r="E547" s="327"/>
      <c r="F547" s="328"/>
      <c r="G547" s="327"/>
      <c r="H547" s="327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">
      <c r="A548" s="327"/>
      <c r="B548" s="327"/>
      <c r="C548" s="327"/>
      <c r="D548" s="328"/>
      <c r="E548" s="327"/>
      <c r="F548" s="328"/>
      <c r="G548" s="327"/>
      <c r="H548" s="327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">
      <c r="A549" s="327"/>
      <c r="B549" s="327"/>
      <c r="C549" s="327"/>
      <c r="D549" s="328"/>
      <c r="E549" s="327"/>
      <c r="F549" s="328"/>
      <c r="G549" s="327"/>
      <c r="H549" s="327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">
      <c r="A550" s="327"/>
      <c r="B550" s="327"/>
      <c r="C550" s="327"/>
      <c r="D550" s="328"/>
      <c r="E550" s="327"/>
      <c r="F550" s="328"/>
      <c r="G550" s="327"/>
      <c r="H550" s="327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">
      <c r="A551" s="327"/>
      <c r="B551" s="327"/>
      <c r="C551" s="327"/>
      <c r="D551" s="328"/>
      <c r="E551" s="327"/>
      <c r="F551" s="328"/>
      <c r="G551" s="327"/>
      <c r="H551" s="327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">
      <c r="A552" s="327"/>
      <c r="B552" s="327"/>
      <c r="C552" s="327"/>
      <c r="D552" s="328"/>
      <c r="E552" s="327"/>
      <c r="F552" s="328"/>
      <c r="G552" s="327"/>
      <c r="H552" s="327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">
      <c r="A553" s="327"/>
      <c r="B553" s="327"/>
      <c r="C553" s="327"/>
      <c r="D553" s="328"/>
      <c r="E553" s="327"/>
      <c r="F553" s="328"/>
      <c r="G553" s="327"/>
      <c r="H553" s="327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">
      <c r="A554" s="327"/>
      <c r="B554" s="327"/>
      <c r="C554" s="327"/>
      <c r="D554" s="328"/>
      <c r="E554" s="327"/>
      <c r="F554" s="328"/>
      <c r="G554" s="327"/>
      <c r="H554" s="327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">
      <c r="A555" s="327"/>
      <c r="B555" s="327"/>
      <c r="C555" s="327"/>
      <c r="D555" s="328"/>
      <c r="E555" s="327"/>
      <c r="F555" s="328"/>
      <c r="G555" s="327"/>
      <c r="H555" s="327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">
      <c r="A556" s="327"/>
      <c r="B556" s="327"/>
      <c r="C556" s="327"/>
      <c r="D556" s="328"/>
      <c r="E556" s="327"/>
      <c r="F556" s="328"/>
      <c r="G556" s="327"/>
      <c r="H556" s="327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">
      <c r="A557" s="327"/>
      <c r="B557" s="327"/>
      <c r="C557" s="327"/>
      <c r="D557" s="328"/>
      <c r="E557" s="327"/>
      <c r="F557" s="328"/>
      <c r="G557" s="327"/>
      <c r="H557" s="327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">
      <c r="A558" s="327"/>
      <c r="B558" s="327"/>
      <c r="C558" s="327"/>
      <c r="D558" s="328"/>
      <c r="E558" s="327"/>
      <c r="F558" s="328"/>
      <c r="G558" s="327"/>
      <c r="H558" s="327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">
      <c r="A559" s="327"/>
      <c r="B559" s="327"/>
      <c r="C559" s="327"/>
      <c r="D559" s="328"/>
      <c r="E559" s="327"/>
      <c r="F559" s="328"/>
      <c r="G559" s="327"/>
      <c r="H559" s="327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">
      <c r="A560" s="327"/>
      <c r="B560" s="327"/>
      <c r="C560" s="327"/>
      <c r="D560" s="328"/>
      <c r="E560" s="327"/>
      <c r="F560" s="328"/>
      <c r="G560" s="327"/>
      <c r="H560" s="327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">
      <c r="A561" s="327"/>
      <c r="B561" s="327"/>
      <c r="C561" s="327"/>
      <c r="D561" s="328"/>
      <c r="E561" s="327"/>
      <c r="F561" s="328"/>
      <c r="G561" s="327"/>
      <c r="H561" s="327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">
      <c r="A562" s="327"/>
      <c r="B562" s="327"/>
      <c r="C562" s="327"/>
      <c r="D562" s="328"/>
      <c r="E562" s="327"/>
      <c r="F562" s="328"/>
      <c r="G562" s="327"/>
      <c r="H562" s="327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">
      <c r="A563" s="327"/>
      <c r="B563" s="327"/>
      <c r="C563" s="327"/>
      <c r="D563" s="328"/>
      <c r="E563" s="327"/>
      <c r="F563" s="328"/>
      <c r="G563" s="327"/>
      <c r="H563" s="327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">
      <c r="A564" s="327"/>
      <c r="B564" s="327"/>
      <c r="C564" s="327"/>
      <c r="D564" s="328"/>
      <c r="E564" s="327"/>
      <c r="F564" s="328"/>
      <c r="G564" s="327"/>
      <c r="H564" s="327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">
      <c r="A565" s="327"/>
      <c r="B565" s="327"/>
      <c r="C565" s="327"/>
      <c r="D565" s="328"/>
      <c r="E565" s="327"/>
      <c r="F565" s="328"/>
      <c r="G565" s="327"/>
      <c r="H565" s="327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">
      <c r="A566" s="327"/>
      <c r="B566" s="327"/>
      <c r="C566" s="327"/>
      <c r="D566" s="328"/>
      <c r="E566" s="327"/>
      <c r="F566" s="328"/>
      <c r="G566" s="327"/>
      <c r="H566" s="327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">
      <c r="A567" s="327"/>
      <c r="B567" s="327"/>
      <c r="C567" s="327"/>
      <c r="D567" s="328"/>
      <c r="E567" s="327"/>
      <c r="F567" s="328"/>
      <c r="G567" s="327"/>
      <c r="H567" s="327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">
      <c r="A568" s="327"/>
      <c r="B568" s="327"/>
      <c r="C568" s="327"/>
      <c r="D568" s="328"/>
      <c r="E568" s="327"/>
      <c r="F568" s="328"/>
      <c r="G568" s="327"/>
      <c r="H568" s="327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">
      <c r="A569" s="327"/>
      <c r="B569" s="327"/>
      <c r="C569" s="327"/>
      <c r="D569" s="328"/>
      <c r="E569" s="327"/>
      <c r="F569" s="328"/>
      <c r="G569" s="327"/>
      <c r="H569" s="327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">
      <c r="A570" s="327"/>
      <c r="B570" s="327"/>
      <c r="C570" s="327"/>
      <c r="D570" s="328"/>
      <c r="E570" s="327"/>
      <c r="F570" s="328"/>
      <c r="G570" s="327"/>
      <c r="H570" s="327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">
      <c r="A571" s="327"/>
      <c r="B571" s="327"/>
      <c r="C571" s="327"/>
      <c r="D571" s="328"/>
      <c r="E571" s="327"/>
      <c r="F571" s="328"/>
      <c r="G571" s="327"/>
      <c r="H571" s="327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">
      <c r="A572" s="327"/>
      <c r="B572" s="327"/>
      <c r="C572" s="327"/>
      <c r="D572" s="328"/>
      <c r="E572" s="327"/>
      <c r="F572" s="328"/>
      <c r="G572" s="327"/>
      <c r="H572" s="327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">
      <c r="A573" s="327"/>
      <c r="B573" s="327"/>
      <c r="C573" s="327"/>
      <c r="D573" s="328"/>
      <c r="E573" s="327"/>
      <c r="F573" s="328"/>
      <c r="G573" s="327"/>
      <c r="H573" s="327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">
      <c r="A574" s="327"/>
      <c r="B574" s="327"/>
      <c r="C574" s="327"/>
      <c r="D574" s="328"/>
      <c r="E574" s="327"/>
      <c r="F574" s="328"/>
      <c r="G574" s="327"/>
      <c r="H574" s="327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">
      <c r="A575" s="327"/>
      <c r="B575" s="327"/>
      <c r="C575" s="327"/>
      <c r="D575" s="328"/>
      <c r="E575" s="327"/>
      <c r="F575" s="328"/>
      <c r="G575" s="327"/>
      <c r="H575" s="327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">
      <c r="A576" s="327"/>
      <c r="B576" s="327"/>
      <c r="C576" s="327"/>
      <c r="D576" s="328"/>
      <c r="E576" s="327"/>
      <c r="F576" s="328"/>
      <c r="G576" s="327"/>
      <c r="H576" s="327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">
      <c r="A577" s="327"/>
      <c r="B577" s="327"/>
      <c r="C577" s="327"/>
      <c r="D577" s="328"/>
      <c r="E577" s="327"/>
      <c r="F577" s="328"/>
      <c r="G577" s="327"/>
      <c r="H577" s="327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">
      <c r="A578" s="327"/>
      <c r="B578" s="327"/>
      <c r="C578" s="327"/>
      <c r="D578" s="328"/>
      <c r="E578" s="327"/>
      <c r="F578" s="328"/>
      <c r="G578" s="327"/>
      <c r="H578" s="327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">
      <c r="A579" s="327"/>
      <c r="B579" s="327"/>
      <c r="C579" s="327"/>
      <c r="D579" s="328"/>
      <c r="E579" s="327"/>
      <c r="F579" s="328"/>
      <c r="G579" s="327"/>
      <c r="H579" s="327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">
      <c r="A580" s="327"/>
      <c r="B580" s="327"/>
      <c r="C580" s="327"/>
      <c r="D580" s="328"/>
      <c r="E580" s="327"/>
      <c r="F580" s="328"/>
      <c r="G580" s="327"/>
      <c r="H580" s="327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">
      <c r="A581" s="327"/>
      <c r="B581" s="327"/>
      <c r="C581" s="327"/>
      <c r="D581" s="328"/>
      <c r="E581" s="327"/>
      <c r="F581" s="328"/>
      <c r="G581" s="327"/>
      <c r="H581" s="327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">
      <c r="A582" s="327"/>
      <c r="B582" s="327"/>
      <c r="C582" s="327"/>
      <c r="D582" s="328"/>
      <c r="E582" s="327"/>
      <c r="F582" s="328"/>
      <c r="G582" s="327"/>
      <c r="H582" s="327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">
      <c r="A583" s="327"/>
      <c r="B583" s="327"/>
      <c r="C583" s="327"/>
      <c r="D583" s="328"/>
      <c r="E583" s="327"/>
      <c r="F583" s="328"/>
      <c r="G583" s="327"/>
      <c r="H583" s="327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">
      <c r="A584" s="327"/>
      <c r="B584" s="327"/>
      <c r="C584" s="327"/>
      <c r="D584" s="328"/>
      <c r="E584" s="327"/>
      <c r="F584" s="328"/>
      <c r="G584" s="327"/>
      <c r="H584" s="327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">
      <c r="A585" s="327"/>
      <c r="B585" s="327"/>
      <c r="C585" s="327"/>
      <c r="D585" s="328"/>
      <c r="E585" s="327"/>
      <c r="F585" s="328"/>
      <c r="G585" s="327"/>
      <c r="H585" s="327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">
      <c r="A586" s="327"/>
      <c r="B586" s="327"/>
      <c r="C586" s="327"/>
      <c r="D586" s="328"/>
      <c r="E586" s="327"/>
      <c r="F586" s="328"/>
      <c r="G586" s="327"/>
      <c r="H586" s="327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">
      <c r="A587" s="327"/>
      <c r="B587" s="327"/>
      <c r="C587" s="327"/>
      <c r="D587" s="328"/>
      <c r="E587" s="327"/>
      <c r="F587" s="328"/>
      <c r="G587" s="327"/>
      <c r="H587" s="327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">
      <c r="A588" s="327"/>
      <c r="B588" s="327"/>
      <c r="C588" s="327"/>
      <c r="D588" s="328"/>
      <c r="E588" s="327"/>
      <c r="F588" s="328"/>
      <c r="G588" s="327"/>
      <c r="H588" s="327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">
      <c r="A589" s="327"/>
      <c r="B589" s="327"/>
      <c r="C589" s="327"/>
      <c r="D589" s="328"/>
      <c r="E589" s="327"/>
      <c r="F589" s="328"/>
      <c r="G589" s="327"/>
      <c r="H589" s="327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">
      <c r="A590" s="327"/>
      <c r="B590" s="327"/>
      <c r="C590" s="327"/>
      <c r="D590" s="328"/>
      <c r="E590" s="327"/>
      <c r="F590" s="328"/>
      <c r="G590" s="327"/>
      <c r="H590" s="327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">
      <c r="A591" s="327"/>
      <c r="B591" s="327"/>
      <c r="C591" s="327"/>
      <c r="D591" s="328"/>
      <c r="E591" s="327"/>
      <c r="F591" s="328"/>
      <c r="G591" s="327"/>
      <c r="H591" s="327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">
      <c r="A592" s="327"/>
      <c r="B592" s="327"/>
      <c r="C592" s="327"/>
      <c r="D592" s="328"/>
      <c r="E592" s="327"/>
      <c r="F592" s="328"/>
      <c r="G592" s="327"/>
      <c r="H592" s="327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">
      <c r="A593" s="327"/>
      <c r="B593" s="327"/>
      <c r="C593" s="327"/>
      <c r="D593" s="328"/>
      <c r="E593" s="327"/>
      <c r="F593" s="328"/>
      <c r="G593" s="327"/>
      <c r="H593" s="327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">
      <c r="A594" s="327"/>
      <c r="B594" s="327"/>
      <c r="C594" s="327"/>
      <c r="D594" s="328"/>
      <c r="E594" s="327"/>
      <c r="F594" s="328"/>
      <c r="G594" s="327"/>
      <c r="H594" s="327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">
      <c r="A595" s="327"/>
      <c r="B595" s="327"/>
      <c r="C595" s="327"/>
      <c r="D595" s="328"/>
      <c r="E595" s="327"/>
      <c r="F595" s="328"/>
      <c r="G595" s="327"/>
      <c r="H595" s="327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">
      <c r="A596" s="327"/>
      <c r="B596" s="327"/>
      <c r="C596" s="327"/>
      <c r="D596" s="328"/>
      <c r="E596" s="327"/>
      <c r="F596" s="328"/>
      <c r="G596" s="327"/>
      <c r="H596" s="327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">
      <c r="A597" s="327"/>
      <c r="B597" s="327"/>
      <c r="C597" s="327"/>
      <c r="D597" s="328"/>
      <c r="E597" s="327"/>
      <c r="F597" s="328"/>
      <c r="G597" s="327"/>
      <c r="H597" s="327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">
      <c r="A598" s="327"/>
      <c r="B598" s="327"/>
      <c r="C598" s="327"/>
      <c r="D598" s="328"/>
      <c r="E598" s="327"/>
      <c r="F598" s="328"/>
      <c r="G598" s="327"/>
      <c r="H598" s="327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">
      <c r="A599" s="327"/>
      <c r="B599" s="327"/>
      <c r="C599" s="327"/>
      <c r="D599" s="328"/>
      <c r="E599" s="327"/>
      <c r="F599" s="328"/>
      <c r="G599" s="327"/>
      <c r="H599" s="327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">
      <c r="A600" s="327"/>
      <c r="B600" s="327"/>
      <c r="C600" s="327"/>
      <c r="D600" s="328"/>
      <c r="E600" s="327"/>
      <c r="F600" s="328"/>
      <c r="G600" s="327"/>
      <c r="H600" s="327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">
      <c r="A601" s="327"/>
      <c r="B601" s="327"/>
      <c r="C601" s="327"/>
      <c r="D601" s="328"/>
      <c r="E601" s="327"/>
      <c r="F601" s="328"/>
      <c r="G601" s="327"/>
      <c r="H601" s="327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">
      <c r="A602" s="327"/>
      <c r="B602" s="327"/>
      <c r="C602" s="327"/>
      <c r="D602" s="328"/>
      <c r="E602" s="327"/>
      <c r="F602" s="328"/>
      <c r="G602" s="327"/>
      <c r="H602" s="327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">
      <c r="A603" s="327"/>
      <c r="B603" s="327"/>
      <c r="C603" s="327"/>
      <c r="D603" s="328"/>
      <c r="E603" s="327"/>
      <c r="F603" s="328"/>
      <c r="G603" s="327"/>
      <c r="H603" s="327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">
      <c r="A604" s="327"/>
      <c r="B604" s="327"/>
      <c r="C604" s="327"/>
      <c r="D604" s="328"/>
      <c r="E604" s="327"/>
      <c r="F604" s="328"/>
      <c r="G604" s="327"/>
      <c r="H604" s="327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">
      <c r="A605" s="327"/>
      <c r="B605" s="327"/>
      <c r="C605" s="327"/>
      <c r="D605" s="328"/>
      <c r="E605" s="327"/>
      <c r="F605" s="328"/>
      <c r="G605" s="327"/>
      <c r="H605" s="327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">
      <c r="A606" s="327"/>
      <c r="B606" s="327"/>
      <c r="C606" s="327"/>
      <c r="D606" s="328"/>
      <c r="E606" s="327"/>
      <c r="F606" s="328"/>
      <c r="G606" s="327"/>
      <c r="H606" s="327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">
      <c r="A607" s="327"/>
      <c r="B607" s="327"/>
      <c r="C607" s="327"/>
      <c r="D607" s="328"/>
      <c r="E607" s="327"/>
      <c r="F607" s="328"/>
      <c r="G607" s="327"/>
      <c r="H607" s="327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">
      <c r="A608" s="327"/>
      <c r="B608" s="327"/>
      <c r="C608" s="327"/>
      <c r="D608" s="328"/>
      <c r="E608" s="327"/>
      <c r="F608" s="328"/>
      <c r="G608" s="327"/>
      <c r="H608" s="327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">
      <c r="A609" s="327"/>
      <c r="B609" s="327"/>
      <c r="C609" s="327"/>
      <c r="D609" s="328"/>
      <c r="E609" s="327"/>
      <c r="F609" s="328"/>
      <c r="G609" s="327"/>
      <c r="H609" s="327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">
      <c r="A610" s="327"/>
      <c r="B610" s="327"/>
      <c r="C610" s="327"/>
      <c r="D610" s="328"/>
      <c r="E610" s="327"/>
      <c r="F610" s="328"/>
      <c r="G610" s="327"/>
      <c r="H610" s="327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">
      <c r="A611" s="327"/>
      <c r="B611" s="327"/>
      <c r="C611" s="327"/>
      <c r="D611" s="328"/>
      <c r="E611" s="327"/>
      <c r="F611" s="328"/>
      <c r="G611" s="327"/>
      <c r="H611" s="327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">
      <c r="A612" s="327"/>
      <c r="B612" s="327"/>
      <c r="C612" s="327"/>
      <c r="D612" s="328"/>
      <c r="E612" s="327"/>
      <c r="F612" s="328"/>
      <c r="G612" s="327"/>
      <c r="H612" s="327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">
      <c r="A613" s="327"/>
      <c r="B613" s="327"/>
      <c r="C613" s="327"/>
      <c r="D613" s="328"/>
      <c r="E613" s="327"/>
      <c r="F613" s="328"/>
      <c r="G613" s="327"/>
      <c r="H613" s="327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">
      <c r="A614" s="327"/>
      <c r="B614" s="327"/>
      <c r="C614" s="327"/>
      <c r="D614" s="328"/>
      <c r="E614" s="327"/>
      <c r="F614" s="328"/>
      <c r="G614" s="327"/>
      <c r="H614" s="327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">
      <c r="A615" s="327"/>
      <c r="B615" s="327"/>
      <c r="C615" s="327"/>
      <c r="D615" s="328"/>
      <c r="E615" s="327"/>
      <c r="F615" s="328"/>
      <c r="G615" s="327"/>
      <c r="H615" s="327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">
      <c r="A616" s="327"/>
      <c r="B616" s="327"/>
      <c r="C616" s="327"/>
      <c r="D616" s="328"/>
      <c r="E616" s="327"/>
      <c r="F616" s="328"/>
      <c r="G616" s="327"/>
      <c r="H616" s="327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">
      <c r="A617" s="327"/>
      <c r="B617" s="327"/>
      <c r="C617" s="327"/>
      <c r="D617" s="328"/>
      <c r="E617" s="327"/>
      <c r="F617" s="328"/>
      <c r="G617" s="327"/>
      <c r="H617" s="327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">
      <c r="A618" s="327"/>
      <c r="B618" s="327"/>
      <c r="C618" s="327"/>
      <c r="D618" s="328"/>
      <c r="E618" s="327"/>
      <c r="F618" s="328"/>
      <c r="G618" s="327"/>
      <c r="H618" s="327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">
      <c r="A619" s="327"/>
      <c r="B619" s="327"/>
      <c r="C619" s="327"/>
      <c r="D619" s="328"/>
      <c r="E619" s="327"/>
      <c r="F619" s="328"/>
      <c r="G619" s="327"/>
      <c r="H619" s="327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">
      <c r="A620" s="327"/>
      <c r="B620" s="327"/>
      <c r="C620" s="327"/>
      <c r="D620" s="328"/>
      <c r="E620" s="327"/>
      <c r="F620" s="328"/>
      <c r="G620" s="327"/>
      <c r="H620" s="327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">
      <c r="A621" s="327"/>
      <c r="B621" s="327"/>
      <c r="C621" s="327"/>
      <c r="D621" s="328"/>
      <c r="E621" s="327"/>
      <c r="F621" s="328"/>
      <c r="G621" s="327"/>
      <c r="H621" s="327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">
      <c r="A622" s="327"/>
      <c r="B622" s="327"/>
      <c r="C622" s="327"/>
      <c r="D622" s="328"/>
      <c r="E622" s="327"/>
      <c r="F622" s="328"/>
      <c r="G622" s="327"/>
      <c r="H622" s="327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">
      <c r="A623" s="327"/>
      <c r="B623" s="327"/>
      <c r="C623" s="327"/>
      <c r="D623" s="328"/>
      <c r="E623" s="327"/>
      <c r="F623" s="328"/>
      <c r="G623" s="327"/>
      <c r="H623" s="327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">
      <c r="A624" s="327"/>
      <c r="B624" s="327"/>
      <c r="C624" s="327"/>
      <c r="D624" s="328"/>
      <c r="E624" s="327"/>
      <c r="F624" s="328"/>
      <c r="G624" s="327"/>
      <c r="H624" s="327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">
      <c r="A625" s="327"/>
      <c r="B625" s="327"/>
      <c r="C625" s="327"/>
      <c r="D625" s="328"/>
      <c r="E625" s="327"/>
      <c r="F625" s="328"/>
      <c r="G625" s="327"/>
      <c r="H625" s="327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">
      <c r="A626" s="327"/>
      <c r="B626" s="327"/>
      <c r="C626" s="327"/>
      <c r="D626" s="328"/>
      <c r="E626" s="327"/>
      <c r="F626" s="328"/>
      <c r="G626" s="327"/>
      <c r="H626" s="327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">
      <c r="A627" s="327"/>
      <c r="B627" s="327"/>
      <c r="C627" s="327"/>
      <c r="D627" s="328"/>
      <c r="E627" s="327"/>
      <c r="F627" s="328"/>
      <c r="G627" s="327"/>
      <c r="H627" s="327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">
      <c r="A628" s="327"/>
      <c r="B628" s="327"/>
      <c r="C628" s="327"/>
      <c r="D628" s="328"/>
      <c r="E628" s="327"/>
      <c r="F628" s="328"/>
      <c r="G628" s="327"/>
      <c r="H628" s="327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">
      <c r="A629" s="327"/>
      <c r="B629" s="327"/>
      <c r="C629" s="327"/>
      <c r="D629" s="328"/>
      <c r="E629" s="327"/>
      <c r="F629" s="328"/>
      <c r="G629" s="327"/>
      <c r="H629" s="327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">
      <c r="A630" s="327"/>
      <c r="B630" s="327"/>
      <c r="C630" s="327"/>
      <c r="D630" s="328"/>
      <c r="E630" s="327"/>
      <c r="F630" s="328"/>
      <c r="G630" s="327"/>
      <c r="H630" s="327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">
      <c r="A631" s="327"/>
      <c r="B631" s="327"/>
      <c r="C631" s="327"/>
      <c r="D631" s="328"/>
      <c r="E631" s="327"/>
      <c r="F631" s="328"/>
      <c r="G631" s="327"/>
      <c r="H631" s="327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">
      <c r="A632" s="327"/>
      <c r="B632" s="327"/>
      <c r="C632" s="327"/>
      <c r="D632" s="328"/>
      <c r="E632" s="327"/>
      <c r="F632" s="328"/>
      <c r="G632" s="327"/>
      <c r="H632" s="327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">
      <c r="A633" s="327"/>
      <c r="B633" s="327"/>
      <c r="C633" s="327"/>
      <c r="D633" s="328"/>
      <c r="E633" s="327"/>
      <c r="F633" s="328"/>
      <c r="G633" s="327"/>
      <c r="H633" s="327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">
      <c r="A634" s="327"/>
      <c r="B634" s="327"/>
      <c r="C634" s="327"/>
      <c r="D634" s="328"/>
      <c r="E634" s="327"/>
      <c r="F634" s="328"/>
      <c r="G634" s="327"/>
      <c r="H634" s="327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">
      <c r="A635" s="327"/>
      <c r="B635" s="327"/>
      <c r="C635" s="327"/>
      <c r="D635" s="328"/>
      <c r="E635" s="327"/>
      <c r="F635" s="328"/>
      <c r="G635" s="327"/>
      <c r="H635" s="327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">
      <c r="A636" s="327"/>
      <c r="B636" s="327"/>
      <c r="C636" s="327"/>
      <c r="D636" s="328"/>
      <c r="E636" s="327"/>
      <c r="F636" s="328"/>
      <c r="G636" s="327"/>
      <c r="H636" s="327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">
      <c r="A637" s="327"/>
      <c r="B637" s="327"/>
      <c r="C637" s="327"/>
      <c r="D637" s="328"/>
      <c r="E637" s="327"/>
      <c r="F637" s="328"/>
      <c r="G637" s="327"/>
      <c r="H637" s="327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">
      <c r="A638" s="327"/>
      <c r="B638" s="327"/>
      <c r="C638" s="327"/>
      <c r="D638" s="328"/>
      <c r="E638" s="327"/>
      <c r="F638" s="328"/>
      <c r="G638" s="327"/>
      <c r="H638" s="327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">
      <c r="A639" s="327"/>
      <c r="B639" s="327"/>
      <c r="C639" s="327"/>
      <c r="D639" s="328"/>
      <c r="E639" s="327"/>
      <c r="F639" s="328"/>
      <c r="G639" s="327"/>
      <c r="H639" s="327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">
      <c r="A640" s="327"/>
      <c r="B640" s="327"/>
      <c r="C640" s="327"/>
      <c r="D640" s="328"/>
      <c r="E640" s="327"/>
      <c r="F640" s="328"/>
      <c r="G640" s="327"/>
      <c r="H640" s="327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">
      <c r="A641" s="327"/>
      <c r="B641" s="327"/>
      <c r="C641" s="327"/>
      <c r="D641" s="328"/>
      <c r="E641" s="327"/>
      <c r="F641" s="328"/>
      <c r="G641" s="327"/>
      <c r="H641" s="327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">
      <c r="A642" s="327"/>
      <c r="B642" s="327"/>
      <c r="C642" s="327"/>
      <c r="D642" s="328"/>
      <c r="E642" s="327"/>
      <c r="F642" s="328"/>
      <c r="G642" s="327"/>
      <c r="H642" s="327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">
      <c r="A643" s="327"/>
      <c r="B643" s="327"/>
      <c r="C643" s="327"/>
      <c r="D643" s="328"/>
      <c r="E643" s="327"/>
      <c r="F643" s="328"/>
      <c r="G643" s="327"/>
      <c r="H643" s="327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">
      <c r="A644" s="327"/>
      <c r="B644" s="327"/>
      <c r="C644" s="327"/>
      <c r="D644" s="328"/>
      <c r="E644" s="327"/>
      <c r="F644" s="328"/>
      <c r="G644" s="327"/>
      <c r="H644" s="327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">
      <c r="A645" s="327"/>
      <c r="B645" s="327"/>
      <c r="C645" s="327"/>
      <c r="D645" s="328"/>
      <c r="E645" s="327"/>
      <c r="F645" s="328"/>
      <c r="G645" s="327"/>
      <c r="H645" s="327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">
      <c r="A646" s="327"/>
      <c r="B646" s="327"/>
      <c r="C646" s="327"/>
      <c r="D646" s="328"/>
      <c r="E646" s="327"/>
      <c r="F646" s="328"/>
      <c r="G646" s="327"/>
      <c r="H646" s="327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">
      <c r="A647" s="327"/>
      <c r="B647" s="327"/>
      <c r="C647" s="327"/>
      <c r="D647" s="328"/>
      <c r="E647" s="327"/>
      <c r="F647" s="328"/>
      <c r="G647" s="327"/>
      <c r="H647" s="327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">
      <c r="A648" s="327"/>
      <c r="B648" s="327"/>
      <c r="C648" s="327"/>
      <c r="D648" s="328"/>
      <c r="E648" s="327"/>
      <c r="F648" s="328"/>
      <c r="G648" s="327"/>
      <c r="H648" s="327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">
      <c r="A649" s="327"/>
      <c r="B649" s="327"/>
      <c r="C649" s="327"/>
      <c r="D649" s="328"/>
      <c r="E649" s="327"/>
      <c r="F649" s="328"/>
      <c r="G649" s="327"/>
      <c r="H649" s="327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">
      <c r="A650" s="327"/>
      <c r="B650" s="327"/>
      <c r="C650" s="327"/>
      <c r="D650" s="328"/>
      <c r="E650" s="327"/>
      <c r="F650" s="328"/>
      <c r="G650" s="327"/>
      <c r="H650" s="327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">
      <c r="A651" s="327"/>
      <c r="B651" s="327"/>
      <c r="C651" s="327"/>
      <c r="D651" s="328"/>
      <c r="E651" s="327"/>
      <c r="F651" s="328"/>
      <c r="G651" s="327"/>
      <c r="H651" s="327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">
      <c r="A652" s="327"/>
      <c r="B652" s="327"/>
      <c r="C652" s="327"/>
      <c r="D652" s="328"/>
      <c r="E652" s="327"/>
      <c r="F652" s="328"/>
      <c r="G652" s="327"/>
      <c r="H652" s="327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">
      <c r="A653" s="327"/>
      <c r="B653" s="327"/>
      <c r="C653" s="327"/>
      <c r="D653" s="328"/>
      <c r="E653" s="327"/>
      <c r="F653" s="328"/>
      <c r="G653" s="327"/>
      <c r="H653" s="327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">
      <c r="A654" s="327"/>
      <c r="B654" s="327"/>
      <c r="C654" s="327"/>
      <c r="D654" s="328"/>
      <c r="E654" s="327"/>
      <c r="F654" s="328"/>
      <c r="G654" s="327"/>
      <c r="H654" s="327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">
      <c r="A655" s="327"/>
      <c r="B655" s="327"/>
      <c r="C655" s="327"/>
      <c r="D655" s="328"/>
      <c r="E655" s="327"/>
      <c r="F655" s="328"/>
      <c r="G655" s="327"/>
      <c r="H655" s="327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">
      <c r="A656" s="327"/>
      <c r="B656" s="327"/>
      <c r="C656" s="327"/>
      <c r="D656" s="328"/>
      <c r="E656" s="327"/>
      <c r="F656" s="328"/>
      <c r="G656" s="327"/>
      <c r="H656" s="327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">
      <c r="A657" s="327"/>
      <c r="B657" s="327"/>
      <c r="C657" s="327"/>
      <c r="D657" s="328"/>
      <c r="E657" s="327"/>
      <c r="F657" s="328"/>
      <c r="G657" s="327"/>
      <c r="H657" s="327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">
      <c r="A658" s="327"/>
      <c r="B658" s="327"/>
      <c r="C658" s="327"/>
      <c r="D658" s="328"/>
      <c r="E658" s="327"/>
      <c r="F658" s="328"/>
      <c r="G658" s="327"/>
      <c r="H658" s="327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">
      <c r="A659" s="327"/>
      <c r="B659" s="327"/>
      <c r="C659" s="327"/>
      <c r="D659" s="328"/>
      <c r="E659" s="327"/>
      <c r="F659" s="328"/>
      <c r="G659" s="327"/>
      <c r="H659" s="327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">
      <c r="A660" s="327"/>
      <c r="B660" s="327"/>
      <c r="C660" s="327"/>
      <c r="D660" s="328"/>
      <c r="E660" s="327"/>
      <c r="F660" s="328"/>
      <c r="G660" s="327"/>
      <c r="H660" s="327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">
      <c r="A661" s="327"/>
      <c r="B661" s="327"/>
      <c r="C661" s="327"/>
      <c r="D661" s="328"/>
      <c r="E661" s="327"/>
      <c r="F661" s="328"/>
      <c r="G661" s="327"/>
      <c r="H661" s="327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">
      <c r="A662" s="327"/>
      <c r="B662" s="327"/>
      <c r="C662" s="327"/>
      <c r="D662" s="328"/>
      <c r="E662" s="327"/>
      <c r="F662" s="328"/>
      <c r="G662" s="327"/>
      <c r="H662" s="327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">
      <c r="A663" s="327"/>
      <c r="B663" s="327"/>
      <c r="C663" s="327"/>
      <c r="D663" s="328"/>
      <c r="E663" s="327"/>
      <c r="F663" s="328"/>
      <c r="G663" s="327"/>
      <c r="H663" s="327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">
      <c r="A664" s="327"/>
      <c r="B664" s="327"/>
      <c r="C664" s="327"/>
      <c r="D664" s="328"/>
      <c r="E664" s="327"/>
      <c r="F664" s="328"/>
      <c r="G664" s="327"/>
      <c r="H664" s="327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">
      <c r="A665" s="327"/>
      <c r="B665" s="327"/>
      <c r="C665" s="327"/>
      <c r="D665" s="328"/>
      <c r="E665" s="327"/>
      <c r="F665" s="328"/>
      <c r="G665" s="327"/>
      <c r="H665" s="327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">
      <c r="A666" s="327"/>
      <c r="B666" s="327"/>
      <c r="C666" s="327"/>
      <c r="D666" s="328"/>
      <c r="E666" s="327"/>
      <c r="F666" s="328"/>
      <c r="G666" s="327"/>
      <c r="H666" s="327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">
      <c r="A667" s="327"/>
      <c r="B667" s="327"/>
      <c r="C667" s="327"/>
      <c r="D667" s="328"/>
      <c r="E667" s="327"/>
      <c r="F667" s="328"/>
      <c r="G667" s="327"/>
      <c r="H667" s="327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">
      <c r="A668" s="327"/>
      <c r="B668" s="327"/>
      <c r="C668" s="327"/>
      <c r="D668" s="328"/>
      <c r="E668" s="327"/>
      <c r="F668" s="328"/>
      <c r="G668" s="327"/>
      <c r="H668" s="327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">
      <c r="A669" s="327"/>
      <c r="B669" s="327"/>
      <c r="C669" s="327"/>
      <c r="D669" s="328"/>
      <c r="E669" s="327"/>
      <c r="F669" s="328"/>
      <c r="G669" s="327"/>
      <c r="H669" s="327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">
      <c r="A670" s="327"/>
      <c r="B670" s="327"/>
      <c r="C670" s="327"/>
      <c r="D670" s="328"/>
      <c r="E670" s="327"/>
      <c r="F670" s="328"/>
      <c r="G670" s="327"/>
      <c r="H670" s="327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">
      <c r="A671" s="327"/>
      <c r="B671" s="327"/>
      <c r="C671" s="327"/>
      <c r="D671" s="328"/>
      <c r="E671" s="327"/>
      <c r="F671" s="328"/>
      <c r="G671" s="327"/>
      <c r="H671" s="327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">
      <c r="A672" s="327"/>
      <c r="B672" s="327"/>
      <c r="C672" s="327"/>
      <c r="D672" s="328"/>
      <c r="E672" s="327"/>
      <c r="F672" s="328"/>
      <c r="G672" s="327"/>
      <c r="H672" s="327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">
      <c r="A673" s="327"/>
      <c r="B673" s="327"/>
      <c r="C673" s="327"/>
      <c r="D673" s="328"/>
      <c r="E673" s="327"/>
      <c r="F673" s="328"/>
      <c r="G673" s="327"/>
      <c r="H673" s="327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">
      <c r="A674" s="327"/>
      <c r="B674" s="327"/>
      <c r="C674" s="327"/>
      <c r="D674" s="328"/>
      <c r="E674" s="327"/>
      <c r="F674" s="328"/>
      <c r="G674" s="327"/>
      <c r="H674" s="327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">
      <c r="A675" s="327"/>
      <c r="B675" s="327"/>
      <c r="C675" s="327"/>
      <c r="D675" s="328"/>
      <c r="E675" s="327"/>
      <c r="F675" s="328"/>
      <c r="G675" s="327"/>
      <c r="H675" s="327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">
      <c r="A676" s="327"/>
      <c r="B676" s="327"/>
      <c r="C676" s="327"/>
      <c r="D676" s="328"/>
      <c r="E676" s="327"/>
      <c r="F676" s="328"/>
      <c r="G676" s="327"/>
      <c r="H676" s="327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">
      <c r="A677" s="327"/>
      <c r="B677" s="327"/>
      <c r="C677" s="327"/>
      <c r="D677" s="328"/>
      <c r="E677" s="327"/>
      <c r="F677" s="328"/>
      <c r="G677" s="327"/>
      <c r="H677" s="327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">
      <c r="A678" s="327"/>
      <c r="B678" s="327"/>
      <c r="C678" s="327"/>
      <c r="D678" s="328"/>
      <c r="E678" s="327"/>
      <c r="F678" s="328"/>
      <c r="G678" s="327"/>
      <c r="H678" s="327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">
      <c r="A679" s="327"/>
      <c r="B679" s="327"/>
      <c r="C679" s="327"/>
      <c r="D679" s="328"/>
      <c r="E679" s="327"/>
      <c r="F679" s="328"/>
      <c r="G679" s="327"/>
      <c r="H679" s="327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">
      <c r="A680" s="327"/>
      <c r="B680" s="327"/>
      <c r="C680" s="327"/>
      <c r="D680" s="328"/>
      <c r="E680" s="327"/>
      <c r="F680" s="328"/>
      <c r="G680" s="327"/>
      <c r="H680" s="327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">
      <c r="A681" s="327"/>
      <c r="B681" s="327"/>
      <c r="C681" s="327"/>
      <c r="D681" s="328"/>
      <c r="E681" s="327"/>
      <c r="F681" s="328"/>
      <c r="G681" s="327"/>
      <c r="H681" s="327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">
      <c r="A682" s="327"/>
      <c r="B682" s="327"/>
      <c r="C682" s="327"/>
      <c r="D682" s="328"/>
      <c r="E682" s="327"/>
      <c r="F682" s="328"/>
      <c r="G682" s="327"/>
      <c r="H682" s="327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">
      <c r="A683" s="327"/>
      <c r="B683" s="327"/>
      <c r="C683" s="327"/>
      <c r="D683" s="328"/>
      <c r="E683" s="327"/>
      <c r="F683" s="328"/>
      <c r="G683" s="327"/>
      <c r="H683" s="327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">
      <c r="A684" s="327"/>
      <c r="B684" s="327"/>
      <c r="C684" s="327"/>
      <c r="D684" s="328"/>
      <c r="E684" s="327"/>
      <c r="F684" s="328"/>
      <c r="G684" s="327"/>
      <c r="H684" s="327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">
      <c r="A685" s="327"/>
      <c r="B685" s="327"/>
      <c r="C685" s="327"/>
      <c r="D685" s="328"/>
      <c r="E685" s="327"/>
      <c r="F685" s="328"/>
      <c r="G685" s="327"/>
      <c r="H685" s="327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">
      <c r="A686" s="327"/>
      <c r="B686" s="327"/>
      <c r="C686" s="327"/>
      <c r="D686" s="328"/>
      <c r="E686" s="327"/>
      <c r="F686" s="328"/>
      <c r="G686" s="327"/>
      <c r="H686" s="327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">
      <c r="A687" s="327"/>
      <c r="B687" s="327"/>
      <c r="C687" s="327"/>
      <c r="D687" s="328"/>
      <c r="E687" s="327"/>
      <c r="F687" s="328"/>
      <c r="G687" s="327"/>
      <c r="H687" s="327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">
      <c r="A688" s="327"/>
      <c r="B688" s="327"/>
      <c r="C688" s="327"/>
      <c r="D688" s="328"/>
      <c r="E688" s="327"/>
      <c r="F688" s="328"/>
      <c r="G688" s="327"/>
      <c r="H688" s="327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">
      <c r="A689" s="327"/>
      <c r="B689" s="327"/>
      <c r="C689" s="327"/>
      <c r="D689" s="328"/>
      <c r="E689" s="327"/>
      <c r="F689" s="328"/>
      <c r="G689" s="327"/>
      <c r="H689" s="327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">
      <c r="A690" s="327"/>
      <c r="B690" s="327"/>
      <c r="C690" s="327"/>
      <c r="D690" s="328"/>
      <c r="E690" s="327"/>
      <c r="F690" s="328"/>
      <c r="G690" s="327"/>
      <c r="H690" s="327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">
      <c r="A691" s="327"/>
      <c r="B691" s="327"/>
      <c r="C691" s="327"/>
      <c r="D691" s="328"/>
      <c r="E691" s="327"/>
      <c r="F691" s="328"/>
      <c r="G691" s="327"/>
      <c r="H691" s="327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">
      <c r="A692" s="327"/>
      <c r="B692" s="327"/>
      <c r="C692" s="327"/>
      <c r="D692" s="328"/>
      <c r="E692" s="327"/>
      <c r="F692" s="328"/>
      <c r="G692" s="327"/>
      <c r="H692" s="327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">
      <c r="A693" s="327"/>
      <c r="B693" s="327"/>
      <c r="C693" s="327"/>
      <c r="D693" s="328"/>
      <c r="E693" s="327"/>
      <c r="F693" s="328"/>
      <c r="G693" s="327"/>
      <c r="H693" s="327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">
      <c r="A694" s="327"/>
      <c r="B694" s="327"/>
      <c r="C694" s="327"/>
      <c r="D694" s="328"/>
      <c r="E694" s="327"/>
      <c r="F694" s="328"/>
      <c r="G694" s="327"/>
      <c r="H694" s="327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">
      <c r="A695" s="327"/>
      <c r="B695" s="327"/>
      <c r="C695" s="327"/>
      <c r="D695" s="328"/>
      <c r="E695" s="327"/>
      <c r="F695" s="328"/>
      <c r="G695" s="327"/>
      <c r="H695" s="327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">
      <c r="A696" s="327"/>
      <c r="B696" s="327"/>
      <c r="C696" s="327"/>
      <c r="D696" s="328"/>
      <c r="E696" s="327"/>
      <c r="F696" s="328"/>
      <c r="G696" s="327"/>
      <c r="H696" s="327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">
      <c r="A697" s="327"/>
      <c r="B697" s="327"/>
      <c r="C697" s="327"/>
      <c r="D697" s="328"/>
      <c r="E697" s="327"/>
      <c r="F697" s="328"/>
      <c r="G697" s="327"/>
      <c r="H697" s="327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">
      <c r="A698" s="327"/>
      <c r="B698" s="327"/>
      <c r="C698" s="327"/>
      <c r="D698" s="328"/>
      <c r="E698" s="327"/>
      <c r="F698" s="328"/>
      <c r="G698" s="327"/>
      <c r="H698" s="327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">
      <c r="A699" s="327"/>
      <c r="B699" s="327"/>
      <c r="C699" s="327"/>
      <c r="D699" s="328"/>
      <c r="E699" s="327"/>
      <c r="F699" s="328"/>
      <c r="G699" s="327"/>
      <c r="H699" s="327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">
      <c r="A700" s="327"/>
      <c r="B700" s="327"/>
      <c r="C700" s="327"/>
      <c r="D700" s="328"/>
      <c r="E700" s="327"/>
      <c r="F700" s="328"/>
      <c r="G700" s="327"/>
      <c r="H700" s="327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">
      <c r="A701" s="327"/>
      <c r="B701" s="327"/>
      <c r="C701" s="327"/>
      <c r="D701" s="328"/>
      <c r="E701" s="327"/>
      <c r="F701" s="328"/>
      <c r="G701" s="327"/>
      <c r="H701" s="327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">
      <c r="A702" s="327"/>
      <c r="B702" s="327"/>
      <c r="C702" s="327"/>
      <c r="D702" s="328"/>
      <c r="E702" s="327"/>
      <c r="F702" s="328"/>
      <c r="G702" s="327"/>
      <c r="H702" s="327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">
      <c r="A703" s="327"/>
      <c r="B703" s="327"/>
      <c r="C703" s="327"/>
      <c r="D703" s="328"/>
      <c r="E703" s="327"/>
      <c r="F703" s="328"/>
      <c r="G703" s="327"/>
      <c r="H703" s="327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">
      <c r="A704" s="327"/>
      <c r="B704" s="327"/>
      <c r="C704" s="327"/>
      <c r="D704" s="328"/>
      <c r="E704" s="327"/>
      <c r="F704" s="328"/>
      <c r="G704" s="327"/>
      <c r="H704" s="327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">
      <c r="A705" s="327"/>
      <c r="B705" s="327"/>
      <c r="C705" s="327"/>
      <c r="D705" s="328"/>
      <c r="E705" s="327"/>
      <c r="F705" s="328"/>
      <c r="G705" s="327"/>
      <c r="H705" s="327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">
      <c r="A706" s="327"/>
      <c r="B706" s="327"/>
      <c r="C706" s="327"/>
      <c r="D706" s="328"/>
      <c r="E706" s="327"/>
      <c r="F706" s="328"/>
      <c r="G706" s="327"/>
      <c r="H706" s="327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">
      <c r="A707" s="327"/>
      <c r="B707" s="327"/>
      <c r="C707" s="327"/>
      <c r="D707" s="328"/>
      <c r="E707" s="327"/>
      <c r="F707" s="328"/>
      <c r="G707" s="327"/>
      <c r="H707" s="327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">
      <c r="A708" s="327"/>
      <c r="B708" s="327"/>
      <c r="C708" s="327"/>
      <c r="D708" s="328"/>
      <c r="E708" s="327"/>
      <c r="F708" s="328"/>
      <c r="G708" s="327"/>
      <c r="H708" s="327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">
      <c r="A709" s="327"/>
      <c r="B709" s="327"/>
      <c r="C709" s="327"/>
      <c r="D709" s="328"/>
      <c r="E709" s="327"/>
      <c r="F709" s="328"/>
      <c r="G709" s="327"/>
      <c r="H709" s="327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">
      <c r="A710" s="327"/>
      <c r="B710" s="327"/>
      <c r="C710" s="327"/>
      <c r="D710" s="328"/>
      <c r="E710" s="327"/>
      <c r="F710" s="328"/>
      <c r="G710" s="327"/>
      <c r="H710" s="327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">
      <c r="A711" s="327"/>
      <c r="B711" s="327"/>
      <c r="C711" s="327"/>
      <c r="D711" s="328"/>
      <c r="E711" s="327"/>
      <c r="F711" s="328"/>
      <c r="G711" s="327"/>
      <c r="H711" s="327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">
      <c r="A712" s="327"/>
      <c r="B712" s="327"/>
      <c r="C712" s="327"/>
      <c r="D712" s="328"/>
      <c r="E712" s="327"/>
      <c r="F712" s="328"/>
      <c r="G712" s="327"/>
      <c r="H712" s="327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">
      <c r="A713" s="327"/>
      <c r="B713" s="327"/>
      <c r="C713" s="327"/>
      <c r="D713" s="328"/>
      <c r="E713" s="327"/>
      <c r="F713" s="328"/>
      <c r="G713" s="327"/>
      <c r="H713" s="327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">
      <c r="A714" s="327"/>
      <c r="B714" s="327"/>
      <c r="C714" s="327"/>
      <c r="D714" s="328"/>
      <c r="E714" s="327"/>
      <c r="F714" s="328"/>
      <c r="G714" s="327"/>
      <c r="H714" s="327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">
      <c r="A715" s="327"/>
      <c r="B715" s="327"/>
      <c r="C715" s="327"/>
      <c r="D715" s="328"/>
      <c r="E715" s="327"/>
      <c r="F715" s="328"/>
      <c r="G715" s="327"/>
      <c r="H715" s="327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">
      <c r="A716" s="327"/>
      <c r="B716" s="327"/>
      <c r="C716" s="327"/>
      <c r="D716" s="328"/>
      <c r="E716" s="327"/>
      <c r="F716" s="328"/>
      <c r="G716" s="327"/>
      <c r="H716" s="327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">
      <c r="A717" s="327"/>
      <c r="B717" s="327"/>
      <c r="C717" s="327"/>
      <c r="D717" s="328"/>
      <c r="E717" s="327"/>
      <c r="F717" s="328"/>
      <c r="G717" s="327"/>
      <c r="H717" s="327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">
      <c r="A718" s="327"/>
      <c r="B718" s="327"/>
      <c r="C718" s="327"/>
      <c r="D718" s="328"/>
      <c r="E718" s="327"/>
      <c r="F718" s="328"/>
      <c r="G718" s="327"/>
      <c r="H718" s="327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">
      <c r="A719" s="327"/>
      <c r="B719" s="327"/>
      <c r="C719" s="327"/>
      <c r="D719" s="328"/>
      <c r="E719" s="327"/>
      <c r="F719" s="328"/>
      <c r="G719" s="327"/>
      <c r="H719" s="327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">
      <c r="A720" s="327"/>
      <c r="B720" s="327"/>
      <c r="C720" s="327"/>
      <c r="D720" s="328"/>
      <c r="E720" s="327"/>
      <c r="F720" s="328"/>
      <c r="G720" s="327"/>
      <c r="H720" s="327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">
      <c r="A721" s="327"/>
      <c r="B721" s="327"/>
      <c r="C721" s="327"/>
      <c r="D721" s="328"/>
      <c r="E721" s="327"/>
      <c r="F721" s="328"/>
      <c r="G721" s="327"/>
      <c r="H721" s="327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">
      <c r="A722" s="327"/>
      <c r="B722" s="327"/>
      <c r="C722" s="327"/>
      <c r="D722" s="328"/>
      <c r="E722" s="327"/>
      <c r="F722" s="328"/>
      <c r="G722" s="327"/>
      <c r="H722" s="327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">
      <c r="A723" s="327"/>
      <c r="B723" s="327"/>
      <c r="C723" s="327"/>
      <c r="D723" s="328"/>
      <c r="E723" s="327"/>
      <c r="F723" s="328"/>
      <c r="G723" s="327"/>
      <c r="H723" s="327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">
      <c r="A724" s="327"/>
      <c r="B724" s="327"/>
      <c r="C724" s="327"/>
      <c r="D724" s="328"/>
      <c r="E724" s="327"/>
      <c r="F724" s="328"/>
      <c r="G724" s="327"/>
      <c r="H724" s="327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">
      <c r="A725" s="327"/>
      <c r="B725" s="327"/>
      <c r="C725" s="327"/>
      <c r="D725" s="328"/>
      <c r="E725" s="327"/>
      <c r="F725" s="328"/>
      <c r="G725" s="327"/>
      <c r="H725" s="327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">
      <c r="A726" s="327"/>
      <c r="B726" s="327"/>
      <c r="C726" s="327"/>
      <c r="D726" s="328"/>
      <c r="E726" s="327"/>
      <c r="F726" s="328"/>
      <c r="G726" s="327"/>
      <c r="H726" s="327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">
      <c r="A727" s="327"/>
      <c r="B727" s="327"/>
      <c r="C727" s="327"/>
      <c r="D727" s="328"/>
      <c r="E727" s="327"/>
      <c r="F727" s="328"/>
      <c r="G727" s="327"/>
      <c r="H727" s="327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">
      <c r="A728" s="327"/>
      <c r="B728" s="327"/>
      <c r="C728" s="327"/>
      <c r="D728" s="328"/>
      <c r="E728" s="327"/>
      <c r="F728" s="328"/>
      <c r="G728" s="327"/>
      <c r="H728" s="327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">
      <c r="A729" s="327"/>
      <c r="B729" s="327"/>
      <c r="C729" s="327"/>
      <c r="D729" s="328"/>
      <c r="E729" s="327"/>
      <c r="F729" s="328"/>
      <c r="G729" s="327"/>
      <c r="H729" s="327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">
      <c r="A730" s="327"/>
      <c r="B730" s="327"/>
      <c r="C730" s="327"/>
      <c r="D730" s="328"/>
      <c r="E730" s="327"/>
      <c r="F730" s="328"/>
      <c r="G730" s="327"/>
      <c r="H730" s="327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">
      <c r="A731" s="327"/>
      <c r="B731" s="327"/>
      <c r="C731" s="327"/>
      <c r="D731" s="328"/>
      <c r="E731" s="327"/>
      <c r="F731" s="328"/>
      <c r="G731" s="327"/>
      <c r="H731" s="327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">
      <c r="A732" s="327"/>
      <c r="B732" s="327"/>
      <c r="C732" s="327"/>
      <c r="D732" s="328"/>
      <c r="E732" s="327"/>
      <c r="F732" s="328"/>
      <c r="G732" s="327"/>
      <c r="H732" s="327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">
      <c r="A733" s="327"/>
      <c r="B733" s="327"/>
      <c r="C733" s="327"/>
      <c r="D733" s="328"/>
      <c r="E733" s="327"/>
      <c r="F733" s="328"/>
      <c r="G733" s="327"/>
      <c r="H733" s="327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">
      <c r="A734" s="327"/>
      <c r="B734" s="327"/>
      <c r="C734" s="327"/>
      <c r="D734" s="328"/>
      <c r="E734" s="327"/>
      <c r="F734" s="328"/>
      <c r="G734" s="327"/>
      <c r="H734" s="327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">
      <c r="A735" s="327"/>
      <c r="B735" s="327"/>
      <c r="C735" s="327"/>
      <c r="D735" s="328"/>
      <c r="E735" s="327"/>
      <c r="F735" s="328"/>
      <c r="G735" s="327"/>
      <c r="H735" s="327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">
      <c r="A736" s="327"/>
      <c r="B736" s="327"/>
      <c r="C736" s="327"/>
      <c r="D736" s="328"/>
      <c r="E736" s="327"/>
      <c r="F736" s="328"/>
      <c r="G736" s="327"/>
      <c r="H736" s="327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">
      <c r="A737" s="327"/>
      <c r="B737" s="327"/>
      <c r="C737" s="327"/>
      <c r="D737" s="328"/>
      <c r="E737" s="327"/>
      <c r="F737" s="328"/>
      <c r="G737" s="327"/>
      <c r="H737" s="327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">
      <c r="A738" s="327"/>
      <c r="B738" s="327"/>
      <c r="C738" s="327"/>
      <c r="D738" s="328"/>
      <c r="E738" s="327"/>
      <c r="F738" s="328"/>
      <c r="G738" s="327"/>
      <c r="H738" s="327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">
      <c r="A739" s="327"/>
      <c r="B739" s="327"/>
      <c r="C739" s="327"/>
      <c r="D739" s="328"/>
      <c r="E739" s="327"/>
      <c r="F739" s="328"/>
      <c r="G739" s="327"/>
      <c r="H739" s="327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">
      <c r="A740" s="327"/>
      <c r="B740" s="327"/>
      <c r="C740" s="327"/>
      <c r="D740" s="328"/>
      <c r="E740" s="327"/>
      <c r="F740" s="328"/>
      <c r="G740" s="327"/>
      <c r="H740" s="327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">
      <c r="A741" s="327"/>
      <c r="B741" s="327"/>
      <c r="C741" s="327"/>
      <c r="D741" s="328"/>
      <c r="E741" s="327"/>
      <c r="F741" s="328"/>
      <c r="G741" s="327"/>
      <c r="H741" s="327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">
      <c r="A742" s="327"/>
      <c r="B742" s="327"/>
      <c r="C742" s="327"/>
      <c r="D742" s="328"/>
      <c r="E742" s="327"/>
      <c r="F742" s="328"/>
      <c r="G742" s="327"/>
      <c r="H742" s="327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">
      <c r="A743" s="327"/>
      <c r="B743" s="327"/>
      <c r="C743" s="327"/>
      <c r="D743" s="328"/>
      <c r="E743" s="327"/>
      <c r="F743" s="328"/>
      <c r="G743" s="327"/>
      <c r="H743" s="327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">
      <c r="A744" s="327"/>
      <c r="B744" s="327"/>
      <c r="C744" s="327"/>
      <c r="D744" s="328"/>
      <c r="E744" s="327"/>
      <c r="F744" s="328"/>
      <c r="G744" s="327"/>
      <c r="H744" s="327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">
      <c r="A745" s="327"/>
      <c r="B745" s="327"/>
      <c r="C745" s="327"/>
      <c r="D745" s="328"/>
      <c r="E745" s="327"/>
      <c r="F745" s="328"/>
      <c r="G745" s="327"/>
      <c r="H745" s="327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">
      <c r="A746" s="327"/>
      <c r="B746" s="327"/>
      <c r="C746" s="327"/>
      <c r="D746" s="328"/>
      <c r="E746" s="327"/>
      <c r="F746" s="328"/>
      <c r="G746" s="327"/>
      <c r="H746" s="327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">
      <c r="A747" s="327"/>
      <c r="B747" s="327"/>
      <c r="C747" s="327"/>
      <c r="D747" s="328"/>
      <c r="E747" s="327"/>
      <c r="F747" s="328"/>
      <c r="G747" s="327"/>
      <c r="H747" s="327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">
      <c r="A748" s="327"/>
      <c r="B748" s="327"/>
      <c r="C748" s="327"/>
      <c r="D748" s="328"/>
      <c r="E748" s="327"/>
      <c r="F748" s="328"/>
      <c r="G748" s="327"/>
      <c r="H748" s="327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">
      <c r="A749" s="327"/>
      <c r="B749" s="327"/>
      <c r="C749" s="327"/>
      <c r="D749" s="328"/>
      <c r="E749" s="327"/>
      <c r="F749" s="328"/>
      <c r="G749" s="327"/>
      <c r="H749" s="327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">
      <c r="A750" s="327"/>
      <c r="B750" s="327"/>
      <c r="C750" s="327"/>
      <c r="D750" s="328"/>
      <c r="E750" s="327"/>
      <c r="F750" s="328"/>
      <c r="G750" s="327"/>
      <c r="H750" s="327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">
      <c r="A751" s="327"/>
      <c r="B751" s="327"/>
      <c r="C751" s="327"/>
      <c r="D751" s="328"/>
      <c r="E751" s="327"/>
      <c r="F751" s="328"/>
      <c r="G751" s="327"/>
      <c r="H751" s="327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">
      <c r="A752" s="327"/>
      <c r="B752" s="327"/>
      <c r="C752" s="327"/>
      <c r="D752" s="328"/>
      <c r="E752" s="327"/>
      <c r="F752" s="328"/>
      <c r="G752" s="327"/>
      <c r="H752" s="327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">
      <c r="A753" s="327"/>
      <c r="B753" s="327"/>
      <c r="C753" s="327"/>
      <c r="D753" s="328"/>
      <c r="E753" s="327"/>
      <c r="F753" s="328"/>
      <c r="G753" s="327"/>
      <c r="H753" s="327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">
      <c r="A754" s="327"/>
      <c r="B754" s="327"/>
      <c r="C754" s="327"/>
      <c r="D754" s="328"/>
      <c r="E754" s="327"/>
      <c r="F754" s="328"/>
      <c r="G754" s="327"/>
      <c r="H754" s="327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">
      <c r="A755" s="327"/>
      <c r="B755" s="327"/>
      <c r="C755" s="327"/>
      <c r="D755" s="328"/>
      <c r="E755" s="327"/>
      <c r="F755" s="328"/>
      <c r="G755" s="327"/>
      <c r="H755" s="327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">
      <c r="A756" s="327"/>
      <c r="B756" s="327"/>
      <c r="C756" s="327"/>
      <c r="D756" s="328"/>
      <c r="E756" s="327"/>
      <c r="F756" s="328"/>
      <c r="G756" s="327"/>
      <c r="H756" s="327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">
      <c r="A757" s="327"/>
      <c r="B757" s="327"/>
      <c r="C757" s="327"/>
      <c r="D757" s="328"/>
      <c r="E757" s="327"/>
      <c r="F757" s="328"/>
      <c r="G757" s="327"/>
      <c r="H757" s="327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">
      <c r="A758" s="327"/>
      <c r="B758" s="327"/>
      <c r="C758" s="327"/>
      <c r="D758" s="328"/>
      <c r="E758" s="327"/>
      <c r="F758" s="328"/>
      <c r="G758" s="327"/>
      <c r="H758" s="327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">
      <c r="A759" s="327"/>
      <c r="B759" s="327"/>
      <c r="C759" s="327"/>
      <c r="D759" s="328"/>
      <c r="E759" s="327"/>
      <c r="F759" s="328"/>
      <c r="G759" s="327"/>
      <c r="H759" s="327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">
      <c r="A760" s="327"/>
      <c r="B760" s="327"/>
      <c r="C760" s="327"/>
      <c r="D760" s="328"/>
      <c r="E760" s="327"/>
      <c r="F760" s="328"/>
      <c r="G760" s="327"/>
      <c r="H760" s="327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">
      <c r="A761" s="327"/>
      <c r="B761" s="327"/>
      <c r="C761" s="327"/>
      <c r="D761" s="328"/>
      <c r="E761" s="327"/>
      <c r="F761" s="328"/>
      <c r="G761" s="327"/>
      <c r="H761" s="327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">
      <c r="A762" s="327"/>
      <c r="B762" s="327"/>
      <c r="C762" s="327"/>
      <c r="D762" s="328"/>
      <c r="E762" s="327"/>
      <c r="F762" s="328"/>
      <c r="G762" s="327"/>
      <c r="H762" s="327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">
      <c r="A763" s="327"/>
      <c r="B763" s="327"/>
      <c r="C763" s="327"/>
      <c r="D763" s="328"/>
      <c r="E763" s="327"/>
      <c r="F763" s="328"/>
      <c r="G763" s="327"/>
      <c r="H763" s="327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">
      <c r="A764" s="327"/>
      <c r="B764" s="327"/>
      <c r="C764" s="327"/>
      <c r="D764" s="328"/>
      <c r="E764" s="327"/>
      <c r="F764" s="328"/>
      <c r="G764" s="327"/>
      <c r="H764" s="327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">
      <c r="A765" s="327"/>
      <c r="B765" s="327"/>
      <c r="C765" s="327"/>
      <c r="D765" s="328"/>
      <c r="E765" s="327"/>
      <c r="F765" s="328"/>
      <c r="G765" s="327"/>
      <c r="H765" s="327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">
      <c r="A766" s="327"/>
      <c r="B766" s="327"/>
      <c r="C766" s="327"/>
      <c r="D766" s="328"/>
      <c r="E766" s="327"/>
      <c r="F766" s="328"/>
      <c r="G766" s="327"/>
      <c r="H766" s="327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">
      <c r="A767" s="327"/>
      <c r="B767" s="327"/>
      <c r="C767" s="327"/>
      <c r="D767" s="328"/>
      <c r="E767" s="327"/>
      <c r="F767" s="328"/>
      <c r="G767" s="327"/>
      <c r="H767" s="327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">
      <c r="A768" s="327"/>
      <c r="B768" s="327"/>
      <c r="C768" s="327"/>
      <c r="D768" s="328"/>
      <c r="E768" s="327"/>
      <c r="F768" s="328"/>
      <c r="G768" s="327"/>
      <c r="H768" s="327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">
      <c r="A769" s="327"/>
      <c r="B769" s="327"/>
      <c r="C769" s="327"/>
      <c r="D769" s="328"/>
      <c r="E769" s="327"/>
      <c r="F769" s="328"/>
      <c r="G769" s="327"/>
      <c r="H769" s="327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">
      <c r="A770" s="327"/>
      <c r="B770" s="327"/>
      <c r="C770" s="327"/>
      <c r="D770" s="328"/>
      <c r="E770" s="327"/>
      <c r="F770" s="328"/>
      <c r="G770" s="327"/>
      <c r="H770" s="327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">
      <c r="A771" s="327"/>
      <c r="B771" s="327"/>
      <c r="C771" s="327"/>
      <c r="D771" s="328"/>
      <c r="E771" s="327"/>
      <c r="F771" s="328"/>
      <c r="G771" s="327"/>
      <c r="H771" s="327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">
      <c r="A772" s="327"/>
      <c r="B772" s="327"/>
      <c r="C772" s="327"/>
      <c r="D772" s="328"/>
      <c r="E772" s="327"/>
      <c r="F772" s="328"/>
      <c r="G772" s="327"/>
      <c r="H772" s="327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">
      <c r="A773" s="327"/>
      <c r="B773" s="327"/>
      <c r="C773" s="327"/>
      <c r="D773" s="328"/>
      <c r="E773" s="327"/>
      <c r="F773" s="328"/>
      <c r="G773" s="327"/>
      <c r="H773" s="327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">
      <c r="A774" s="327"/>
      <c r="B774" s="327"/>
      <c r="C774" s="327"/>
      <c r="D774" s="328"/>
      <c r="E774" s="327"/>
      <c r="F774" s="328"/>
      <c r="G774" s="327"/>
      <c r="H774" s="327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">
      <c r="A775" s="327"/>
      <c r="B775" s="327"/>
      <c r="C775" s="327"/>
      <c r="D775" s="328"/>
      <c r="E775" s="327"/>
      <c r="F775" s="328"/>
      <c r="G775" s="327"/>
      <c r="H775" s="327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">
      <c r="A776" s="327"/>
      <c r="B776" s="327"/>
      <c r="C776" s="327"/>
      <c r="D776" s="328"/>
      <c r="E776" s="327"/>
      <c r="F776" s="328"/>
      <c r="G776" s="327"/>
      <c r="H776" s="327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">
      <c r="A777" s="327"/>
      <c r="B777" s="327"/>
      <c r="C777" s="327"/>
      <c r="D777" s="328"/>
      <c r="E777" s="327"/>
      <c r="F777" s="328"/>
      <c r="G777" s="327"/>
      <c r="H777" s="327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">
      <c r="A778" s="327"/>
      <c r="B778" s="327"/>
      <c r="C778" s="327"/>
      <c r="D778" s="328"/>
      <c r="E778" s="327"/>
      <c r="F778" s="328"/>
      <c r="G778" s="327"/>
      <c r="H778" s="327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">
      <c r="A779" s="327"/>
      <c r="B779" s="327"/>
      <c r="C779" s="327"/>
      <c r="D779" s="328"/>
      <c r="E779" s="327"/>
      <c r="F779" s="328"/>
      <c r="G779" s="327"/>
      <c r="H779" s="327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">
      <c r="A780" s="327"/>
      <c r="B780" s="327"/>
      <c r="C780" s="327"/>
      <c r="D780" s="328"/>
      <c r="E780" s="327"/>
      <c r="F780" s="328"/>
      <c r="G780" s="327"/>
      <c r="H780" s="327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">
      <c r="A781" s="327"/>
      <c r="B781" s="327"/>
      <c r="C781" s="327"/>
      <c r="D781" s="328"/>
      <c r="E781" s="327"/>
      <c r="F781" s="328"/>
      <c r="G781" s="327"/>
      <c r="H781" s="327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">
      <c r="A782" s="327"/>
      <c r="B782" s="327"/>
      <c r="C782" s="327"/>
      <c r="D782" s="328"/>
      <c r="E782" s="327"/>
      <c r="F782" s="328"/>
      <c r="G782" s="327"/>
      <c r="H782" s="327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">
      <c r="A783" s="327"/>
      <c r="B783" s="327"/>
      <c r="C783" s="327"/>
      <c r="D783" s="328"/>
      <c r="E783" s="327"/>
      <c r="F783" s="328"/>
      <c r="G783" s="327"/>
      <c r="H783" s="327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">
      <c r="A784" s="327"/>
      <c r="B784" s="327"/>
      <c r="C784" s="327"/>
      <c r="D784" s="328"/>
      <c r="E784" s="327"/>
      <c r="F784" s="328"/>
      <c r="G784" s="327"/>
      <c r="H784" s="327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">
      <c r="A785" s="327"/>
      <c r="B785" s="327"/>
      <c r="C785" s="327"/>
      <c r="D785" s="328"/>
      <c r="E785" s="327"/>
      <c r="F785" s="328"/>
      <c r="G785" s="327"/>
      <c r="H785" s="327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">
      <c r="A786" s="327"/>
      <c r="B786" s="327"/>
      <c r="C786" s="327"/>
      <c r="D786" s="328"/>
      <c r="E786" s="327"/>
      <c r="F786" s="328"/>
      <c r="G786" s="327"/>
      <c r="H786" s="327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">
      <c r="A787" s="327"/>
      <c r="B787" s="327"/>
      <c r="C787" s="327"/>
      <c r="D787" s="328"/>
      <c r="E787" s="327"/>
      <c r="F787" s="328"/>
      <c r="G787" s="327"/>
      <c r="H787" s="327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">
      <c r="A788" s="327"/>
      <c r="B788" s="327"/>
      <c r="C788" s="327"/>
      <c r="D788" s="328"/>
      <c r="E788" s="327"/>
      <c r="F788" s="328"/>
      <c r="G788" s="327"/>
      <c r="H788" s="327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">
      <c r="A789" s="327"/>
      <c r="B789" s="327"/>
      <c r="C789" s="327"/>
      <c r="D789" s="328"/>
      <c r="E789" s="327"/>
      <c r="F789" s="328"/>
      <c r="G789" s="327"/>
      <c r="H789" s="327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">
      <c r="A790" s="327"/>
      <c r="B790" s="327"/>
      <c r="C790" s="327"/>
      <c r="D790" s="328"/>
      <c r="E790" s="327"/>
      <c r="F790" s="328"/>
      <c r="G790" s="327"/>
      <c r="H790" s="327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">
      <c r="A791" s="327"/>
      <c r="B791" s="327"/>
      <c r="C791" s="327"/>
      <c r="D791" s="328"/>
      <c r="E791" s="327"/>
      <c r="F791" s="328"/>
      <c r="G791" s="327"/>
      <c r="H791" s="327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">
      <c r="A792" s="327"/>
      <c r="B792" s="327"/>
      <c r="C792" s="327"/>
      <c r="D792" s="328"/>
      <c r="E792" s="327"/>
      <c r="F792" s="328"/>
      <c r="G792" s="327"/>
      <c r="H792" s="327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">
      <c r="A793" s="327"/>
      <c r="B793" s="327"/>
      <c r="C793" s="327"/>
      <c r="D793" s="328"/>
      <c r="E793" s="327"/>
      <c r="F793" s="328"/>
      <c r="G793" s="327"/>
      <c r="H793" s="327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">
      <c r="A794" s="327"/>
      <c r="B794" s="327"/>
      <c r="C794" s="327"/>
      <c r="D794" s="328"/>
      <c r="E794" s="327"/>
      <c r="F794" s="328"/>
      <c r="G794" s="327"/>
      <c r="H794" s="327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">
      <c r="A795" s="327"/>
      <c r="B795" s="327"/>
      <c r="C795" s="327"/>
      <c r="D795" s="328"/>
      <c r="E795" s="327"/>
      <c r="F795" s="328"/>
      <c r="G795" s="327"/>
      <c r="H795" s="327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">
      <c r="A796" s="327"/>
      <c r="B796" s="327"/>
      <c r="C796" s="327"/>
      <c r="D796" s="328"/>
      <c r="E796" s="327"/>
      <c r="F796" s="328"/>
      <c r="G796" s="327"/>
      <c r="H796" s="327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">
      <c r="A797" s="327"/>
      <c r="B797" s="327"/>
      <c r="C797" s="327"/>
      <c r="D797" s="328"/>
      <c r="E797" s="327"/>
      <c r="F797" s="328"/>
      <c r="G797" s="327"/>
      <c r="H797" s="327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">
      <c r="A798" s="327"/>
      <c r="B798" s="327"/>
      <c r="C798" s="327"/>
      <c r="D798" s="328"/>
      <c r="E798" s="327"/>
      <c r="F798" s="328"/>
      <c r="G798" s="327"/>
      <c r="H798" s="327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">
      <c r="A799" s="327"/>
      <c r="B799" s="327"/>
      <c r="C799" s="327"/>
      <c r="D799" s="328"/>
      <c r="E799" s="327"/>
      <c r="F799" s="328"/>
      <c r="G799" s="327"/>
      <c r="H799" s="327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">
      <c r="A800" s="327"/>
      <c r="B800" s="327"/>
      <c r="C800" s="327"/>
      <c r="D800" s="328"/>
      <c r="E800" s="327"/>
      <c r="F800" s="328"/>
      <c r="G800" s="327"/>
      <c r="H800" s="327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">
      <c r="A801" s="327"/>
      <c r="B801" s="327"/>
      <c r="C801" s="327"/>
      <c r="D801" s="328"/>
      <c r="E801" s="327"/>
      <c r="F801" s="328"/>
      <c r="G801" s="327"/>
      <c r="H801" s="327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">
      <c r="A802" s="327"/>
      <c r="B802" s="327"/>
      <c r="C802" s="327"/>
      <c r="D802" s="328"/>
      <c r="E802" s="327"/>
      <c r="F802" s="328"/>
      <c r="G802" s="327"/>
      <c r="H802" s="327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">
      <c r="A803" s="327"/>
      <c r="B803" s="327"/>
      <c r="C803" s="327"/>
      <c r="D803" s="328"/>
      <c r="E803" s="327"/>
      <c r="F803" s="328"/>
      <c r="G803" s="327"/>
      <c r="H803" s="327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">
      <c r="A804" s="327"/>
      <c r="B804" s="327"/>
      <c r="C804" s="327"/>
      <c r="D804" s="328"/>
      <c r="E804" s="327"/>
      <c r="F804" s="328"/>
      <c r="G804" s="327"/>
      <c r="H804" s="327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">
      <c r="A805" s="327"/>
      <c r="B805" s="327"/>
      <c r="C805" s="327"/>
      <c r="D805" s="328"/>
      <c r="E805" s="327"/>
      <c r="F805" s="328"/>
      <c r="G805" s="327"/>
      <c r="H805" s="327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">
      <c r="A806" s="327"/>
      <c r="B806" s="327"/>
      <c r="C806" s="327"/>
      <c r="D806" s="328"/>
      <c r="E806" s="327"/>
      <c r="F806" s="328"/>
      <c r="G806" s="327"/>
      <c r="H806" s="327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">
      <c r="A807" s="327"/>
      <c r="B807" s="327"/>
      <c r="C807" s="327"/>
      <c r="D807" s="328"/>
      <c r="E807" s="327"/>
      <c r="F807" s="328"/>
      <c r="G807" s="327"/>
      <c r="H807" s="327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">
      <c r="A808" s="327"/>
      <c r="B808" s="327"/>
      <c r="C808" s="327"/>
      <c r="D808" s="328"/>
      <c r="E808" s="327"/>
      <c r="F808" s="328"/>
      <c r="G808" s="327"/>
      <c r="H808" s="327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">
      <c r="A809" s="327"/>
      <c r="B809" s="327"/>
      <c r="C809" s="327"/>
      <c r="D809" s="328"/>
      <c r="E809" s="327"/>
      <c r="F809" s="328"/>
      <c r="G809" s="327"/>
      <c r="H809" s="327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">
      <c r="A810" s="327"/>
      <c r="B810" s="327"/>
      <c r="C810" s="327"/>
      <c r="D810" s="328"/>
      <c r="E810" s="327"/>
      <c r="F810" s="328"/>
      <c r="G810" s="327"/>
      <c r="H810" s="327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">
      <c r="A811" s="327"/>
      <c r="B811" s="327"/>
      <c r="C811" s="327"/>
      <c r="D811" s="328"/>
      <c r="E811" s="327"/>
      <c r="F811" s="328"/>
      <c r="G811" s="327"/>
      <c r="H811" s="327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">
      <c r="A812" s="327"/>
      <c r="B812" s="327"/>
      <c r="C812" s="327"/>
      <c r="D812" s="328"/>
      <c r="E812" s="327"/>
      <c r="F812" s="328"/>
      <c r="G812" s="327"/>
      <c r="H812" s="327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">
      <c r="A813" s="327"/>
      <c r="B813" s="327"/>
      <c r="C813" s="327"/>
      <c r="D813" s="328"/>
      <c r="E813" s="327"/>
      <c r="F813" s="328"/>
      <c r="G813" s="327"/>
      <c r="H813" s="327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">
      <c r="A814" s="327"/>
      <c r="B814" s="327"/>
      <c r="C814" s="327"/>
      <c r="D814" s="328"/>
      <c r="E814" s="327"/>
      <c r="F814" s="328"/>
      <c r="G814" s="327"/>
      <c r="H814" s="327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">
      <c r="A815" s="327"/>
      <c r="B815" s="327"/>
      <c r="C815" s="327"/>
      <c r="D815" s="328"/>
      <c r="E815" s="327"/>
      <c r="F815" s="328"/>
      <c r="G815" s="327"/>
      <c r="H815" s="327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">
      <c r="A816" s="327"/>
      <c r="B816" s="327"/>
      <c r="C816" s="327"/>
      <c r="D816" s="328"/>
      <c r="E816" s="327"/>
      <c r="F816" s="328"/>
      <c r="G816" s="327"/>
      <c r="H816" s="327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">
      <c r="A817" s="327"/>
      <c r="B817" s="327"/>
      <c r="C817" s="327"/>
      <c r="D817" s="328"/>
      <c r="E817" s="327"/>
      <c r="F817" s="328"/>
      <c r="G817" s="327"/>
      <c r="H817" s="327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">
      <c r="A818" s="327"/>
      <c r="B818" s="327"/>
      <c r="C818" s="327"/>
      <c r="D818" s="328"/>
      <c r="E818" s="327"/>
      <c r="F818" s="328"/>
      <c r="G818" s="327"/>
      <c r="H818" s="327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">
      <c r="A819" s="327"/>
      <c r="B819" s="327"/>
      <c r="C819" s="327"/>
      <c r="D819" s="328"/>
      <c r="E819" s="327"/>
      <c r="F819" s="328"/>
      <c r="G819" s="327"/>
      <c r="H819" s="327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">
      <c r="A820" s="327"/>
      <c r="B820" s="327"/>
      <c r="C820" s="327"/>
      <c r="D820" s="328"/>
      <c r="E820" s="327"/>
      <c r="F820" s="328"/>
      <c r="G820" s="327"/>
      <c r="H820" s="327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">
      <c r="A821" s="327"/>
      <c r="B821" s="327"/>
      <c r="C821" s="327"/>
      <c r="D821" s="328"/>
      <c r="E821" s="327"/>
      <c r="F821" s="328"/>
      <c r="G821" s="327"/>
      <c r="H821" s="327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">
      <c r="A822" s="327"/>
      <c r="B822" s="327"/>
      <c r="C822" s="327"/>
      <c r="D822" s="328"/>
      <c r="E822" s="327"/>
      <c r="F822" s="328"/>
      <c r="G822" s="327"/>
      <c r="H822" s="327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">
      <c r="A823" s="327"/>
      <c r="B823" s="327"/>
      <c r="C823" s="327"/>
      <c r="D823" s="328"/>
      <c r="E823" s="327"/>
      <c r="F823" s="328"/>
      <c r="G823" s="327"/>
      <c r="H823" s="327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">
      <c r="A824" s="327"/>
      <c r="B824" s="327"/>
      <c r="C824" s="327"/>
      <c r="D824" s="328"/>
      <c r="E824" s="327"/>
      <c r="F824" s="328"/>
      <c r="G824" s="327"/>
      <c r="H824" s="327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">
      <c r="A825" s="327"/>
      <c r="B825" s="327"/>
      <c r="C825" s="327"/>
      <c r="D825" s="328"/>
      <c r="E825" s="327"/>
      <c r="F825" s="328"/>
      <c r="G825" s="327"/>
      <c r="H825" s="327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">
      <c r="A826" s="327"/>
      <c r="B826" s="327"/>
      <c r="C826" s="327"/>
      <c r="D826" s="328"/>
      <c r="E826" s="327"/>
      <c r="F826" s="328"/>
      <c r="G826" s="327"/>
      <c r="H826" s="327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">
      <c r="A827" s="327"/>
      <c r="B827" s="327"/>
      <c r="C827" s="327"/>
      <c r="D827" s="328"/>
      <c r="E827" s="327"/>
      <c r="F827" s="328"/>
      <c r="G827" s="327"/>
      <c r="H827" s="327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">
      <c r="A828" s="327"/>
      <c r="B828" s="327"/>
      <c r="C828" s="327"/>
      <c r="D828" s="328"/>
      <c r="E828" s="327"/>
      <c r="F828" s="328"/>
      <c r="G828" s="327"/>
      <c r="H828" s="327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">
      <c r="A829" s="327"/>
      <c r="B829" s="327"/>
      <c r="C829" s="327"/>
      <c r="D829" s="328"/>
      <c r="E829" s="327"/>
      <c r="F829" s="328"/>
      <c r="G829" s="327"/>
      <c r="H829" s="327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">
      <c r="A830" s="327"/>
      <c r="B830" s="327"/>
      <c r="C830" s="327"/>
      <c r="D830" s="328"/>
      <c r="E830" s="327"/>
      <c r="F830" s="328"/>
      <c r="G830" s="327"/>
      <c r="H830" s="327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">
      <c r="A831" s="327"/>
      <c r="B831" s="327"/>
      <c r="C831" s="327"/>
      <c r="D831" s="328"/>
      <c r="E831" s="327"/>
      <c r="F831" s="328"/>
      <c r="G831" s="327"/>
      <c r="H831" s="327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">
      <c r="A832" s="327"/>
      <c r="B832" s="327"/>
      <c r="C832" s="327"/>
      <c r="D832" s="328"/>
      <c r="E832" s="327"/>
      <c r="F832" s="328"/>
      <c r="G832" s="327"/>
      <c r="H832" s="327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">
      <c r="A833" s="327"/>
      <c r="B833" s="327"/>
      <c r="C833" s="327"/>
      <c r="D833" s="328"/>
      <c r="E833" s="327"/>
      <c r="F833" s="328"/>
      <c r="G833" s="327"/>
      <c r="H833" s="327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">
      <c r="A834" s="327"/>
      <c r="B834" s="327"/>
      <c r="C834" s="327"/>
      <c r="D834" s="328"/>
      <c r="E834" s="327"/>
      <c r="F834" s="328"/>
      <c r="G834" s="327"/>
      <c r="H834" s="327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">
      <c r="A835" s="327"/>
      <c r="B835" s="327"/>
      <c r="C835" s="327"/>
      <c r="D835" s="328"/>
      <c r="E835" s="327"/>
      <c r="F835" s="328"/>
      <c r="G835" s="327"/>
      <c r="H835" s="327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">
      <c r="A836" s="327"/>
      <c r="B836" s="327"/>
      <c r="C836" s="327"/>
      <c r="D836" s="328"/>
      <c r="E836" s="327"/>
      <c r="F836" s="328"/>
      <c r="G836" s="327"/>
      <c r="H836" s="327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">
      <c r="A837" s="327"/>
      <c r="B837" s="327"/>
      <c r="C837" s="327"/>
      <c r="D837" s="328"/>
      <c r="E837" s="327"/>
      <c r="F837" s="328"/>
      <c r="G837" s="327"/>
      <c r="H837" s="327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">
      <c r="A838" s="327"/>
      <c r="B838" s="327"/>
      <c r="C838" s="327"/>
      <c r="D838" s="328"/>
      <c r="E838" s="327"/>
      <c r="F838" s="328"/>
      <c r="G838" s="327"/>
      <c r="H838" s="327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">
      <c r="A839" s="327"/>
      <c r="B839" s="327"/>
      <c r="C839" s="327"/>
      <c r="D839" s="328"/>
      <c r="E839" s="327"/>
      <c r="F839" s="328"/>
      <c r="G839" s="327"/>
      <c r="H839" s="327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">
      <c r="A840" s="327"/>
      <c r="B840" s="327"/>
      <c r="C840" s="327"/>
      <c r="D840" s="328"/>
      <c r="E840" s="327"/>
      <c r="F840" s="328"/>
      <c r="G840" s="327"/>
      <c r="H840" s="327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">
      <c r="A841" s="327"/>
      <c r="B841" s="327"/>
      <c r="C841" s="327"/>
      <c r="D841" s="328"/>
      <c r="E841" s="327"/>
      <c r="F841" s="328"/>
      <c r="G841" s="327"/>
      <c r="H841" s="327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">
      <c r="A842" s="327"/>
      <c r="B842" s="327"/>
      <c r="C842" s="327"/>
      <c r="D842" s="328"/>
      <c r="E842" s="327"/>
      <c r="F842" s="328"/>
      <c r="G842" s="327"/>
      <c r="H842" s="327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">
      <c r="A843" s="327"/>
      <c r="B843" s="327"/>
      <c r="C843" s="327"/>
      <c r="D843" s="328"/>
      <c r="E843" s="327"/>
      <c r="F843" s="328"/>
      <c r="G843" s="327"/>
      <c r="H843" s="327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">
      <c r="A844" s="327"/>
      <c r="B844" s="327"/>
      <c r="C844" s="327"/>
      <c r="D844" s="328"/>
      <c r="E844" s="327"/>
      <c r="F844" s="328"/>
      <c r="G844" s="327"/>
      <c r="H844" s="327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">
      <c r="A845" s="327"/>
      <c r="B845" s="327"/>
      <c r="C845" s="327"/>
      <c r="D845" s="328"/>
      <c r="E845" s="327"/>
      <c r="F845" s="328"/>
      <c r="G845" s="327"/>
      <c r="H845" s="327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">
      <c r="A846" s="327"/>
      <c r="B846" s="327"/>
      <c r="C846" s="327"/>
      <c r="D846" s="328"/>
      <c r="E846" s="327"/>
      <c r="F846" s="328"/>
      <c r="G846" s="327"/>
      <c r="H846" s="327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">
      <c r="A847" s="327"/>
      <c r="B847" s="327"/>
      <c r="C847" s="327"/>
      <c r="D847" s="328"/>
      <c r="E847" s="327"/>
      <c r="F847" s="328"/>
      <c r="G847" s="327"/>
      <c r="H847" s="327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">
      <c r="A848" s="327"/>
      <c r="B848" s="327"/>
      <c r="C848" s="327"/>
      <c r="D848" s="328"/>
      <c r="E848" s="327"/>
      <c r="F848" s="328"/>
      <c r="G848" s="327"/>
      <c r="H848" s="327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">
      <c r="A849" s="327"/>
      <c r="B849" s="327"/>
      <c r="C849" s="327"/>
      <c r="D849" s="328"/>
      <c r="E849" s="327"/>
      <c r="F849" s="328"/>
      <c r="G849" s="327"/>
      <c r="H849" s="327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">
      <c r="A850" s="327"/>
      <c r="B850" s="327"/>
      <c r="C850" s="327"/>
      <c r="D850" s="328"/>
      <c r="E850" s="327"/>
      <c r="F850" s="328"/>
      <c r="G850" s="327"/>
      <c r="H850" s="327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">
      <c r="A851" s="327"/>
      <c r="B851" s="327"/>
      <c r="C851" s="327"/>
      <c r="D851" s="328"/>
      <c r="E851" s="327"/>
      <c r="F851" s="328"/>
      <c r="G851" s="327"/>
      <c r="H851" s="327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">
      <c r="A852" s="327"/>
      <c r="B852" s="327"/>
      <c r="C852" s="327"/>
      <c r="D852" s="328"/>
      <c r="E852" s="327"/>
      <c r="F852" s="328"/>
      <c r="G852" s="327"/>
      <c r="H852" s="327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">
      <c r="A853" s="327"/>
      <c r="B853" s="327"/>
      <c r="C853" s="327"/>
      <c r="D853" s="328"/>
      <c r="E853" s="327"/>
      <c r="F853" s="328"/>
      <c r="G853" s="327"/>
      <c r="H853" s="327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">
      <c r="A854" s="327"/>
      <c r="B854" s="327"/>
      <c r="C854" s="327"/>
      <c r="D854" s="328"/>
      <c r="E854" s="327"/>
      <c r="F854" s="328"/>
      <c r="G854" s="327"/>
      <c r="H854" s="327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">
      <c r="A855" s="327"/>
      <c r="B855" s="327"/>
      <c r="C855" s="327"/>
      <c r="D855" s="328"/>
      <c r="E855" s="327"/>
      <c r="F855" s="328"/>
      <c r="G855" s="327"/>
      <c r="H855" s="327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">
      <c r="A856" s="327"/>
      <c r="B856" s="327"/>
      <c r="C856" s="327"/>
      <c r="D856" s="328"/>
      <c r="E856" s="327"/>
      <c r="F856" s="328"/>
      <c r="G856" s="327"/>
      <c r="H856" s="327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">
      <c r="A857" s="327"/>
      <c r="B857" s="327"/>
      <c r="C857" s="327"/>
      <c r="D857" s="328"/>
      <c r="E857" s="327"/>
      <c r="F857" s="328"/>
      <c r="G857" s="327"/>
      <c r="H857" s="327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">
      <c r="A858" s="327"/>
      <c r="B858" s="327"/>
      <c r="C858" s="327"/>
      <c r="D858" s="328"/>
      <c r="E858" s="327"/>
      <c r="F858" s="328"/>
      <c r="G858" s="327"/>
      <c r="H858" s="327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">
      <c r="A859" s="327"/>
      <c r="B859" s="327"/>
      <c r="C859" s="327"/>
      <c r="D859" s="328"/>
      <c r="E859" s="327"/>
      <c r="F859" s="328"/>
      <c r="G859" s="327"/>
      <c r="H859" s="327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">
      <c r="A860" s="327"/>
      <c r="B860" s="327"/>
      <c r="C860" s="327"/>
      <c r="D860" s="328"/>
      <c r="E860" s="327"/>
      <c r="F860" s="328"/>
      <c r="G860" s="327"/>
      <c r="H860" s="327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">
      <c r="A861" s="327"/>
      <c r="B861" s="327"/>
      <c r="C861" s="327"/>
      <c r="D861" s="328"/>
      <c r="E861" s="327"/>
      <c r="F861" s="328"/>
      <c r="G861" s="327"/>
      <c r="H861" s="327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">
      <c r="A862" s="327"/>
      <c r="B862" s="327"/>
      <c r="C862" s="327"/>
      <c r="D862" s="328"/>
      <c r="E862" s="327"/>
      <c r="F862" s="328"/>
      <c r="G862" s="327"/>
      <c r="H862" s="327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">
      <c r="A863" s="327"/>
      <c r="B863" s="327"/>
      <c r="C863" s="327"/>
      <c r="D863" s="328"/>
      <c r="E863" s="327"/>
      <c r="F863" s="328"/>
      <c r="G863" s="327"/>
      <c r="H863" s="327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">
      <c r="A864" s="327"/>
      <c r="B864" s="327"/>
      <c r="C864" s="327"/>
      <c r="D864" s="328"/>
      <c r="E864" s="327"/>
      <c r="F864" s="328"/>
      <c r="G864" s="327"/>
      <c r="H864" s="327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">
      <c r="A865" s="327"/>
      <c r="B865" s="327"/>
      <c r="C865" s="327"/>
      <c r="D865" s="328"/>
      <c r="E865" s="327"/>
      <c r="F865" s="328"/>
      <c r="G865" s="327"/>
      <c r="H865" s="327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">
      <c r="A866" s="327"/>
      <c r="B866" s="327"/>
      <c r="C866" s="327"/>
      <c r="D866" s="328"/>
      <c r="E866" s="327"/>
      <c r="F866" s="328"/>
      <c r="G866" s="327"/>
      <c r="H866" s="327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">
      <c r="A867" s="327"/>
      <c r="B867" s="327"/>
      <c r="C867" s="327"/>
      <c r="D867" s="328"/>
      <c r="E867" s="327"/>
      <c r="F867" s="328"/>
      <c r="G867" s="327"/>
      <c r="H867" s="327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">
      <c r="A868" s="327"/>
      <c r="B868" s="327"/>
      <c r="C868" s="327"/>
      <c r="D868" s="328"/>
      <c r="E868" s="327"/>
      <c r="F868" s="328"/>
      <c r="G868" s="327"/>
      <c r="H868" s="327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">
      <c r="A869" s="327"/>
      <c r="B869" s="327"/>
      <c r="C869" s="327"/>
      <c r="D869" s="328"/>
      <c r="E869" s="327"/>
      <c r="F869" s="328"/>
      <c r="G869" s="327"/>
      <c r="H869" s="327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">
      <c r="A870" s="327"/>
      <c r="B870" s="327"/>
      <c r="C870" s="327"/>
      <c r="D870" s="328"/>
      <c r="E870" s="327"/>
      <c r="F870" s="328"/>
      <c r="G870" s="327"/>
      <c r="H870" s="327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">
      <c r="A871" s="327"/>
      <c r="B871" s="327"/>
      <c r="C871" s="327"/>
      <c r="D871" s="328"/>
      <c r="E871" s="327"/>
      <c r="F871" s="328"/>
      <c r="G871" s="327"/>
      <c r="H871" s="327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">
      <c r="A872" s="327"/>
      <c r="B872" s="327"/>
      <c r="C872" s="327"/>
      <c r="D872" s="328"/>
      <c r="E872" s="327"/>
      <c r="F872" s="328"/>
      <c r="G872" s="327"/>
      <c r="H872" s="327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">
      <c r="A873" s="327"/>
      <c r="B873" s="327"/>
      <c r="C873" s="327"/>
      <c r="D873" s="328"/>
      <c r="E873" s="327"/>
      <c r="F873" s="328"/>
      <c r="G873" s="327"/>
      <c r="H873" s="327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">
      <c r="A874" s="327"/>
      <c r="B874" s="327"/>
      <c r="C874" s="327"/>
      <c r="D874" s="328"/>
      <c r="E874" s="327"/>
      <c r="F874" s="328"/>
      <c r="G874" s="327"/>
      <c r="H874" s="327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">
      <c r="A875" s="327"/>
      <c r="B875" s="327"/>
      <c r="C875" s="327"/>
      <c r="D875" s="328"/>
      <c r="E875" s="327"/>
      <c r="F875" s="328"/>
      <c r="G875" s="327"/>
      <c r="H875" s="327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">
      <c r="A876" s="327"/>
      <c r="B876" s="327"/>
      <c r="C876" s="327"/>
      <c r="D876" s="328"/>
      <c r="E876" s="327"/>
      <c r="F876" s="328"/>
      <c r="G876" s="327"/>
      <c r="H876" s="327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">
      <c r="A877" s="327"/>
      <c r="B877" s="327"/>
      <c r="C877" s="327"/>
      <c r="D877" s="328"/>
      <c r="E877" s="327"/>
      <c r="F877" s="328"/>
      <c r="G877" s="327"/>
      <c r="H877" s="327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">
      <c r="A878" s="327"/>
      <c r="B878" s="327"/>
      <c r="C878" s="327"/>
      <c r="D878" s="328"/>
      <c r="E878" s="327"/>
      <c r="F878" s="328"/>
      <c r="G878" s="327"/>
      <c r="H878" s="327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">
      <c r="A879" s="327"/>
      <c r="B879" s="327"/>
      <c r="C879" s="327"/>
      <c r="D879" s="328"/>
      <c r="E879" s="327"/>
      <c r="F879" s="328"/>
      <c r="G879" s="327"/>
      <c r="H879" s="327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">
      <c r="A880" s="327"/>
      <c r="B880" s="327"/>
      <c r="C880" s="327"/>
      <c r="D880" s="328"/>
      <c r="E880" s="327"/>
      <c r="F880" s="328"/>
      <c r="G880" s="327"/>
      <c r="H880" s="327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">
      <c r="A881" s="327"/>
      <c r="B881" s="327"/>
      <c r="C881" s="327"/>
      <c r="D881" s="328"/>
      <c r="E881" s="327"/>
      <c r="F881" s="328"/>
      <c r="G881" s="327"/>
      <c r="H881" s="327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">
      <c r="A882" s="327"/>
      <c r="B882" s="327"/>
      <c r="C882" s="327"/>
      <c r="D882" s="328"/>
      <c r="E882" s="327"/>
      <c r="F882" s="328"/>
      <c r="G882" s="327"/>
      <c r="H882" s="327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">
      <c r="A883" s="327"/>
      <c r="B883" s="327"/>
      <c r="C883" s="327"/>
      <c r="D883" s="328"/>
      <c r="E883" s="327"/>
      <c r="F883" s="328"/>
      <c r="G883" s="327"/>
      <c r="H883" s="327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">
      <c r="A884" s="327"/>
      <c r="B884" s="327"/>
      <c r="C884" s="327"/>
      <c r="D884" s="328"/>
      <c r="E884" s="327"/>
      <c r="F884" s="328"/>
      <c r="G884" s="327"/>
      <c r="H884" s="327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">
      <c r="A885" s="327"/>
      <c r="B885" s="327"/>
      <c r="C885" s="327"/>
      <c r="D885" s="328"/>
      <c r="E885" s="327"/>
      <c r="F885" s="328"/>
      <c r="G885" s="327"/>
      <c r="H885" s="327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">
      <c r="A886" s="327"/>
      <c r="B886" s="327"/>
      <c r="C886" s="327"/>
      <c r="D886" s="328"/>
      <c r="E886" s="327"/>
      <c r="F886" s="328"/>
      <c r="G886" s="327"/>
      <c r="H886" s="327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">
      <c r="A887" s="327"/>
      <c r="B887" s="327"/>
      <c r="C887" s="327"/>
      <c r="D887" s="328"/>
      <c r="E887" s="327"/>
      <c r="F887" s="328"/>
      <c r="G887" s="327"/>
      <c r="H887" s="327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">
      <c r="A888" s="327"/>
      <c r="B888" s="327"/>
      <c r="C888" s="327"/>
      <c r="D888" s="328"/>
      <c r="E888" s="327"/>
      <c r="F888" s="328"/>
      <c r="G888" s="327"/>
      <c r="H888" s="327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">
      <c r="A889" s="327"/>
      <c r="B889" s="327"/>
      <c r="C889" s="327"/>
      <c r="D889" s="328"/>
      <c r="E889" s="327"/>
      <c r="F889" s="328"/>
      <c r="G889" s="327"/>
      <c r="H889" s="327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">
      <c r="A890" s="327"/>
      <c r="B890" s="327"/>
      <c r="C890" s="327"/>
      <c r="D890" s="328"/>
      <c r="E890" s="327"/>
      <c r="F890" s="328"/>
      <c r="G890" s="327"/>
      <c r="H890" s="327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">
      <c r="A891" s="327"/>
      <c r="B891" s="327"/>
      <c r="C891" s="327"/>
      <c r="D891" s="328"/>
      <c r="E891" s="327"/>
      <c r="F891" s="328"/>
      <c r="G891" s="327"/>
      <c r="H891" s="327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">
      <c r="A892" s="327"/>
      <c r="B892" s="327"/>
      <c r="C892" s="327"/>
      <c r="D892" s="328"/>
      <c r="E892" s="327"/>
      <c r="F892" s="328"/>
      <c r="G892" s="327"/>
      <c r="H892" s="327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">
      <c r="A893" s="327"/>
      <c r="B893" s="327"/>
      <c r="C893" s="327"/>
      <c r="D893" s="328"/>
      <c r="E893" s="327"/>
      <c r="F893" s="328"/>
      <c r="G893" s="327"/>
      <c r="H893" s="327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">
      <c r="A894" s="327"/>
      <c r="B894" s="327"/>
      <c r="C894" s="327"/>
      <c r="D894" s="328"/>
      <c r="E894" s="327"/>
      <c r="F894" s="328"/>
      <c r="G894" s="327"/>
      <c r="H894" s="327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">
      <c r="A895" s="327"/>
      <c r="B895" s="327"/>
      <c r="C895" s="327"/>
      <c r="D895" s="328"/>
      <c r="E895" s="327"/>
      <c r="F895" s="328"/>
      <c r="G895" s="327"/>
      <c r="H895" s="327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">
      <c r="A896" s="327"/>
      <c r="B896" s="327"/>
      <c r="C896" s="327"/>
      <c r="D896" s="328"/>
      <c r="E896" s="327"/>
      <c r="F896" s="328"/>
      <c r="G896" s="327"/>
      <c r="H896" s="327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">
      <c r="A897" s="327"/>
      <c r="B897" s="327"/>
      <c r="C897" s="327"/>
      <c r="D897" s="328"/>
      <c r="E897" s="327"/>
      <c r="F897" s="328"/>
      <c r="G897" s="327"/>
      <c r="H897" s="327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">
      <c r="A898" s="327"/>
      <c r="B898" s="327"/>
      <c r="C898" s="327"/>
      <c r="D898" s="328"/>
      <c r="E898" s="327"/>
      <c r="F898" s="328"/>
      <c r="G898" s="327"/>
      <c r="H898" s="327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">
      <c r="A899" s="327"/>
      <c r="B899" s="327"/>
      <c r="C899" s="327"/>
      <c r="D899" s="328"/>
      <c r="E899" s="327"/>
      <c r="F899" s="328"/>
      <c r="G899" s="327"/>
      <c r="H899" s="327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">
      <c r="A900" s="327"/>
      <c r="B900" s="327"/>
      <c r="C900" s="327"/>
      <c r="D900" s="328"/>
      <c r="E900" s="327"/>
      <c r="F900" s="328"/>
      <c r="G900" s="327"/>
      <c r="H900" s="327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">
      <c r="A901" s="327"/>
      <c r="B901" s="327"/>
      <c r="C901" s="327"/>
      <c r="D901" s="328"/>
      <c r="E901" s="327"/>
      <c r="F901" s="328"/>
      <c r="G901" s="327"/>
      <c r="H901" s="327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">
      <c r="A902" s="327"/>
      <c r="B902" s="327"/>
      <c r="C902" s="327"/>
      <c r="D902" s="328"/>
      <c r="E902" s="327"/>
      <c r="F902" s="328"/>
      <c r="G902" s="327"/>
      <c r="H902" s="327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">
      <c r="A903" s="327"/>
      <c r="B903" s="327"/>
      <c r="C903" s="327"/>
      <c r="D903" s="328"/>
      <c r="E903" s="327"/>
      <c r="F903" s="328"/>
      <c r="G903" s="327"/>
      <c r="H903" s="327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">
      <c r="A904" s="327"/>
      <c r="B904" s="327"/>
      <c r="C904" s="327"/>
      <c r="D904" s="328"/>
      <c r="E904" s="327"/>
      <c r="F904" s="328"/>
      <c r="G904" s="327"/>
      <c r="H904" s="327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">
      <c r="A905" s="327"/>
      <c r="B905" s="327"/>
      <c r="C905" s="327"/>
      <c r="D905" s="328"/>
      <c r="E905" s="327"/>
      <c r="F905" s="328"/>
      <c r="G905" s="327"/>
      <c r="H905" s="327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">
      <c r="A906" s="327"/>
      <c r="B906" s="327"/>
      <c r="C906" s="327"/>
      <c r="D906" s="328"/>
      <c r="E906" s="327"/>
      <c r="F906" s="328"/>
      <c r="G906" s="327"/>
      <c r="H906" s="327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">
      <c r="A907" s="327"/>
      <c r="B907" s="327"/>
      <c r="C907" s="327"/>
      <c r="D907" s="328"/>
      <c r="E907" s="327"/>
      <c r="F907" s="328"/>
      <c r="G907" s="327"/>
      <c r="H907" s="327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">
      <c r="A908" s="327"/>
      <c r="B908" s="327"/>
      <c r="C908" s="327"/>
      <c r="D908" s="328"/>
      <c r="E908" s="327"/>
      <c r="F908" s="328"/>
      <c r="G908" s="327"/>
      <c r="H908" s="327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">
      <c r="A909" s="327"/>
      <c r="B909" s="327"/>
      <c r="C909" s="327"/>
      <c r="D909" s="328"/>
      <c r="E909" s="327"/>
      <c r="F909" s="328"/>
      <c r="G909" s="327"/>
      <c r="H909" s="327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">
      <c r="A910" s="327"/>
      <c r="B910" s="327"/>
      <c r="C910" s="327"/>
      <c r="D910" s="328"/>
      <c r="E910" s="327"/>
      <c r="F910" s="328"/>
      <c r="G910" s="327"/>
      <c r="H910" s="327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">
      <c r="A911" s="327"/>
      <c r="B911" s="327"/>
      <c r="C911" s="327"/>
      <c r="D911" s="328"/>
      <c r="E911" s="327"/>
      <c r="F911" s="328"/>
      <c r="G911" s="327"/>
      <c r="H911" s="327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">
      <c r="A912" s="327"/>
      <c r="B912" s="327"/>
      <c r="C912" s="327"/>
      <c r="D912" s="328"/>
      <c r="E912" s="327"/>
      <c r="F912" s="328"/>
      <c r="G912" s="327"/>
      <c r="H912" s="327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">
      <c r="A913" s="327"/>
      <c r="B913" s="327"/>
      <c r="C913" s="327"/>
      <c r="D913" s="328"/>
      <c r="E913" s="327"/>
      <c r="F913" s="328"/>
      <c r="G913" s="327"/>
      <c r="H913" s="327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">
      <c r="A914" s="327"/>
      <c r="B914" s="327"/>
      <c r="C914" s="327"/>
      <c r="D914" s="328"/>
      <c r="E914" s="327"/>
      <c r="F914" s="328"/>
      <c r="G914" s="327"/>
      <c r="H914" s="327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">
      <c r="A915" s="327"/>
      <c r="B915" s="327"/>
      <c r="C915" s="327"/>
      <c r="D915" s="328"/>
      <c r="E915" s="327"/>
      <c r="F915" s="328"/>
      <c r="G915" s="327"/>
      <c r="H915" s="327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">
      <c r="A916" s="327"/>
      <c r="B916" s="327"/>
      <c r="C916" s="327"/>
      <c r="D916" s="328"/>
      <c r="E916" s="327"/>
      <c r="F916" s="328"/>
      <c r="G916" s="327"/>
      <c r="H916" s="327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">
      <c r="A917" s="327"/>
      <c r="B917" s="327"/>
      <c r="C917" s="327"/>
      <c r="D917" s="328"/>
      <c r="E917" s="327"/>
      <c r="F917" s="328"/>
      <c r="G917" s="327"/>
      <c r="H917" s="327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">
      <c r="A918" s="327"/>
      <c r="B918" s="327"/>
      <c r="C918" s="327"/>
      <c r="D918" s="328"/>
      <c r="E918" s="327"/>
      <c r="F918" s="328"/>
      <c r="G918" s="327"/>
      <c r="H918" s="327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">
      <c r="A919" s="327"/>
      <c r="B919" s="327"/>
      <c r="C919" s="327"/>
      <c r="D919" s="328"/>
      <c r="E919" s="327"/>
      <c r="F919" s="328"/>
      <c r="G919" s="327"/>
      <c r="H919" s="327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">
      <c r="A920" s="327"/>
      <c r="B920" s="327"/>
      <c r="C920" s="327"/>
      <c r="D920" s="328"/>
      <c r="E920" s="327"/>
      <c r="F920" s="328"/>
      <c r="G920" s="327"/>
      <c r="H920" s="327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">
      <c r="A921" s="327"/>
      <c r="B921" s="327"/>
      <c r="C921" s="327"/>
      <c r="D921" s="328"/>
      <c r="E921" s="327"/>
      <c r="F921" s="328"/>
      <c r="G921" s="327"/>
      <c r="H921" s="327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">
      <c r="A922" s="327"/>
      <c r="B922" s="327"/>
      <c r="C922" s="327"/>
      <c r="D922" s="328"/>
      <c r="E922" s="327"/>
      <c r="F922" s="328"/>
      <c r="G922" s="327"/>
      <c r="H922" s="327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">
      <c r="A923" s="327"/>
      <c r="B923" s="327"/>
      <c r="C923" s="327"/>
      <c r="D923" s="328"/>
      <c r="E923" s="327"/>
      <c r="F923" s="328"/>
      <c r="G923" s="327"/>
      <c r="H923" s="327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">
      <c r="A924" s="327"/>
      <c r="B924" s="327"/>
      <c r="C924" s="327"/>
      <c r="D924" s="328"/>
      <c r="E924" s="327"/>
      <c r="F924" s="328"/>
      <c r="G924" s="327"/>
      <c r="H924" s="327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">
      <c r="A925" s="327"/>
      <c r="B925" s="327"/>
      <c r="C925" s="327"/>
      <c r="D925" s="328"/>
      <c r="E925" s="327"/>
      <c r="F925" s="328"/>
      <c r="G925" s="327"/>
      <c r="H925" s="327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">
      <c r="A926" s="327"/>
      <c r="B926" s="327"/>
      <c r="C926" s="327"/>
      <c r="D926" s="328"/>
      <c r="E926" s="327"/>
      <c r="F926" s="328"/>
      <c r="G926" s="327"/>
      <c r="H926" s="327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">
      <c r="A927" s="327"/>
      <c r="B927" s="327"/>
      <c r="C927" s="327"/>
      <c r="D927" s="328"/>
      <c r="E927" s="327"/>
      <c r="F927" s="328"/>
      <c r="G927" s="327"/>
      <c r="H927" s="327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">
      <c r="A928" s="327"/>
      <c r="B928" s="327"/>
      <c r="C928" s="327"/>
      <c r="D928" s="328"/>
      <c r="E928" s="327"/>
      <c r="F928" s="328"/>
      <c r="G928" s="327"/>
      <c r="H928" s="327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">
      <c r="A929" s="327"/>
      <c r="B929" s="327"/>
      <c r="C929" s="327"/>
      <c r="D929" s="328"/>
      <c r="E929" s="327"/>
      <c r="F929" s="328"/>
      <c r="G929" s="327"/>
      <c r="H929" s="327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">
      <c r="A930" s="327"/>
      <c r="B930" s="327"/>
      <c r="C930" s="327"/>
      <c r="D930" s="328"/>
      <c r="E930" s="327"/>
      <c r="F930" s="328"/>
      <c r="G930" s="327"/>
      <c r="H930" s="327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">
      <c r="A931" s="327"/>
      <c r="B931" s="327"/>
      <c r="C931" s="327"/>
      <c r="D931" s="328"/>
      <c r="E931" s="327"/>
      <c r="F931" s="328"/>
      <c r="G931" s="327"/>
      <c r="H931" s="327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">
      <c r="A932" s="327"/>
      <c r="B932" s="327"/>
      <c r="C932" s="327"/>
      <c r="D932" s="328"/>
      <c r="E932" s="327"/>
      <c r="F932" s="328"/>
      <c r="G932" s="327"/>
      <c r="H932" s="327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">
      <c r="A933" s="327"/>
      <c r="B933" s="327"/>
      <c r="C933" s="327"/>
      <c r="D933" s="328"/>
      <c r="E933" s="327"/>
      <c r="F933" s="328"/>
      <c r="G933" s="327"/>
      <c r="H933" s="327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">
      <c r="A934" s="327"/>
      <c r="B934" s="327"/>
      <c r="C934" s="327"/>
      <c r="D934" s="328"/>
      <c r="E934" s="327"/>
      <c r="F934" s="328"/>
      <c r="G934" s="327"/>
      <c r="H934" s="327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">
      <c r="A935" s="327"/>
      <c r="B935" s="327"/>
      <c r="C935" s="327"/>
      <c r="D935" s="328"/>
      <c r="E935" s="327"/>
      <c r="F935" s="328"/>
      <c r="G935" s="327"/>
      <c r="H935" s="327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">
      <c r="A936" s="327"/>
      <c r="B936" s="327"/>
      <c r="C936" s="327"/>
      <c r="D936" s="328"/>
      <c r="E936" s="327"/>
      <c r="F936" s="328"/>
      <c r="G936" s="327"/>
      <c r="H936" s="327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">
      <c r="A937" s="327"/>
      <c r="B937" s="327"/>
      <c r="C937" s="327"/>
      <c r="D937" s="328"/>
      <c r="E937" s="327"/>
      <c r="F937" s="328"/>
      <c r="G937" s="327"/>
      <c r="H937" s="327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">
      <c r="A938" s="327"/>
      <c r="B938" s="327"/>
      <c r="C938" s="327"/>
      <c r="D938" s="328"/>
      <c r="E938" s="327"/>
      <c r="F938" s="328"/>
      <c r="G938" s="327"/>
      <c r="H938" s="327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">
      <c r="A939" s="327"/>
      <c r="B939" s="327"/>
      <c r="C939" s="327"/>
      <c r="D939" s="328"/>
      <c r="E939" s="327"/>
      <c r="F939" s="328"/>
      <c r="G939" s="327"/>
      <c r="H939" s="327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">
      <c r="A940" s="327"/>
      <c r="B940" s="327"/>
      <c r="C940" s="327"/>
      <c r="D940" s="328"/>
      <c r="E940" s="327"/>
      <c r="F940" s="328"/>
      <c r="G940" s="327"/>
      <c r="H940" s="327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">
      <c r="A941" s="327"/>
      <c r="B941" s="327"/>
      <c r="C941" s="327"/>
      <c r="D941" s="328"/>
      <c r="E941" s="327"/>
      <c r="F941" s="328"/>
      <c r="G941" s="327"/>
      <c r="H941" s="327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">
      <c r="A942" s="327"/>
      <c r="B942" s="327"/>
      <c r="C942" s="327"/>
      <c r="D942" s="328"/>
      <c r="E942" s="327"/>
      <c r="F942" s="328"/>
      <c r="G942" s="327"/>
      <c r="H942" s="327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">
      <c r="A943" s="327"/>
      <c r="B943" s="327"/>
      <c r="C943" s="327"/>
      <c r="D943" s="328"/>
      <c r="E943" s="327"/>
      <c r="F943" s="328"/>
      <c r="G943" s="327"/>
      <c r="H943" s="327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">
      <c r="A944" s="327"/>
      <c r="B944" s="327"/>
      <c r="C944" s="327"/>
      <c r="D944" s="328"/>
      <c r="E944" s="327"/>
      <c r="F944" s="328"/>
      <c r="G944" s="327"/>
      <c r="H944" s="327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">
      <c r="A945" s="327"/>
      <c r="B945" s="327"/>
      <c r="C945" s="327"/>
      <c r="D945" s="328"/>
      <c r="E945" s="327"/>
      <c r="F945" s="328"/>
      <c r="G945" s="327"/>
      <c r="H945" s="327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">
      <c r="A946" s="327"/>
      <c r="B946" s="327"/>
      <c r="C946" s="327"/>
      <c r="D946" s="328"/>
      <c r="E946" s="327"/>
      <c r="F946" s="328"/>
      <c r="G946" s="327"/>
      <c r="H946" s="327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">
      <c r="A947" s="327"/>
      <c r="B947" s="327"/>
      <c r="C947" s="327"/>
      <c r="D947" s="328"/>
      <c r="E947" s="327"/>
      <c r="F947" s="328"/>
      <c r="G947" s="327"/>
      <c r="H947" s="327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">
      <c r="A948" s="327"/>
      <c r="B948" s="327"/>
      <c r="C948" s="327"/>
      <c r="D948" s="328"/>
      <c r="E948" s="327"/>
      <c r="F948" s="328"/>
      <c r="G948" s="327"/>
      <c r="H948" s="327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">
      <c r="A949" s="327"/>
      <c r="B949" s="327"/>
      <c r="C949" s="327"/>
      <c r="D949" s="328"/>
      <c r="E949" s="327"/>
      <c r="F949" s="328"/>
      <c r="G949" s="327"/>
      <c r="H949" s="327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">
      <c r="A950" s="327"/>
      <c r="B950" s="327"/>
      <c r="C950" s="327"/>
      <c r="D950" s="328"/>
      <c r="E950" s="327"/>
      <c r="F950" s="328"/>
      <c r="G950" s="327"/>
      <c r="H950" s="327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">
      <c r="A951" s="327"/>
      <c r="B951" s="327"/>
      <c r="C951" s="327"/>
      <c r="D951" s="328"/>
      <c r="E951" s="327"/>
      <c r="F951" s="328"/>
      <c r="G951" s="327"/>
      <c r="H951" s="327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">
      <c r="A952" s="327"/>
      <c r="B952" s="327"/>
      <c r="C952" s="327"/>
      <c r="D952" s="328"/>
      <c r="E952" s="327"/>
      <c r="F952" s="328"/>
      <c r="G952" s="327"/>
      <c r="H952" s="327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">
      <c r="A953" s="327"/>
      <c r="B953" s="327"/>
      <c r="C953" s="327"/>
      <c r="D953" s="328"/>
      <c r="E953" s="327"/>
      <c r="F953" s="328"/>
      <c r="G953" s="327"/>
      <c r="H953" s="327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">
      <c r="A954" s="327"/>
      <c r="B954" s="327"/>
      <c r="C954" s="327"/>
      <c r="D954" s="328"/>
      <c r="E954" s="327"/>
      <c r="F954" s="328"/>
      <c r="G954" s="327"/>
      <c r="H954" s="327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">
      <c r="A955" s="327"/>
      <c r="B955" s="327"/>
      <c r="C955" s="327"/>
      <c r="D955" s="328"/>
      <c r="E955" s="327"/>
      <c r="F955" s="328"/>
      <c r="G955" s="327"/>
      <c r="H955" s="327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">
      <c r="A956" s="327"/>
      <c r="B956" s="327"/>
      <c r="C956" s="327"/>
      <c r="D956" s="328"/>
      <c r="E956" s="327"/>
      <c r="F956" s="328"/>
      <c r="G956" s="327"/>
      <c r="H956" s="327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">
      <c r="A957" s="327"/>
      <c r="B957" s="327"/>
      <c r="C957" s="327"/>
      <c r="D957" s="328"/>
      <c r="E957" s="327"/>
      <c r="F957" s="328"/>
      <c r="G957" s="327"/>
      <c r="H957" s="327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">
      <c r="A958" s="327"/>
      <c r="B958" s="327"/>
      <c r="C958" s="327"/>
      <c r="D958" s="328"/>
      <c r="E958" s="327"/>
      <c r="F958" s="328"/>
      <c r="G958" s="327"/>
      <c r="H958" s="327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">
      <c r="A959" s="327"/>
      <c r="B959" s="327"/>
      <c r="C959" s="327"/>
      <c r="D959" s="328"/>
      <c r="E959" s="327"/>
      <c r="F959" s="328"/>
      <c r="G959" s="327"/>
      <c r="H959" s="327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">
      <c r="A960" s="327"/>
      <c r="B960" s="327"/>
      <c r="C960" s="327"/>
      <c r="D960" s="328"/>
      <c r="E960" s="327"/>
      <c r="F960" s="328"/>
      <c r="G960" s="327"/>
      <c r="H960" s="327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">
      <c r="A961" s="327"/>
      <c r="B961" s="327"/>
      <c r="C961" s="327"/>
      <c r="D961" s="328"/>
      <c r="E961" s="327"/>
      <c r="F961" s="328"/>
      <c r="G961" s="327"/>
      <c r="H961" s="327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">
      <c r="A962" s="327"/>
      <c r="B962" s="327"/>
      <c r="C962" s="327"/>
      <c r="D962" s="328"/>
      <c r="E962" s="327"/>
      <c r="F962" s="328"/>
      <c r="G962" s="327"/>
      <c r="H962" s="327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">
      <c r="A963" s="327"/>
      <c r="B963" s="327"/>
      <c r="C963" s="327"/>
      <c r="D963" s="328"/>
      <c r="E963" s="327"/>
      <c r="F963" s="328"/>
      <c r="G963" s="327"/>
      <c r="H963" s="327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">
      <c r="A964" s="327"/>
      <c r="B964" s="327"/>
      <c r="C964" s="327"/>
      <c r="D964" s="328"/>
      <c r="E964" s="327"/>
      <c r="F964" s="328"/>
      <c r="G964" s="327"/>
      <c r="H964" s="327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">
      <c r="A965" s="327"/>
      <c r="B965" s="327"/>
      <c r="C965" s="327"/>
      <c r="D965" s="328"/>
      <c r="E965" s="327"/>
      <c r="F965" s="328"/>
      <c r="G965" s="327"/>
      <c r="H965" s="327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">
      <c r="A966" s="327"/>
      <c r="B966" s="327"/>
      <c r="C966" s="327"/>
      <c r="D966" s="328"/>
      <c r="E966" s="327"/>
      <c r="F966" s="328"/>
      <c r="G966" s="327"/>
      <c r="H966" s="327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">
      <c r="A967" s="327"/>
      <c r="B967" s="327"/>
      <c r="C967" s="327"/>
      <c r="D967" s="328"/>
      <c r="E967" s="327"/>
      <c r="F967" s="328"/>
      <c r="G967" s="327"/>
      <c r="H967" s="327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">
      <c r="A968" s="327"/>
      <c r="B968" s="327"/>
      <c r="C968" s="327"/>
      <c r="D968" s="328"/>
      <c r="E968" s="327"/>
      <c r="F968" s="328"/>
      <c r="G968" s="327"/>
      <c r="H968" s="327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">
      <c r="A969" s="327"/>
      <c r="B969" s="327"/>
      <c r="C969" s="327"/>
      <c r="D969" s="328"/>
      <c r="E969" s="327"/>
      <c r="F969" s="328"/>
      <c r="G969" s="327"/>
      <c r="H969" s="327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">
      <c r="A970" s="327"/>
      <c r="B970" s="327"/>
      <c r="C970" s="327"/>
      <c r="D970" s="328"/>
      <c r="E970" s="327"/>
      <c r="F970" s="328"/>
      <c r="G970" s="327"/>
      <c r="H970" s="327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">
      <c r="A971" s="327"/>
      <c r="B971" s="327"/>
      <c r="C971" s="327"/>
      <c r="D971" s="328"/>
      <c r="E971" s="327"/>
      <c r="F971" s="328"/>
      <c r="G971" s="327"/>
      <c r="H971" s="327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">
      <c r="A972" s="327"/>
      <c r="B972" s="327"/>
      <c r="C972" s="327"/>
      <c r="D972" s="328"/>
      <c r="E972" s="327"/>
      <c r="F972" s="328"/>
      <c r="G972" s="327"/>
      <c r="H972" s="327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">
      <c r="A973" s="327"/>
      <c r="B973" s="327"/>
      <c r="C973" s="327"/>
      <c r="D973" s="328"/>
      <c r="E973" s="327"/>
      <c r="F973" s="328"/>
      <c r="G973" s="327"/>
      <c r="H973" s="327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">
      <c r="A974" s="327"/>
      <c r="B974" s="327"/>
      <c r="C974" s="327"/>
      <c r="D974" s="328"/>
      <c r="E974" s="327"/>
      <c r="F974" s="328"/>
      <c r="G974" s="327"/>
      <c r="H974" s="327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">
      <c r="A975" s="327"/>
      <c r="B975" s="327"/>
      <c r="C975" s="327"/>
      <c r="D975" s="328"/>
      <c r="E975" s="327"/>
      <c r="F975" s="328"/>
      <c r="G975" s="327"/>
      <c r="H975" s="327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">
      <c r="A976" s="327"/>
      <c r="B976" s="327"/>
      <c r="C976" s="327"/>
      <c r="D976" s="328"/>
      <c r="E976" s="327"/>
      <c r="F976" s="328"/>
      <c r="G976" s="327"/>
      <c r="H976" s="327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">
      <c r="A977" s="327"/>
      <c r="B977" s="327"/>
      <c r="C977" s="327"/>
      <c r="D977" s="328"/>
      <c r="E977" s="327"/>
      <c r="F977" s="328"/>
      <c r="G977" s="327"/>
      <c r="H977" s="327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">
      <c r="A978" s="327"/>
      <c r="B978" s="327"/>
      <c r="C978" s="327"/>
      <c r="D978" s="328"/>
      <c r="E978" s="327"/>
      <c r="F978" s="328"/>
      <c r="G978" s="327"/>
      <c r="H978" s="327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">
      <c r="A979" s="327"/>
      <c r="B979" s="327"/>
      <c r="C979" s="327"/>
      <c r="D979" s="328"/>
      <c r="E979" s="327"/>
      <c r="F979" s="328"/>
      <c r="G979" s="327"/>
      <c r="H979" s="327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">
      <c r="A980" s="327"/>
      <c r="B980" s="327"/>
      <c r="C980" s="327"/>
      <c r="D980" s="328"/>
      <c r="E980" s="327"/>
      <c r="F980" s="328"/>
      <c r="G980" s="327"/>
      <c r="H980" s="327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">
      <c r="A981" s="327"/>
      <c r="B981" s="327"/>
      <c r="C981" s="327"/>
      <c r="D981" s="328"/>
      <c r="E981" s="327"/>
      <c r="F981" s="328"/>
      <c r="G981" s="327"/>
      <c r="H981" s="327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">
      <c r="A982" s="327"/>
      <c r="B982" s="327"/>
      <c r="C982" s="327"/>
      <c r="D982" s="328"/>
      <c r="E982" s="327"/>
      <c r="F982" s="328"/>
      <c r="G982" s="327"/>
      <c r="H982" s="327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">
      <c r="A983" s="327"/>
      <c r="B983" s="327"/>
      <c r="C983" s="327"/>
      <c r="D983" s="328"/>
      <c r="E983" s="327"/>
      <c r="F983" s="328"/>
      <c r="G983" s="327"/>
      <c r="H983" s="327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">
      <c r="A984" s="327"/>
      <c r="B984" s="327"/>
      <c r="C984" s="327"/>
      <c r="D984" s="328"/>
      <c r="E984" s="327"/>
      <c r="F984" s="328"/>
      <c r="G984" s="327"/>
      <c r="H984" s="327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">
      <c r="A985" s="327"/>
      <c r="B985" s="327"/>
      <c r="C985" s="327"/>
      <c r="D985" s="328"/>
      <c r="E985" s="327"/>
      <c r="F985" s="328"/>
      <c r="G985" s="327"/>
      <c r="H985" s="327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">
      <c r="A986" s="327"/>
      <c r="B986" s="327"/>
      <c r="C986" s="327"/>
      <c r="D986" s="328"/>
      <c r="E986" s="327"/>
      <c r="F986" s="328"/>
      <c r="G986" s="327"/>
      <c r="H986" s="327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">
      <c r="A987" s="327"/>
      <c r="B987" s="327"/>
      <c r="C987" s="327"/>
      <c r="D987" s="328"/>
      <c r="E987" s="327"/>
      <c r="F987" s="328"/>
      <c r="G987" s="327"/>
      <c r="H987" s="327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">
      <c r="A988" s="327"/>
      <c r="B988" s="327"/>
      <c r="C988" s="327"/>
      <c r="D988" s="328"/>
      <c r="E988" s="327"/>
      <c r="F988" s="328"/>
      <c r="G988" s="327"/>
      <c r="H988" s="327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">
      <c r="A989" s="327"/>
      <c r="B989" s="327"/>
      <c r="C989" s="327"/>
      <c r="D989" s="328"/>
      <c r="E989" s="327"/>
      <c r="F989" s="328"/>
      <c r="G989" s="327"/>
      <c r="H989" s="327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">
      <c r="A990" s="327"/>
      <c r="B990" s="327"/>
      <c r="C990" s="327"/>
      <c r="D990" s="328"/>
      <c r="E990" s="327"/>
      <c r="F990" s="328"/>
      <c r="G990" s="327"/>
      <c r="H990" s="327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">
      <c r="A991" s="327"/>
      <c r="B991" s="327"/>
      <c r="C991" s="327"/>
      <c r="D991" s="328"/>
      <c r="E991" s="327"/>
      <c r="F991" s="328"/>
      <c r="G991" s="327"/>
      <c r="H991" s="327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">
      <c r="A992" s="327"/>
      <c r="B992" s="327"/>
      <c r="C992" s="327"/>
      <c r="D992" s="328"/>
      <c r="E992" s="327"/>
      <c r="F992" s="328"/>
      <c r="G992" s="327"/>
      <c r="H992" s="327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">
      <c r="A993" s="327"/>
      <c r="B993" s="327"/>
      <c r="C993" s="327"/>
      <c r="D993" s="328"/>
      <c r="E993" s="327"/>
      <c r="F993" s="328"/>
      <c r="G993" s="327"/>
      <c r="H993" s="327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">
      <c r="A994" s="327"/>
      <c r="B994" s="327"/>
      <c r="C994" s="327"/>
      <c r="D994" s="328"/>
      <c r="E994" s="327"/>
      <c r="F994" s="328"/>
      <c r="G994" s="327"/>
      <c r="H994" s="327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">
      <c r="A995" s="327"/>
      <c r="B995" s="327"/>
      <c r="C995" s="327"/>
      <c r="D995" s="328"/>
      <c r="E995" s="327"/>
      <c r="F995" s="328"/>
      <c r="G995" s="327"/>
      <c r="H995" s="327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">
      <c r="A996" s="327"/>
      <c r="B996" s="327"/>
      <c r="C996" s="327"/>
      <c r="D996" s="328"/>
      <c r="E996" s="327"/>
      <c r="F996" s="328"/>
      <c r="G996" s="327"/>
      <c r="H996" s="327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">
      <c r="A997" s="327"/>
      <c r="B997" s="327"/>
      <c r="C997" s="327"/>
      <c r="D997" s="328"/>
      <c r="E997" s="327"/>
      <c r="F997" s="328"/>
      <c r="G997" s="327"/>
      <c r="H997" s="327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">
      <c r="A998" s="327"/>
      <c r="B998" s="327"/>
      <c r="C998" s="327"/>
      <c r="D998" s="328"/>
      <c r="E998" s="327"/>
      <c r="F998" s="328"/>
      <c r="G998" s="327"/>
      <c r="H998" s="327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">
      <c r="A999" s="327"/>
      <c r="B999" s="327"/>
      <c r="C999" s="327"/>
      <c r="D999" s="328"/>
      <c r="E999" s="327"/>
      <c r="F999" s="328"/>
      <c r="G999" s="327"/>
      <c r="H999" s="327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">
      <c r="A1000" s="327"/>
      <c r="B1000" s="327"/>
      <c r="C1000" s="327"/>
      <c r="D1000" s="328"/>
      <c r="E1000" s="327"/>
      <c r="F1000" s="328"/>
      <c r="G1000" s="327"/>
      <c r="H1000" s="327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">
      <c r="A1001" s="327"/>
      <c r="B1001" s="327"/>
      <c r="C1001" s="327"/>
      <c r="D1001" s="328"/>
      <c r="E1001" s="327"/>
      <c r="F1001" s="328"/>
      <c r="G1001" s="327"/>
      <c r="H1001" s="327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">
      <c r="A1002" s="327"/>
      <c r="B1002" s="327"/>
      <c r="C1002" s="327"/>
      <c r="D1002" s="328"/>
      <c r="E1002" s="327"/>
      <c r="F1002" s="328"/>
      <c r="G1002" s="327"/>
      <c r="H1002" s="327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">
      <c r="A1003" s="327"/>
      <c r="B1003" s="327"/>
      <c r="C1003" s="327"/>
      <c r="D1003" s="328"/>
      <c r="E1003" s="327"/>
      <c r="F1003" s="328"/>
      <c r="G1003" s="327"/>
      <c r="H1003" s="327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">
      <c r="A1004" s="327"/>
      <c r="B1004" s="327"/>
      <c r="C1004" s="327"/>
      <c r="D1004" s="328"/>
      <c r="E1004" s="327"/>
      <c r="F1004" s="328"/>
      <c r="G1004" s="327"/>
      <c r="H1004" s="327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">
      <c r="A1005" s="327"/>
      <c r="B1005" s="327"/>
      <c r="C1005" s="327"/>
      <c r="D1005" s="328"/>
      <c r="E1005" s="327"/>
      <c r="F1005" s="328"/>
      <c r="G1005" s="327"/>
      <c r="H1005" s="327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2">
      <c r="A1006" s="327"/>
      <c r="B1006" s="327"/>
      <c r="C1006" s="327"/>
      <c r="D1006" s="328"/>
      <c r="E1006" s="327"/>
      <c r="F1006" s="328"/>
      <c r="G1006" s="327"/>
      <c r="H1006" s="327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2">
      <c r="A1007" s="327"/>
      <c r="B1007" s="327"/>
      <c r="C1007" s="327"/>
      <c r="D1007" s="328"/>
      <c r="E1007" s="327"/>
      <c r="F1007" s="328"/>
      <c r="G1007" s="327"/>
      <c r="H1007" s="327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2">
      <c r="A1008" s="327"/>
      <c r="B1008" s="327"/>
      <c r="C1008" s="327"/>
      <c r="D1008" s="328"/>
      <c r="E1008" s="327"/>
      <c r="F1008" s="328"/>
      <c r="G1008" s="327"/>
      <c r="H1008" s="327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2">
      <c r="A1009" s="327"/>
      <c r="B1009" s="327"/>
      <c r="C1009" s="327"/>
      <c r="D1009" s="328"/>
      <c r="E1009" s="327"/>
      <c r="F1009" s="328"/>
      <c r="G1009" s="327"/>
      <c r="H1009" s="327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2">
      <c r="A1010" s="327"/>
      <c r="B1010" s="327"/>
      <c r="C1010" s="327"/>
      <c r="D1010" s="328"/>
      <c r="E1010" s="327"/>
      <c r="F1010" s="328"/>
      <c r="G1010" s="327"/>
      <c r="H1010" s="327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2">
      <c r="A1011" s="327"/>
      <c r="B1011" s="327"/>
      <c r="C1011" s="327"/>
      <c r="D1011" s="328"/>
      <c r="E1011" s="327"/>
      <c r="F1011" s="328"/>
      <c r="G1011" s="327"/>
      <c r="H1011" s="327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2">
      <c r="A1012" s="327"/>
      <c r="B1012" s="327"/>
      <c r="C1012" s="327"/>
      <c r="D1012" s="328"/>
      <c r="E1012" s="327"/>
      <c r="F1012" s="328"/>
      <c r="G1012" s="327"/>
      <c r="H1012" s="327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2">
      <c r="A1013" s="327"/>
      <c r="B1013" s="327"/>
      <c r="C1013" s="327"/>
      <c r="D1013" s="328"/>
      <c r="E1013" s="327"/>
      <c r="F1013" s="328"/>
      <c r="G1013" s="327"/>
      <c r="H1013" s="327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2">
      <c r="A1014" s="327"/>
      <c r="B1014" s="327"/>
      <c r="C1014" s="327"/>
      <c r="D1014" s="328"/>
      <c r="E1014" s="327"/>
      <c r="F1014" s="328"/>
      <c r="G1014" s="327"/>
      <c r="H1014" s="327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2">
      <c r="A1015" s="327"/>
      <c r="B1015" s="327"/>
      <c r="C1015" s="327"/>
      <c r="D1015" s="328"/>
      <c r="E1015" s="327"/>
      <c r="F1015" s="328"/>
      <c r="G1015" s="327"/>
      <c r="H1015" s="327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2">
      <c r="A1016" s="327"/>
      <c r="B1016" s="327"/>
      <c r="C1016" s="327"/>
      <c r="D1016" s="328"/>
      <c r="E1016" s="327"/>
      <c r="F1016" s="328"/>
      <c r="G1016" s="327"/>
      <c r="H1016" s="327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2">
      <c r="A1017" s="327"/>
      <c r="B1017" s="327"/>
      <c r="C1017" s="327"/>
      <c r="D1017" s="328"/>
      <c r="E1017" s="327"/>
      <c r="F1017" s="328"/>
      <c r="G1017" s="327"/>
      <c r="H1017" s="327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2">
      <c r="A1018" s="327"/>
      <c r="B1018" s="327"/>
      <c r="C1018" s="327"/>
      <c r="D1018" s="328"/>
      <c r="E1018" s="327"/>
      <c r="F1018" s="328"/>
      <c r="G1018" s="327"/>
      <c r="H1018" s="327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spans="1:26" ht="14.25" customHeight="1" x14ac:dyDescent="0.2">
      <c r="A1019" s="327"/>
      <c r="B1019" s="327"/>
      <c r="C1019" s="327"/>
      <c r="D1019" s="328"/>
      <c r="E1019" s="327"/>
      <c r="F1019" s="328"/>
      <c r="G1019" s="327"/>
      <c r="H1019" s="327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spans="1:26" ht="14.25" customHeight="1" x14ac:dyDescent="0.2">
      <c r="A1020" s="327"/>
      <c r="B1020" s="327"/>
      <c r="C1020" s="327"/>
      <c r="D1020" s="328"/>
      <c r="E1020" s="327"/>
      <c r="F1020" s="328"/>
      <c r="G1020" s="327"/>
      <c r="H1020" s="327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spans="1:26" ht="14.25" customHeight="1" x14ac:dyDescent="0.2">
      <c r="A1021" s="327"/>
      <c r="B1021" s="327"/>
      <c r="C1021" s="327"/>
      <c r="D1021" s="328"/>
      <c r="E1021" s="327"/>
      <c r="F1021" s="328"/>
      <c r="G1021" s="327"/>
      <c r="H1021" s="327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spans="1:26" ht="14.25" customHeight="1" x14ac:dyDescent="0.2">
      <c r="A1022" s="327"/>
      <c r="B1022" s="327"/>
      <c r="C1022" s="327"/>
      <c r="D1022" s="328"/>
      <c r="E1022" s="327"/>
      <c r="F1022" s="328"/>
      <c r="G1022" s="327"/>
      <c r="H1022" s="327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spans="1:26" ht="14.25" customHeight="1" x14ac:dyDescent="0.2">
      <c r="A1023" s="327"/>
      <c r="B1023" s="327"/>
      <c r="C1023" s="327"/>
      <c r="D1023" s="328"/>
      <c r="E1023" s="327"/>
      <c r="F1023" s="328"/>
      <c r="G1023" s="327"/>
      <c r="H1023" s="327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spans="1:26" ht="14.25" customHeight="1" x14ac:dyDescent="0.2">
      <c r="A1024" s="327"/>
      <c r="B1024" s="327"/>
      <c r="C1024" s="327"/>
      <c r="D1024" s="328"/>
      <c r="E1024" s="327"/>
      <c r="F1024" s="328"/>
      <c r="G1024" s="327"/>
      <c r="H1024" s="327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spans="1:26" ht="14.25" customHeight="1" x14ac:dyDescent="0.2">
      <c r="A1025" s="327"/>
      <c r="B1025" s="327"/>
      <c r="C1025" s="327"/>
      <c r="D1025" s="328"/>
      <c r="E1025" s="327"/>
      <c r="F1025" s="328"/>
      <c r="G1025" s="327"/>
      <c r="H1025" s="327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spans="1:26" ht="14.25" customHeight="1" x14ac:dyDescent="0.2">
      <c r="A1026" s="327"/>
      <c r="B1026" s="327"/>
      <c r="C1026" s="327"/>
      <c r="D1026" s="328"/>
      <c r="E1026" s="327"/>
      <c r="F1026" s="328"/>
      <c r="G1026" s="327"/>
      <c r="H1026" s="327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spans="1:26" ht="14.25" customHeight="1" x14ac:dyDescent="0.2">
      <c r="A1027" s="327"/>
      <c r="B1027" s="327"/>
      <c r="C1027" s="327"/>
      <c r="D1027" s="328"/>
      <c r="E1027" s="327"/>
      <c r="F1027" s="328"/>
      <c r="G1027" s="327"/>
      <c r="H1027" s="327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spans="1:26" ht="14.25" customHeight="1" x14ac:dyDescent="0.2">
      <c r="A1028" s="327"/>
      <c r="B1028" s="327"/>
      <c r="C1028" s="327"/>
      <c r="D1028" s="328"/>
      <c r="E1028" s="327"/>
      <c r="F1028" s="328"/>
      <c r="G1028" s="327"/>
      <c r="H1028" s="327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spans="1:26" ht="14.25" customHeight="1" x14ac:dyDescent="0.2">
      <c r="A1029" s="327"/>
      <c r="B1029" s="327"/>
      <c r="C1029" s="327"/>
      <c r="D1029" s="328"/>
      <c r="E1029" s="327"/>
      <c r="F1029" s="328"/>
      <c r="G1029" s="327"/>
      <c r="H1029" s="327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spans="1:26" ht="14.25" customHeight="1" x14ac:dyDescent="0.2">
      <c r="A1030" s="327"/>
      <c r="B1030" s="327"/>
      <c r="C1030" s="327"/>
      <c r="D1030" s="328"/>
      <c r="E1030" s="327"/>
      <c r="F1030" s="328"/>
      <c r="G1030" s="327"/>
      <c r="H1030" s="327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spans="1:26" ht="14.25" customHeight="1" x14ac:dyDescent="0.2">
      <c r="A1031" s="327"/>
      <c r="B1031" s="327"/>
      <c r="C1031" s="327"/>
      <c r="D1031" s="328"/>
      <c r="E1031" s="327"/>
      <c r="F1031" s="328"/>
      <c r="G1031" s="327"/>
      <c r="H1031" s="327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spans="1:26" ht="14.25" customHeight="1" x14ac:dyDescent="0.2">
      <c r="A1032" s="327"/>
      <c r="B1032" s="327"/>
      <c r="C1032" s="327"/>
      <c r="D1032" s="328"/>
      <c r="E1032" s="327"/>
      <c r="F1032" s="328"/>
      <c r="G1032" s="327"/>
      <c r="H1032" s="327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spans="1:26" ht="14.25" customHeight="1" x14ac:dyDescent="0.2">
      <c r="A1033" s="327"/>
      <c r="B1033" s="327"/>
      <c r="C1033" s="327"/>
      <c r="D1033" s="328"/>
      <c r="E1033" s="327"/>
      <c r="F1033" s="328"/>
      <c r="G1033" s="327"/>
      <c r="H1033" s="327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spans="1:26" ht="14.25" customHeight="1" x14ac:dyDescent="0.2">
      <c r="A1034" s="327"/>
      <c r="B1034" s="327"/>
      <c r="C1034" s="327"/>
      <c r="D1034" s="328"/>
      <c r="E1034" s="327"/>
      <c r="F1034" s="328"/>
      <c r="G1034" s="327"/>
      <c r="H1034" s="327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spans="1:26" ht="14.25" customHeight="1" x14ac:dyDescent="0.2">
      <c r="A1035" s="327"/>
      <c r="B1035" s="327"/>
      <c r="C1035" s="327"/>
      <c r="D1035" s="328"/>
      <c r="E1035" s="327"/>
      <c r="F1035" s="328"/>
      <c r="G1035" s="327"/>
      <c r="H1035" s="327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spans="1:26" ht="14.25" customHeight="1" x14ac:dyDescent="0.2">
      <c r="A1036" s="327"/>
      <c r="B1036" s="327"/>
      <c r="C1036" s="327"/>
      <c r="D1036" s="328"/>
      <c r="E1036" s="327"/>
      <c r="F1036" s="328"/>
      <c r="G1036" s="327"/>
      <c r="H1036" s="327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spans="1:26" ht="14.25" customHeight="1" x14ac:dyDescent="0.2">
      <c r="A1037" s="327"/>
      <c r="B1037" s="327"/>
      <c r="C1037" s="327"/>
      <c r="D1037" s="328"/>
      <c r="E1037" s="327"/>
      <c r="F1037" s="328"/>
      <c r="G1037" s="327"/>
      <c r="H1037" s="327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spans="1:26" ht="14.25" customHeight="1" x14ac:dyDescent="0.2">
      <c r="A1038" s="327"/>
      <c r="B1038" s="327"/>
      <c r="C1038" s="327"/>
      <c r="D1038" s="328"/>
      <c r="E1038" s="327"/>
      <c r="F1038" s="328"/>
      <c r="G1038" s="327"/>
      <c r="H1038" s="327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spans="1:26" ht="14.25" customHeight="1" x14ac:dyDescent="0.2">
      <c r="A1039" s="327"/>
      <c r="B1039" s="327"/>
      <c r="C1039" s="327"/>
      <c r="D1039" s="328"/>
      <c r="E1039" s="327"/>
      <c r="F1039" s="328"/>
      <c r="G1039" s="327"/>
      <c r="H1039" s="327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spans="1:26" ht="14.25" customHeight="1" x14ac:dyDescent="0.2">
      <c r="A1040" s="327"/>
      <c r="B1040" s="327"/>
      <c r="C1040" s="327"/>
      <c r="D1040" s="328"/>
      <c r="E1040" s="327"/>
      <c r="F1040" s="328"/>
      <c r="G1040" s="327"/>
      <c r="H1040" s="327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spans="1:26" ht="14.25" customHeight="1" x14ac:dyDescent="0.2">
      <c r="A1041" s="327"/>
      <c r="B1041" s="327"/>
      <c r="C1041" s="327"/>
      <c r="D1041" s="328"/>
      <c r="E1041" s="327"/>
      <c r="F1041" s="328"/>
      <c r="G1041" s="327"/>
      <c r="H1041" s="327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spans="1:26" ht="14.25" customHeight="1" x14ac:dyDescent="0.2">
      <c r="A1042" s="327"/>
      <c r="B1042" s="327"/>
      <c r="C1042" s="327"/>
      <c r="D1042" s="328"/>
      <c r="E1042" s="327"/>
      <c r="F1042" s="328"/>
      <c r="G1042" s="327"/>
      <c r="H1042" s="327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spans="1:26" ht="14.25" customHeight="1" x14ac:dyDescent="0.2">
      <c r="A1043" s="327"/>
      <c r="B1043" s="327"/>
      <c r="C1043" s="327"/>
      <c r="D1043" s="328"/>
      <c r="E1043" s="327"/>
      <c r="F1043" s="328"/>
      <c r="G1043" s="327"/>
      <c r="H1043" s="327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spans="1:26" ht="14.25" customHeight="1" x14ac:dyDescent="0.2">
      <c r="A1044" s="327"/>
      <c r="B1044" s="327"/>
      <c r="C1044" s="327"/>
      <c r="D1044" s="328"/>
      <c r="E1044" s="327"/>
      <c r="F1044" s="328"/>
      <c r="G1044" s="327"/>
      <c r="H1044" s="327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spans="1:26" ht="14.25" customHeight="1" x14ac:dyDescent="0.2">
      <c r="A1045" s="327"/>
      <c r="B1045" s="327"/>
      <c r="C1045" s="327"/>
      <c r="D1045" s="328"/>
      <c r="E1045" s="327"/>
      <c r="F1045" s="328"/>
      <c r="G1045" s="327"/>
      <c r="H1045" s="327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spans="1:26" ht="14.25" customHeight="1" x14ac:dyDescent="0.2">
      <c r="A1046" s="327"/>
      <c r="B1046" s="327"/>
      <c r="C1046" s="327"/>
      <c r="D1046" s="328"/>
      <c r="E1046" s="327"/>
      <c r="F1046" s="328"/>
      <c r="G1046" s="327"/>
      <c r="H1046" s="327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spans="1:26" ht="14.25" customHeight="1" x14ac:dyDescent="0.2">
      <c r="A1047" s="327"/>
      <c r="B1047" s="327"/>
      <c r="C1047" s="327"/>
      <c r="D1047" s="328"/>
      <c r="E1047" s="327"/>
      <c r="F1047" s="328"/>
      <c r="G1047" s="327"/>
      <c r="H1047" s="327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spans="1:26" ht="14.25" customHeight="1" x14ac:dyDescent="0.2">
      <c r="A1048" s="327"/>
      <c r="B1048" s="327"/>
      <c r="C1048" s="327"/>
      <c r="D1048" s="328"/>
      <c r="E1048" s="327"/>
      <c r="F1048" s="328"/>
      <c r="G1048" s="327"/>
      <c r="H1048" s="327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</sheetData>
  <mergeCells count="50">
    <mergeCell ref="F21:F23"/>
    <mergeCell ref="B44:B45"/>
    <mergeCell ref="H44:H45"/>
    <mergeCell ref="C47:C48"/>
    <mergeCell ref="B47:B48"/>
    <mergeCell ref="D47:D48"/>
    <mergeCell ref="E47:E48"/>
    <mergeCell ref="F47:F48"/>
    <mergeCell ref="G47:G48"/>
    <mergeCell ref="H47:H48"/>
    <mergeCell ref="G44:G45"/>
    <mergeCell ref="F44:F45"/>
    <mergeCell ref="E44:E45"/>
    <mergeCell ref="D44:D45"/>
    <mergeCell ref="C44:C45"/>
    <mergeCell ref="C38:C39"/>
    <mergeCell ref="B38:B39"/>
    <mergeCell ref="H42:H43"/>
    <mergeCell ref="G42:G43"/>
    <mergeCell ref="D42:D43"/>
    <mergeCell ref="C42:C43"/>
    <mergeCell ref="B42:B43"/>
    <mergeCell ref="F42:F43"/>
    <mergeCell ref="E42:E43"/>
    <mergeCell ref="H38:H39"/>
    <mergeCell ref="G38:G39"/>
    <mergeCell ref="F38:F39"/>
    <mergeCell ref="E38:E39"/>
    <mergeCell ref="D38:D39"/>
    <mergeCell ref="B50:D50"/>
    <mergeCell ref="E50:J50"/>
    <mergeCell ref="B77:C77"/>
    <mergeCell ref="B78:D78"/>
    <mergeCell ref="E78:J78"/>
    <mergeCell ref="B85:C85"/>
    <mergeCell ref="B86:C86"/>
    <mergeCell ref="H2:J2"/>
    <mergeCell ref="B4:J4"/>
    <mergeCell ref="B5:J5"/>
    <mergeCell ref="B6:J6"/>
    <mergeCell ref="B7:J7"/>
    <mergeCell ref="B9:D9"/>
    <mergeCell ref="E9:J9"/>
    <mergeCell ref="I21:I23"/>
    <mergeCell ref="D21:D23"/>
    <mergeCell ref="J21:J23"/>
    <mergeCell ref="B21:B23"/>
    <mergeCell ref="C21:C23"/>
    <mergeCell ref="E21:E23"/>
    <mergeCell ref="B49:C49"/>
  </mergeCells>
  <phoneticPr fontId="39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MacBook Pro</cp:lastModifiedBy>
  <dcterms:created xsi:type="dcterms:W3CDTF">2020-11-14T13:09:40Z</dcterms:created>
  <dcterms:modified xsi:type="dcterms:W3CDTF">2025-11-09T16:33:18Z</dcterms:modified>
</cp:coreProperties>
</file>