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kateryna/Downloads/Друк/"/>
    </mc:Choice>
  </mc:AlternateContent>
  <xr:revisionPtr revIDLastSave="0" documentId="13_ncr:1_{CB96B4ED-05CC-CF4F-A802-8E36F37415A4}" xr6:coauthVersionLast="47" xr6:coauthVersionMax="47" xr10:uidLastSave="{00000000-0000-0000-0000-000000000000}"/>
  <bookViews>
    <workbookView xWindow="12160" yWindow="900" windowWidth="28800" windowHeight="16400" xr2:uid="{00000000-000D-0000-FFFF-FFFF00000000}"/>
  </bookViews>
  <sheets>
    <sheet name="Зві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1" l="1"/>
  <c r="J47" i="1"/>
  <c r="J46" i="1"/>
  <c r="J45" i="1"/>
  <c r="J44" i="1"/>
  <c r="J43" i="1"/>
  <c r="J42" i="1"/>
  <c r="J40" i="1"/>
  <c r="J39" i="1"/>
  <c r="J38" i="1"/>
  <c r="J37" i="1"/>
  <c r="J35" i="1"/>
  <c r="J34" i="1"/>
  <c r="J33" i="1"/>
  <c r="J32" i="1"/>
  <c r="J31" i="1"/>
  <c r="G56" i="1" l="1"/>
  <c r="G55" i="1"/>
  <c r="G54" i="1"/>
  <c r="G53" i="1"/>
  <c r="G52" i="1"/>
  <c r="G51" i="1"/>
  <c r="G50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57" i="1" l="1"/>
  <c r="J30" i="1"/>
  <c r="G30" i="1"/>
  <c r="K30" i="1" l="1"/>
  <c r="J29" i="1"/>
  <c r="G29" i="1"/>
  <c r="J28" i="1"/>
  <c r="J57" i="1" s="1"/>
  <c r="G28" i="1"/>
  <c r="K28" i="1" l="1"/>
  <c r="K29" i="1"/>
</calcChain>
</file>

<file path=xl/sharedStrings.xml><?xml version="1.0" encoding="utf-8"?>
<sst xmlns="http://schemas.openxmlformats.org/spreadsheetml/2006/main" count="187" uniqueCount="119">
  <si>
    <t>Додаток № 4</t>
  </si>
  <si>
    <t>до Договору про надання стипендії (гранту)</t>
  </si>
  <si>
    <t>№ __________________ від ______________  року</t>
  </si>
  <si>
    <t>ЗВІТ</t>
  </si>
  <si>
    <t>про надходження та використання коштів для реалізації Проєкту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</si>
  <si>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</si>
  <si>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</si>
  <si>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</si>
  <si>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</si>
  <si>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</si>
  <si>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</si>
  <si>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</si>
  <si>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</si>
  <si>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</si>
  <si>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</si>
  <si>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</si>
  <si>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</si>
  <si>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</si>
  <si>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</si>
  <si>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</si>
  <si>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</si>
  <si>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</si>
  <si>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</si>
  <si>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</si>
  <si>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</si>
  <si>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</si>
  <si>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</si>
  <si>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</si>
  <si>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</si>
  <si>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</si>
  <si>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Вартість проживання 
(вказати місце проживання)</t>
  </si>
  <si>
    <t>доба</t>
  </si>
  <si>
    <t>Вартість витратних матеріалів
(вказати найменування)</t>
  </si>
  <si>
    <t>Вартість обладнання, інструментів, інвентаря, які не є основними засобами
(вказати найменування)</t>
  </si>
  <si>
    <t>Всього по розділу ІІ "Витрати":</t>
  </si>
  <si>
    <t>РЕЗУЛЬТАТ РЕАЛІЗАЦІЇ ПРОЕКТУ</t>
  </si>
  <si>
    <t>(підпис)</t>
  </si>
  <si>
    <t>(Прізвище та ініціали)</t>
  </si>
  <si>
    <t>3.1</t>
  </si>
  <si>
    <t>3.2</t>
  </si>
  <si>
    <t>3.3</t>
  </si>
  <si>
    <t>3.4</t>
  </si>
  <si>
    <t>3.5</t>
  </si>
  <si>
    <t>3.7</t>
  </si>
  <si>
    <t>3.8</t>
  </si>
  <si>
    <t>шт.</t>
  </si>
  <si>
    <t xml:space="preserve">Назва Грантоотримувача: </t>
  </si>
  <si>
    <t>за період   червень 2023 року по 31  жовтня 2023  р.</t>
  </si>
  <si>
    <t xml:space="preserve">Підрамники дерев’яні </t>
  </si>
  <si>
    <t>саморіз</t>
  </si>
  <si>
    <t>цвяхи</t>
  </si>
  <si>
    <t>металева сітка</t>
  </si>
  <si>
    <t>клей дракон</t>
  </si>
  <si>
    <t>3.6</t>
  </si>
  <si>
    <t>фанера</t>
  </si>
  <si>
    <t>папка А4 менша</t>
  </si>
  <si>
    <t>папка А4 більша</t>
  </si>
  <si>
    <t>3.9</t>
  </si>
  <si>
    <t>файли А4</t>
  </si>
  <si>
    <t>3.10</t>
  </si>
  <si>
    <t>Папка-бокс пластикова А4</t>
  </si>
  <si>
    <t>3.11</t>
  </si>
  <si>
    <t>Папки швидкозшивачі</t>
  </si>
  <si>
    <t>3.12</t>
  </si>
  <si>
    <t>Люверси</t>
  </si>
  <si>
    <t>3.13</t>
  </si>
  <si>
    <t>Картон</t>
  </si>
  <si>
    <t>3.14</t>
  </si>
  <si>
    <t>папір дизайнерський</t>
  </si>
  <si>
    <t>3.15</t>
  </si>
  <si>
    <t>скріпки</t>
  </si>
  <si>
    <t>3.16</t>
  </si>
  <si>
    <t>папір А4</t>
  </si>
  <si>
    <t>3.17</t>
  </si>
  <si>
    <t>ножиці</t>
  </si>
  <si>
    <t>4</t>
  </si>
  <si>
    <t>5</t>
  </si>
  <si>
    <t xml:space="preserve">Друк інформаційних матеріалів для виставки </t>
  </si>
  <si>
    <t>5.1</t>
  </si>
  <si>
    <t>Друк плакатів А3</t>
  </si>
  <si>
    <t>5.2</t>
  </si>
  <si>
    <t>Друк експлікацій</t>
  </si>
  <si>
    <t>5.3</t>
  </si>
  <si>
    <t>Друк біо про митців</t>
  </si>
  <si>
    <t>5.4</t>
  </si>
  <si>
    <t>Друк постерів/плакатів до виставки</t>
  </si>
  <si>
    <t>5.5</t>
  </si>
  <si>
    <t>Друк фотографій до виставки</t>
  </si>
  <si>
    <t>5.6</t>
  </si>
  <si>
    <t xml:space="preserve">Друк арт-мап по туристичним та виставковим локаціям Кривого Рогу </t>
  </si>
  <si>
    <t>6</t>
  </si>
  <si>
    <t xml:space="preserve">Оформлення робіт для виставки </t>
  </si>
  <si>
    <t xml:space="preserve">Підрамники для експонування виставкових робіт. </t>
  </si>
  <si>
    <t xml:space="preserve">Витрата для підготовки експозиції та монтажу виставкових робіт. </t>
  </si>
  <si>
    <t xml:space="preserve">Витрата для транспортування друкованих матеріалів та виставкових робіт.  </t>
  </si>
  <si>
    <t>Витрата для траспортування та розповсюдження мап в рамках промоції проєкту.</t>
  </si>
  <si>
    <t xml:space="preserve">Витрата для підготовки експозиції та виставкових робіт. </t>
  </si>
  <si>
    <t xml:space="preserve">Витрата для підготовки паралельної програму до виставки та фінального звіту. </t>
  </si>
  <si>
    <t xml:space="preserve">Стаття витрат включає друк мистецьких робіт, які створені в форматі постеру. </t>
  </si>
  <si>
    <t xml:space="preserve">Стаття включає підписи до 50 робіт виставкового проєкту. </t>
  </si>
  <si>
    <t xml:space="preserve">Стаття витрат включає друк біографії митців для виставкового проєкту. </t>
  </si>
  <si>
    <t xml:space="preserve">Стаття витрат включає друк плакатів до виставки для забезпечення комунікаційної складової проєкту. </t>
  </si>
  <si>
    <t xml:space="preserve">Стаття витрат вклюає друк 10 мистецьких творів з використанням медіуму фотографії. </t>
  </si>
  <si>
    <t xml:space="preserve">Стаття включає друк мап для комунікаційної кампанії проєкту. </t>
  </si>
  <si>
    <t xml:space="preserve">Стаття витрат включає оформлення до 50 робіт для виставкового проєкту. </t>
  </si>
  <si>
    <t xml:space="preserve">Витрата для підготовки експозиції та монтажу виставкових робіт. Сума збільшилась у звязку з необхідністю додаткової фанери для поштової пересилки робіт з Києва до Кривого Рогу </t>
  </si>
  <si>
    <t xml:space="preserve">Левченко Катерина Олександрівна </t>
  </si>
  <si>
    <t>Назва проекту: Кривий Ріг Мистецький</t>
  </si>
  <si>
    <t>Дата початку проєкту червень 2023</t>
  </si>
  <si>
    <t>Дата Завершення проєкту 30.10.23</t>
  </si>
  <si>
    <t>Назва конкурсної програми: Відновлення культурно-мистецької діяльності</t>
  </si>
  <si>
    <t xml:space="preserve">Назва ЛОТ-у:  </t>
  </si>
  <si>
    <t>Стипендія на відновлення культурно-мистецької діяльності</t>
  </si>
  <si>
    <t>Левченко К.О</t>
  </si>
  <si>
    <t xml:space="preserve">Невикористані 6 грн внаслідок економії на друку </t>
  </si>
  <si>
    <t>30 червня 2023 року</t>
  </si>
  <si>
    <t>ФОНД:</t>
  </si>
  <si>
    <t>СТИПЕНДІАТ:</t>
  </si>
  <si>
    <t>5RCA21-32765-2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</si>
</sst>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  <numFmt numFmtId="168" formatCode="0.000"/>
    <numFmt numFmtId="169" formatCode="&quot; &quot;* #,##0.00&quot;   &quot;;&quot;-&quot;* #,##0.00&quot;   &quot;;&quot; &quot;* &quot;-&quot;??&quot;   &quot;"/>
  </numFmts>
  <fonts count="2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b/>
      <i/>
      <sz val="12"/>
      <color theme="1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rgb="FFC00000"/>
      <name val="Arial"/>
      <family val="2"/>
    </font>
    <font>
      <b/>
      <sz val="12"/>
      <color rgb="FFC00000"/>
      <name val="Arial"/>
      <family val="2"/>
    </font>
    <font>
      <vertAlign val="subscript"/>
      <sz val="12"/>
      <color theme="1"/>
      <name val="Arial"/>
      <family val="2"/>
    </font>
    <font>
      <sz val="11"/>
      <color indexed="8"/>
      <name val="Arial"/>
      <family val="2"/>
    </font>
    <font>
      <sz val="12"/>
      <color rgb="FF222222"/>
      <name val="Arial"/>
      <family val="2"/>
      <charset val="204"/>
    </font>
    <font>
      <b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Font="1" applyAlignment="1"/>
    <xf numFmtId="0" fontId="2" fillId="0" borderId="24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168" fontId="4" fillId="0" borderId="24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49" fontId="5" fillId="0" borderId="49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left" vertical="center" wrapText="1"/>
    </xf>
    <xf numFmtId="49" fontId="6" fillId="0" borderId="49" xfId="0" applyNumberFormat="1" applyFont="1" applyFill="1" applyBorder="1" applyAlignment="1">
      <alignment horizontal="center" vertical="center" wrapText="1"/>
    </xf>
    <xf numFmtId="0" fontId="12" fillId="0" borderId="0" xfId="0" applyFont="1" applyAlignment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  <xf numFmtId="3" fontId="12" fillId="2" borderId="9" xfId="0" applyNumberFormat="1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165" fontId="7" fillId="4" borderId="14" xfId="0" applyNumberFormat="1" applyFont="1" applyFill="1" applyBorder="1" applyAlignment="1">
      <alignment vertical="top"/>
    </xf>
    <xf numFmtId="49" fontId="7" fillId="4" borderId="15" xfId="0" applyNumberFormat="1" applyFont="1" applyFill="1" applyBorder="1" applyAlignment="1">
      <alignment horizontal="center" vertical="top"/>
    </xf>
    <xf numFmtId="165" fontId="7" fillId="4" borderId="15" xfId="0" applyNumberFormat="1" applyFont="1" applyFill="1" applyBorder="1" applyAlignment="1">
      <alignment vertical="top"/>
    </xf>
    <xf numFmtId="165" fontId="12" fillId="4" borderId="15" xfId="0" applyNumberFormat="1" applyFont="1" applyFill="1" applyBorder="1" applyAlignment="1">
      <alignment horizontal="center" vertical="top" wrapText="1"/>
    </xf>
    <xf numFmtId="0" fontId="12" fillId="4" borderId="16" xfId="0" applyFont="1" applyFill="1" applyBorder="1" applyAlignment="1">
      <alignment vertical="top" wrapText="1"/>
    </xf>
    <xf numFmtId="165" fontId="9" fillId="0" borderId="17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horizontal="center" vertical="center"/>
    </xf>
    <xf numFmtId="165" fontId="9" fillId="0" borderId="18" xfId="0" applyNumberFormat="1" applyFont="1" applyBorder="1" applyAlignment="1">
      <alignment vertical="center"/>
    </xf>
    <xf numFmtId="165" fontId="12" fillId="0" borderId="18" xfId="0" applyNumberFormat="1" applyFont="1" applyBorder="1" applyAlignment="1">
      <alignment horizontal="center" vertical="center" wrapText="1"/>
    </xf>
    <xf numFmtId="166" fontId="12" fillId="0" borderId="18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165" fontId="8" fillId="4" borderId="20" xfId="0" applyNumberFormat="1" applyFont="1" applyFill="1" applyBorder="1" applyAlignment="1">
      <alignment vertical="top"/>
    </xf>
    <xf numFmtId="49" fontId="12" fillId="4" borderId="21" xfId="0" applyNumberFormat="1" applyFont="1" applyFill="1" applyBorder="1" applyAlignment="1">
      <alignment horizontal="center" vertical="top" wrapText="1"/>
    </xf>
    <xf numFmtId="165" fontId="12" fillId="4" borderId="21" xfId="0" applyNumberFormat="1" applyFont="1" applyFill="1" applyBorder="1" applyAlignment="1">
      <alignment vertical="top" wrapText="1"/>
    </xf>
    <xf numFmtId="165" fontId="12" fillId="4" borderId="21" xfId="0" applyNumberFormat="1" applyFont="1" applyFill="1" applyBorder="1" applyAlignment="1">
      <alignment horizontal="center" vertical="top" wrapText="1"/>
    </xf>
    <xf numFmtId="0" fontId="12" fillId="4" borderId="22" xfId="0" applyFont="1" applyFill="1" applyBorder="1" applyAlignment="1">
      <alignment vertical="top" wrapText="1"/>
    </xf>
    <xf numFmtId="165" fontId="9" fillId="5" borderId="23" xfId="0" applyNumberFormat="1" applyFont="1" applyFill="1" applyBorder="1" applyAlignment="1">
      <alignment vertical="top"/>
    </xf>
    <xf numFmtId="49" fontId="9" fillId="5" borderId="24" xfId="0" applyNumberFormat="1" applyFont="1" applyFill="1" applyBorder="1" applyAlignment="1">
      <alignment horizontal="center" vertical="top"/>
    </xf>
    <xf numFmtId="165" fontId="9" fillId="5" borderId="24" xfId="0" applyNumberFormat="1" applyFont="1" applyFill="1" applyBorder="1" applyAlignment="1">
      <alignment vertical="top"/>
    </xf>
    <xf numFmtId="165" fontId="12" fillId="5" borderId="24" xfId="0" applyNumberFormat="1" applyFont="1" applyFill="1" applyBorder="1" applyAlignment="1">
      <alignment horizontal="center" vertical="top" wrapText="1"/>
    </xf>
    <xf numFmtId="165" fontId="12" fillId="0" borderId="0" xfId="0" applyNumberFormat="1" applyFont="1" applyAlignment="1">
      <alignment horizontal="center" vertical="top" wrapText="1"/>
    </xf>
    <xf numFmtId="0" fontId="12" fillId="0" borderId="25" xfId="0" applyFont="1" applyBorder="1" applyAlignment="1">
      <alignment vertical="top" wrapText="1"/>
    </xf>
    <xf numFmtId="165" fontId="7" fillId="4" borderId="11" xfId="0" applyNumberFormat="1" applyFont="1" applyFill="1" applyBorder="1" applyAlignment="1">
      <alignment vertical="top"/>
    </xf>
    <xf numFmtId="49" fontId="7" fillId="4" borderId="12" xfId="0" applyNumberFormat="1" applyFont="1" applyFill="1" applyBorder="1" applyAlignment="1">
      <alignment horizontal="center" vertical="top"/>
    </xf>
    <xf numFmtId="165" fontId="7" fillId="4" borderId="12" xfId="0" applyNumberFormat="1" applyFont="1" applyFill="1" applyBorder="1" applyAlignment="1">
      <alignment vertical="top"/>
    </xf>
    <xf numFmtId="165" fontId="12" fillId="4" borderId="12" xfId="0" applyNumberFormat="1" applyFont="1" applyFill="1" applyBorder="1" applyAlignment="1">
      <alignment horizontal="center" vertical="top" wrapText="1"/>
    </xf>
    <xf numFmtId="0" fontId="12" fillId="4" borderId="54" xfId="0" applyFont="1" applyFill="1" applyBorder="1" applyAlignment="1">
      <alignment vertical="top" wrapText="1"/>
    </xf>
    <xf numFmtId="165" fontId="12" fillId="0" borderId="26" xfId="0" applyNumberFormat="1" applyFont="1" applyBorder="1" applyAlignment="1">
      <alignment vertical="top" wrapText="1"/>
    </xf>
    <xf numFmtId="0" fontId="12" fillId="0" borderId="26" xfId="0" applyFont="1" applyBorder="1" applyAlignment="1">
      <alignment horizontal="center" vertical="top" wrapText="1"/>
    </xf>
    <xf numFmtId="165" fontId="12" fillId="0" borderId="27" xfId="0" applyNumberFormat="1" applyFont="1" applyBorder="1" applyAlignment="1">
      <alignment vertical="top" wrapText="1"/>
    </xf>
    <xf numFmtId="0" fontId="12" fillId="0" borderId="28" xfId="0" applyFont="1" applyBorder="1" applyAlignment="1">
      <alignment horizontal="center" vertical="center" wrapText="1"/>
    </xf>
    <xf numFmtId="166" fontId="12" fillId="0" borderId="29" xfId="0" applyNumberFormat="1" applyFont="1" applyBorder="1" applyAlignment="1">
      <alignment horizontal="center" vertical="top" wrapText="1"/>
    </xf>
    <xf numFmtId="166" fontId="12" fillId="0" borderId="28" xfId="0" applyNumberFormat="1" applyFont="1" applyBorder="1" applyAlignment="1">
      <alignment horizontal="center" vertical="top" wrapText="1"/>
    </xf>
    <xf numFmtId="166" fontId="12" fillId="0" borderId="30" xfId="0" applyNumberFormat="1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2" fontId="12" fillId="0" borderId="30" xfId="0" applyNumberFormat="1" applyFont="1" applyBorder="1" applyAlignment="1">
      <alignment horizontal="center" vertical="center" wrapText="1"/>
    </xf>
    <xf numFmtId="166" fontId="12" fillId="0" borderId="27" xfId="0" applyNumberFormat="1" applyFont="1" applyBorder="1" applyAlignment="1">
      <alignment horizontal="center" vertical="center" wrapText="1"/>
    </xf>
    <xf numFmtId="0" fontId="12" fillId="0" borderId="56" xfId="0" applyFont="1" applyBorder="1" applyAlignment="1">
      <alignment vertical="top" wrapText="1"/>
    </xf>
    <xf numFmtId="165" fontId="12" fillId="0" borderId="32" xfId="0" applyNumberFormat="1" applyFont="1" applyBorder="1" applyAlignment="1">
      <alignment vertical="top" wrapText="1"/>
    </xf>
    <xf numFmtId="0" fontId="12" fillId="0" borderId="32" xfId="0" applyFont="1" applyBorder="1" applyAlignment="1">
      <alignment horizontal="center" vertical="top" wrapText="1"/>
    </xf>
    <xf numFmtId="165" fontId="12" fillId="0" borderId="33" xfId="0" applyNumberFormat="1" applyFont="1" applyBorder="1" applyAlignment="1">
      <alignment vertical="top" wrapText="1"/>
    </xf>
    <xf numFmtId="0" fontId="12" fillId="0" borderId="18" xfId="0" applyFont="1" applyBorder="1" applyAlignment="1">
      <alignment horizontal="center" vertical="center" wrapText="1"/>
    </xf>
    <xf numFmtId="166" fontId="12" fillId="0" borderId="34" xfId="0" applyNumberFormat="1" applyFont="1" applyBorder="1" applyAlignment="1">
      <alignment horizontal="center" vertical="top" wrapText="1"/>
    </xf>
    <xf numFmtId="166" fontId="12" fillId="0" borderId="18" xfId="0" applyNumberFormat="1" applyFont="1" applyBorder="1" applyAlignment="1">
      <alignment horizontal="center" vertical="top" wrapText="1"/>
    </xf>
    <xf numFmtId="166" fontId="12" fillId="0" borderId="19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2" fontId="12" fillId="0" borderId="19" xfId="0" applyNumberFormat="1" applyFont="1" applyBorder="1" applyAlignment="1">
      <alignment horizontal="center" vertical="center" wrapText="1"/>
    </xf>
    <xf numFmtId="166" fontId="12" fillId="0" borderId="33" xfId="0" applyNumberFormat="1" applyFont="1" applyBorder="1" applyAlignment="1">
      <alignment horizontal="center" vertical="center" wrapText="1"/>
    </xf>
    <xf numFmtId="0" fontId="12" fillId="0" borderId="57" xfId="0" applyFont="1" applyBorder="1" applyAlignment="1">
      <alignment vertical="top" wrapText="1"/>
    </xf>
    <xf numFmtId="2" fontId="12" fillId="6" borderId="17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vertical="top" wrapText="1"/>
    </xf>
    <xf numFmtId="49" fontId="5" fillId="0" borderId="49" xfId="0" applyNumberFormat="1" applyFont="1" applyBorder="1" applyAlignment="1">
      <alignment vertical="center" wrapText="1"/>
    </xf>
    <xf numFmtId="2" fontId="12" fillId="0" borderId="17" xfId="0" applyNumberFormat="1" applyFont="1" applyBorder="1" applyAlignment="1">
      <alignment horizontal="center" vertical="top" wrapText="1"/>
    </xf>
    <xf numFmtId="2" fontId="12" fillId="0" borderId="18" xfId="0" applyNumberFormat="1" applyFont="1" applyBorder="1" applyAlignment="1">
      <alignment horizontal="center" vertical="top" wrapText="1"/>
    </xf>
    <xf numFmtId="49" fontId="5" fillId="0" borderId="49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vertical="center" wrapText="1"/>
    </xf>
    <xf numFmtId="165" fontId="8" fillId="4" borderId="39" xfId="0" applyNumberFormat="1" applyFont="1" applyFill="1" applyBorder="1" applyAlignment="1">
      <alignment vertical="top"/>
    </xf>
    <xf numFmtId="165" fontId="12" fillId="4" borderId="12" xfId="0" applyNumberFormat="1" applyFont="1" applyFill="1" applyBorder="1" applyAlignment="1">
      <alignment horizontal="center" vertical="top"/>
    </xf>
    <xf numFmtId="165" fontId="12" fillId="4" borderId="40" xfId="0" applyNumberFormat="1" applyFont="1" applyFill="1" applyBorder="1" applyAlignment="1">
      <alignment vertical="top"/>
    </xf>
    <xf numFmtId="0" fontId="12" fillId="0" borderId="43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25" xfId="0" applyFont="1" applyBorder="1" applyAlignment="1">
      <alignment wrapText="1"/>
    </xf>
    <xf numFmtId="0" fontId="12" fillId="4" borderId="12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2" fillId="0" borderId="47" xfId="0" applyFont="1" applyBorder="1" applyAlignment="1">
      <alignment horizontal="center" wrapText="1"/>
    </xf>
    <xf numFmtId="0" fontId="12" fillId="0" borderId="24" xfId="0" applyFont="1" applyBorder="1" applyAlignment="1">
      <alignment wrapText="1"/>
    </xf>
    <xf numFmtId="0" fontId="13" fillId="0" borderId="24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24" xfId="0" applyFont="1" applyBorder="1" applyAlignment="1">
      <alignment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5" fontId="16" fillId="4" borderId="15" xfId="0" applyNumberFormat="1" applyFont="1" applyFill="1" applyBorder="1" applyAlignment="1">
      <alignment horizontal="center" vertical="top" wrapText="1"/>
    </xf>
    <xf numFmtId="165" fontId="16" fillId="4" borderId="21" xfId="0" applyNumberFormat="1" applyFont="1" applyFill="1" applyBorder="1" applyAlignment="1">
      <alignment horizontal="center" vertical="top" wrapText="1"/>
    </xf>
    <xf numFmtId="165" fontId="16" fillId="0" borderId="0" xfId="0" applyNumberFormat="1" applyFont="1" applyAlignment="1">
      <alignment horizontal="center" vertical="top" wrapText="1"/>
    </xf>
    <xf numFmtId="165" fontId="16" fillId="4" borderId="12" xfId="0" applyNumberFormat="1" applyFont="1" applyFill="1" applyBorder="1" applyAlignment="1">
      <alignment horizontal="center" vertical="top" wrapText="1"/>
    </xf>
    <xf numFmtId="169" fontId="6" fillId="0" borderId="50" xfId="0" applyNumberFormat="1" applyFont="1" applyBorder="1" applyAlignment="1">
      <alignment horizontal="center" vertical="center" wrapText="1"/>
    </xf>
    <xf numFmtId="4" fontId="6" fillId="0" borderId="51" xfId="0" applyNumberFormat="1" applyFont="1" applyBorder="1" applyAlignment="1">
      <alignment horizontal="center" vertical="center" wrapText="1"/>
    </xf>
    <xf numFmtId="4" fontId="6" fillId="0" borderId="52" xfId="0" applyNumberFormat="1" applyFont="1" applyBorder="1" applyAlignment="1">
      <alignment horizontal="center" vertical="center" wrapText="1"/>
    </xf>
    <xf numFmtId="169" fontId="6" fillId="0" borderId="50" xfId="0" applyNumberFormat="1" applyFont="1" applyFill="1" applyBorder="1" applyAlignment="1">
      <alignment horizontal="center" vertical="center" wrapText="1"/>
    </xf>
    <xf numFmtId="4" fontId="6" fillId="0" borderId="51" xfId="0" applyNumberFormat="1" applyFont="1" applyFill="1" applyBorder="1" applyAlignment="1">
      <alignment horizontal="center" vertical="center" wrapText="1"/>
    </xf>
    <xf numFmtId="4" fontId="6" fillId="0" borderId="52" xfId="0" applyNumberFormat="1" applyFont="1" applyFill="1" applyBorder="1" applyAlignment="1">
      <alignment horizontal="center" vertical="center" wrapText="1"/>
    </xf>
    <xf numFmtId="166" fontId="12" fillId="4" borderId="41" xfId="0" applyNumberFormat="1" applyFont="1" applyFill="1" applyBorder="1" applyAlignment="1">
      <alignment horizontal="center" vertical="top"/>
    </xf>
    <xf numFmtId="166" fontId="12" fillId="4" borderId="12" xfId="0" applyNumberFormat="1" applyFont="1" applyFill="1" applyBorder="1" applyAlignment="1">
      <alignment horizontal="center" vertical="top"/>
    </xf>
    <xf numFmtId="166" fontId="12" fillId="4" borderId="13" xfId="0" applyNumberFormat="1" applyFont="1" applyFill="1" applyBorder="1" applyAlignment="1">
      <alignment horizontal="center" vertical="top"/>
    </xf>
    <xf numFmtId="166" fontId="12" fillId="4" borderId="42" xfId="0" applyNumberFormat="1" applyFont="1" applyFill="1" applyBorder="1" applyAlignment="1">
      <alignment horizontal="center" vertical="top"/>
    </xf>
    <xf numFmtId="167" fontId="17" fillId="0" borderId="0" xfId="0" applyNumberFormat="1" applyFont="1" applyAlignment="1">
      <alignment horizontal="center" wrapText="1"/>
    </xf>
    <xf numFmtId="166" fontId="12" fillId="4" borderId="12" xfId="0" applyNumberFormat="1" applyFont="1" applyFill="1" applyBorder="1" applyAlignment="1">
      <alignment horizontal="center" wrapText="1"/>
    </xf>
    <xf numFmtId="0" fontId="17" fillId="4" borderId="12" xfId="0" applyNumberFormat="1" applyFont="1" applyFill="1" applyBorder="1" applyAlignment="1">
      <alignment horizontal="center" wrapText="1"/>
    </xf>
    <xf numFmtId="167" fontId="18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2" fillId="0" borderId="2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49" fontId="12" fillId="0" borderId="33" xfId="0" applyNumberFormat="1" applyFont="1" applyBorder="1" applyAlignment="1">
      <alignment horizontal="center" vertical="top" wrapText="1"/>
    </xf>
    <xf numFmtId="49" fontId="5" fillId="0" borderId="59" xfId="0" applyNumberFormat="1" applyFont="1" applyBorder="1" applyAlignment="1">
      <alignment horizontal="center" vertical="center" wrapText="1"/>
    </xf>
    <xf numFmtId="168" fontId="12" fillId="0" borderId="34" xfId="0" applyNumberFormat="1" applyFont="1" applyBorder="1" applyAlignment="1">
      <alignment horizontal="center" vertical="center" wrapText="1"/>
    </xf>
    <xf numFmtId="165" fontId="12" fillId="0" borderId="35" xfId="0" applyNumberFormat="1" applyFont="1" applyBorder="1" applyAlignment="1">
      <alignment vertical="top" wrapText="1"/>
    </xf>
    <xf numFmtId="0" fontId="12" fillId="0" borderId="36" xfId="0" applyFont="1" applyBorder="1" applyAlignment="1">
      <alignment horizontal="center" vertical="center" wrapText="1"/>
    </xf>
    <xf numFmtId="166" fontId="12" fillId="0" borderId="37" xfId="0" applyNumberFormat="1" applyFont="1" applyBorder="1" applyAlignment="1">
      <alignment horizontal="center" vertical="top" wrapText="1"/>
    </xf>
    <xf numFmtId="166" fontId="12" fillId="0" borderId="36" xfId="0" applyNumberFormat="1" applyFont="1" applyBorder="1" applyAlignment="1">
      <alignment horizontal="center" vertical="top" wrapText="1"/>
    </xf>
    <xf numFmtId="166" fontId="12" fillId="0" borderId="38" xfId="0" applyNumberFormat="1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left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169" fontId="6" fillId="0" borderId="60" xfId="0" applyNumberFormat="1" applyFont="1" applyBorder="1" applyAlignment="1">
      <alignment horizontal="center" vertical="center" wrapText="1"/>
    </xf>
    <xf numFmtId="4" fontId="6" fillId="0" borderId="61" xfId="0" applyNumberFormat="1" applyFont="1" applyBorder="1" applyAlignment="1">
      <alignment horizontal="center" vertical="center" wrapText="1"/>
    </xf>
    <xf numFmtId="4" fontId="6" fillId="0" borderId="62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left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169" fontId="6" fillId="0" borderId="53" xfId="0" applyNumberFormat="1" applyFont="1" applyBorder="1" applyAlignment="1">
      <alignment horizontal="center" vertical="center" wrapText="1"/>
    </xf>
    <xf numFmtId="4" fontId="6" fillId="0" borderId="53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left" vertical="center" wrapText="1" readingOrder="1"/>
    </xf>
    <xf numFmtId="49" fontId="6" fillId="0" borderId="53" xfId="0" applyNumberFormat="1" applyFont="1" applyBorder="1" applyAlignment="1">
      <alignment horizontal="center" vertical="center" wrapText="1" readingOrder="1"/>
    </xf>
    <xf numFmtId="0" fontId="6" fillId="0" borderId="53" xfId="0" applyFont="1" applyBorder="1" applyAlignment="1">
      <alignment horizontal="center" vertical="center" wrapText="1" readingOrder="1"/>
    </xf>
    <xf numFmtId="2" fontId="12" fillId="0" borderId="19" xfId="0" applyNumberFormat="1" applyFont="1" applyFill="1" applyBorder="1" applyAlignment="1">
      <alignment horizontal="center" vertical="top" wrapText="1"/>
    </xf>
    <xf numFmtId="166" fontId="12" fillId="6" borderId="33" xfId="0" applyNumberFormat="1" applyFont="1" applyFill="1" applyBorder="1" applyAlignment="1">
      <alignment horizontal="center" vertical="center" wrapText="1"/>
    </xf>
    <xf numFmtId="166" fontId="12" fillId="0" borderId="33" xfId="0" applyNumberFormat="1" applyFont="1" applyBorder="1" applyAlignment="1">
      <alignment horizontal="center" vertical="top" wrapText="1"/>
    </xf>
    <xf numFmtId="0" fontId="12" fillId="4" borderId="63" xfId="0" applyFont="1" applyFill="1" applyBorder="1" applyAlignment="1">
      <alignment vertical="top" wrapText="1"/>
    </xf>
    <xf numFmtId="49" fontId="11" fillId="0" borderId="53" xfId="0" applyNumberFormat="1" applyFont="1" applyFill="1" applyBorder="1" applyAlignment="1">
      <alignment vertical="center" wrapText="1"/>
    </xf>
    <xf numFmtId="49" fontId="20" fillId="0" borderId="53" xfId="0" applyNumberFormat="1" applyFont="1" applyFill="1" applyBorder="1" applyAlignment="1">
      <alignment horizontal="left" vertical="center" wrapText="1" readingOrder="1"/>
    </xf>
    <xf numFmtId="0" fontId="11" fillId="0" borderId="53" xfId="0" applyFont="1" applyFill="1" applyBorder="1" applyAlignment="1">
      <alignment vertical="center" wrapText="1"/>
    </xf>
    <xf numFmtId="0" fontId="21" fillId="0" borderId="64" xfId="0" applyFont="1" applyFill="1" applyBorder="1" applyAlignment="1">
      <alignment horizontal="center" vertical="center"/>
    </xf>
    <xf numFmtId="4" fontId="6" fillId="0" borderId="5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/>
    <xf numFmtId="164" fontId="12" fillId="2" borderId="1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 vertical="center" wrapText="1"/>
    </xf>
    <xf numFmtId="0" fontId="15" fillId="0" borderId="7" xfId="0" applyFont="1" applyBorder="1"/>
    <xf numFmtId="0" fontId="9" fillId="4" borderId="44" xfId="0" applyFont="1" applyFill="1" applyBorder="1" applyAlignment="1">
      <alignment horizontal="left"/>
    </xf>
    <xf numFmtId="0" fontId="9" fillId="4" borderId="45" xfId="0" applyFont="1" applyFill="1" applyBorder="1" applyAlignment="1">
      <alignment horizontal="left"/>
    </xf>
    <xf numFmtId="0" fontId="9" fillId="4" borderId="46" xfId="0" applyFont="1" applyFill="1" applyBorder="1" applyAlignment="1">
      <alignment horizontal="left"/>
    </xf>
    <xf numFmtId="0" fontId="19" fillId="0" borderId="48" xfId="0" applyFont="1" applyBorder="1" applyAlignment="1">
      <alignment horizontal="center"/>
    </xf>
    <xf numFmtId="0" fontId="15" fillId="0" borderId="48" xfId="0" applyFont="1" applyBorder="1"/>
    <xf numFmtId="0" fontId="15" fillId="0" borderId="48" xfId="0" applyFont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12" fillId="0" borderId="0" xfId="0" applyFont="1" applyAlignment="1"/>
    <xf numFmtId="0" fontId="12" fillId="2" borderId="1" xfId="0" applyFont="1" applyFill="1" applyBorder="1" applyAlignment="1">
      <alignment horizontal="center" vertical="center" wrapText="1"/>
    </xf>
    <xf numFmtId="0" fontId="15" fillId="0" borderId="6" xfId="0" applyFont="1" applyBorder="1"/>
    <xf numFmtId="3" fontId="12" fillId="2" borderId="2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/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180975</xdr:rowOff>
    </xdr:from>
    <xdr:ext cx="1924050" cy="14954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picentrk.ua/ua/shop/fayly-e31107-a4-40-mk-100-sht-glyanets-economix.html" TargetMode="External"/><Relationship Id="rId13" Type="http://schemas.openxmlformats.org/officeDocument/2006/relationships/hyperlink" Target="https://www.modernpak.com.ua/produkty/papir/knyzhkovyj-ta-dyzajnerskij-papir/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epicentrk.ua/ua/shop/setka-svarnaya-otsinkovannaya-12x12x0-8-mm.html" TargetMode="External"/><Relationship Id="rId7" Type="http://schemas.openxmlformats.org/officeDocument/2006/relationships/hyperlink" Target="https://epicentrk.ua/ua/shop/mplc-papka-registrator-buromax-a4-70-mm-pp-chornii-bm-3001-01c-1ed2e87b-bf26-6e52-bbd5-e1a7d5ee79f9.html" TargetMode="External"/><Relationship Id="rId12" Type="http://schemas.openxmlformats.org/officeDocument/2006/relationships/hyperlink" Target="https://paper.lviv.ua/product/flora-anice-calla-3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epicentrk.ua/ua/shop/gvozdi-dekorativnye-1x10-mm-0-03-kg-expert-fix.html" TargetMode="External"/><Relationship Id="rId16" Type="http://schemas.openxmlformats.org/officeDocument/2006/relationships/hyperlink" Target="https://epicentrk.ua/ua/shop/nozhnitsy-standard-21-5-sm-axent-6216-02-a.html" TargetMode="External"/><Relationship Id="rId1" Type="http://schemas.openxmlformats.org/officeDocument/2006/relationships/hyperlink" Target="https://epicentrk.ua/ua/shop/samorez-po-derevu-dlya-gipsokartona-3-5x45-mm-100-sht-expert-fix.html" TargetMode="External"/><Relationship Id="rId6" Type="http://schemas.openxmlformats.org/officeDocument/2006/relationships/hyperlink" Target="https://epicentrk.ua/ua/shop/papka-registrator-a4-odnostoronnyaya-delta-d1713-01c-chernaya-axent.html" TargetMode="External"/><Relationship Id="rId11" Type="http://schemas.openxmlformats.org/officeDocument/2006/relationships/hyperlink" Target="https://epicentrk.ua/ua/shop/lyuvers-4-mm-200-sht-montero-.html" TargetMode="External"/><Relationship Id="rId5" Type="http://schemas.openxmlformats.org/officeDocument/2006/relationships/hyperlink" Target="https://stroy-trade.net/ua/p558297946-fanera-shlifovannaya-vlagostojkaya.html" TargetMode="External"/><Relationship Id="rId15" Type="http://schemas.openxmlformats.org/officeDocument/2006/relationships/hyperlink" Target="https://epicentrk.ua/ua/shop/mplc-papir-ofisnii-cristal-a4-80g-m2-500-arkushiv-1ed45533-7e76-6b0c-b4fc-fbc7a2785980.html" TargetMode="External"/><Relationship Id="rId10" Type="http://schemas.openxmlformats.org/officeDocument/2006/relationships/hyperlink" Target="https://epicentrk.ua/ua/shop/papka-skorosshivatel-karton-0-3-mm-a4.html" TargetMode="External"/><Relationship Id="rId4" Type="http://schemas.openxmlformats.org/officeDocument/2006/relationships/hyperlink" Target="https://epicentrk.ua/ua/shop/kley-polimernyy-elite-drakon-0-2-l.html?gclid=Cj0KCQiA8aOeBhCWARIsANRFrQHW2ZX5dl_Vex-uWEJbB4V7BHsVH9D5f20fFr1m1mpo1tSI13-m7FYaAjBTEALw_wcB" TargetMode="External"/><Relationship Id="rId9" Type="http://schemas.openxmlformats.org/officeDocument/2006/relationships/hyperlink" Target="https://kadr.lviv.ua/kantstovary/pryladdia-dlia-dilovodstva/papky-na-humkakh/papka-boks-plastykova-a4-na-humkakh-economix-60-mm-faktura-diamant-chorna-e31405-01" TargetMode="External"/><Relationship Id="rId14" Type="http://schemas.openxmlformats.org/officeDocument/2006/relationships/hyperlink" Target="https://epicentrk.ua/ua/shop/skrepki-nikelirovannye-100-sht-28-mm-axen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Z1023"/>
  <sheetViews>
    <sheetView tabSelected="1" zoomScale="75" workbookViewId="0">
      <selection activeCell="J14" sqref="J14"/>
    </sheetView>
  </sheetViews>
  <sheetFormatPr baseColWidth="10" defaultColWidth="14.5" defaultRowHeight="15" customHeight="1" x14ac:dyDescent="0.2"/>
  <cols>
    <col min="1" max="1" width="12.6640625" style="19" customWidth="1"/>
    <col min="2" max="2" width="11.33203125" style="19" bestFit="1" customWidth="1"/>
    <col min="3" max="3" width="32.5" style="19" customWidth="1"/>
    <col min="4" max="4" width="11.1640625" style="111" customWidth="1"/>
    <col min="5" max="5" width="13" style="111" customWidth="1"/>
    <col min="6" max="6" width="11.1640625" style="111" customWidth="1"/>
    <col min="7" max="7" width="13.83203125" style="111" customWidth="1"/>
    <col min="8" max="8" width="15.83203125" style="111" customWidth="1"/>
    <col min="9" max="9" width="18.6640625" style="111" customWidth="1"/>
    <col min="10" max="10" width="16" style="111" customWidth="1"/>
    <col min="11" max="11" width="25.1640625" style="111" customWidth="1"/>
    <col min="12" max="12" width="30.5" style="19" customWidth="1"/>
    <col min="13" max="13" width="10.83203125" customWidth="1"/>
    <col min="14" max="14" width="50.5" customWidth="1"/>
    <col min="15" max="15" width="13.5" customWidth="1"/>
    <col min="16" max="26" width="7.5" customWidth="1"/>
  </cols>
  <sheetData>
    <row r="1" spans="1:26" ht="15.75" customHeight="1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14"/>
      <c r="B3" s="14"/>
      <c r="C3" s="14"/>
      <c r="D3" s="14"/>
      <c r="E3" s="14"/>
      <c r="F3" s="14"/>
      <c r="G3" s="14"/>
      <c r="H3" s="14"/>
      <c r="I3" s="1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12" t="s">
        <v>0</v>
      </c>
      <c r="K5" s="28"/>
      <c r="L5" s="1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13" t="s">
        <v>1</v>
      </c>
      <c r="K6" s="28"/>
      <c r="L6" s="1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14"/>
      <c r="B7" s="14"/>
      <c r="C7" s="14"/>
      <c r="D7" s="14"/>
      <c r="E7" s="14"/>
      <c r="F7" s="14"/>
      <c r="G7" s="14"/>
      <c r="H7" s="15" t="s">
        <v>6</v>
      </c>
      <c r="I7" s="191" t="s">
        <v>118</v>
      </c>
      <c r="J7" s="113" t="s">
        <v>2</v>
      </c>
      <c r="K7" s="28" t="s">
        <v>115</v>
      </c>
      <c r="L7" s="1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87" t="s">
        <v>3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87" t="s">
        <v>4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87" t="s">
        <v>47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21" t="s">
        <v>110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11" customFormat="1" ht="15.75" customHeight="1" x14ac:dyDescent="0.2">
      <c r="A14" s="14" t="s">
        <v>111</v>
      </c>
      <c r="B14" s="14"/>
      <c r="C14" s="14" t="s">
        <v>112</v>
      </c>
      <c r="D14" s="14"/>
      <c r="E14" s="14"/>
      <c r="F14" s="14"/>
      <c r="G14" s="14"/>
      <c r="H14" s="14"/>
      <c r="I14" s="14"/>
      <c r="J14" s="14"/>
      <c r="K14" s="14"/>
      <c r="L14" s="1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21" t="s">
        <v>46</v>
      </c>
      <c r="B15" s="22"/>
      <c r="C15" s="22" t="s">
        <v>106</v>
      </c>
      <c r="D15" s="188"/>
      <c r="E15" s="167"/>
      <c r="F15" s="167"/>
      <c r="G15" s="167"/>
      <c r="H15" s="167"/>
      <c r="I15" s="167"/>
      <c r="J15" s="167"/>
      <c r="K15" s="15"/>
      <c r="L15" s="1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78" t="s">
        <v>107</v>
      </c>
      <c r="B16" s="179"/>
      <c r="C16" s="179"/>
      <c r="D16" s="188"/>
      <c r="E16" s="167"/>
      <c r="F16" s="167"/>
      <c r="G16" s="167"/>
      <c r="H16" s="167"/>
      <c r="I16" s="167"/>
      <c r="J16" s="167"/>
      <c r="K16" s="15"/>
      <c r="L16" s="1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" x14ac:dyDescent="0.2">
      <c r="A17" s="178" t="s">
        <v>108</v>
      </c>
      <c r="B17" s="179"/>
      <c r="C17" s="179"/>
      <c r="D17" s="166"/>
      <c r="E17" s="167"/>
      <c r="F17" s="167"/>
      <c r="G17" s="167"/>
      <c r="H17" s="167"/>
      <c r="I17" s="167"/>
      <c r="J17" s="167"/>
      <c r="K17" s="167"/>
      <c r="L17" s="2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178" t="s">
        <v>109</v>
      </c>
      <c r="B18" s="179"/>
      <c r="C18" s="179"/>
      <c r="D18" s="24"/>
      <c r="E18" s="24"/>
      <c r="F18" s="24"/>
      <c r="G18" s="24"/>
      <c r="H18" s="24"/>
      <c r="I18" s="24"/>
      <c r="J18" s="24"/>
      <c r="K18" s="114"/>
      <c r="L18" s="2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7" thickBot="1" x14ac:dyDescent="0.25">
      <c r="A19" s="25"/>
      <c r="B19" s="26"/>
      <c r="C19" s="27"/>
      <c r="D19" s="28"/>
      <c r="E19" s="28"/>
      <c r="F19" s="28"/>
      <c r="G19" s="28"/>
      <c r="H19" s="28"/>
      <c r="I19" s="28"/>
      <c r="J19" s="28"/>
      <c r="K19" s="115"/>
      <c r="L19" s="20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0" customHeight="1" x14ac:dyDescent="0.2">
      <c r="A20" s="180" t="s">
        <v>5</v>
      </c>
      <c r="B20" s="180" t="s">
        <v>6</v>
      </c>
      <c r="C20" s="180" t="s">
        <v>7</v>
      </c>
      <c r="D20" s="182" t="s">
        <v>8</v>
      </c>
      <c r="E20" s="184" t="s">
        <v>9</v>
      </c>
      <c r="F20" s="185"/>
      <c r="G20" s="186"/>
      <c r="H20" s="184" t="s">
        <v>10</v>
      </c>
      <c r="I20" s="185"/>
      <c r="J20" s="186"/>
      <c r="K20" s="168" t="s">
        <v>11</v>
      </c>
      <c r="L20" s="170" t="s">
        <v>12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52.5" customHeight="1" thickBot="1" x14ac:dyDescent="0.25">
      <c r="A21" s="181"/>
      <c r="B21" s="181"/>
      <c r="C21" s="181"/>
      <c r="D21" s="183"/>
      <c r="E21" s="29" t="s">
        <v>13</v>
      </c>
      <c r="F21" s="30" t="s">
        <v>14</v>
      </c>
      <c r="G21" s="31" t="s">
        <v>15</v>
      </c>
      <c r="H21" s="29" t="s">
        <v>13</v>
      </c>
      <c r="I21" s="30" t="s">
        <v>14</v>
      </c>
      <c r="J21" s="31" t="s">
        <v>16</v>
      </c>
      <c r="K21" s="169"/>
      <c r="L21" s="17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thickBot="1" x14ac:dyDescent="0.25">
      <c r="A22" s="32" t="s">
        <v>17</v>
      </c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3">
        <v>6</v>
      </c>
      <c r="H22" s="33">
        <v>7</v>
      </c>
      <c r="I22" s="33">
        <v>8</v>
      </c>
      <c r="J22" s="33">
        <v>9</v>
      </c>
      <c r="K22" s="33">
        <v>10</v>
      </c>
      <c r="L22" s="34">
        <v>11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" customHeight="1" x14ac:dyDescent="0.2">
      <c r="A23" s="35" t="s">
        <v>18</v>
      </c>
      <c r="B23" s="36" t="s">
        <v>19</v>
      </c>
      <c r="C23" s="37" t="s">
        <v>20</v>
      </c>
      <c r="D23" s="38"/>
      <c r="E23" s="38"/>
      <c r="F23" s="38"/>
      <c r="G23" s="38"/>
      <c r="H23" s="38"/>
      <c r="I23" s="38"/>
      <c r="J23" s="38"/>
      <c r="K23" s="116"/>
      <c r="L23" s="39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4" customHeight="1" x14ac:dyDescent="0.2">
      <c r="A24" s="40" t="s">
        <v>21</v>
      </c>
      <c r="B24" s="41" t="s">
        <v>22</v>
      </c>
      <c r="C24" s="42" t="s">
        <v>23</v>
      </c>
      <c r="D24" s="43" t="s">
        <v>24</v>
      </c>
      <c r="E24" s="44"/>
      <c r="F24" s="44"/>
      <c r="G24" s="44">
        <v>88073.7</v>
      </c>
      <c r="H24" s="44"/>
      <c r="I24" s="44"/>
      <c r="J24" s="44">
        <v>88082.7</v>
      </c>
      <c r="K24" s="44">
        <v>6</v>
      </c>
      <c r="L24" s="45" t="s">
        <v>114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30" customHeight="1" thickBot="1" x14ac:dyDescent="0.25">
      <c r="A25" s="46" t="s">
        <v>25</v>
      </c>
      <c r="B25" s="47"/>
      <c r="C25" s="48"/>
      <c r="D25" s="49"/>
      <c r="E25" s="49"/>
      <c r="F25" s="49"/>
      <c r="G25" s="49"/>
      <c r="H25" s="49"/>
      <c r="I25" s="49"/>
      <c r="J25" s="49"/>
      <c r="K25" s="117"/>
      <c r="L25" s="50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8" customHeight="1" thickBot="1" x14ac:dyDescent="0.25">
      <c r="A26" s="51"/>
      <c r="B26" s="52"/>
      <c r="C26" s="53"/>
      <c r="D26" s="54"/>
      <c r="E26" s="55"/>
      <c r="F26" s="55"/>
      <c r="G26" s="55"/>
      <c r="H26" s="55"/>
      <c r="I26" s="55"/>
      <c r="J26" s="55"/>
      <c r="K26" s="118"/>
      <c r="L26" s="5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2.5" customHeight="1" thickBot="1" x14ac:dyDescent="0.25">
      <c r="A27" s="57" t="s">
        <v>18</v>
      </c>
      <c r="B27" s="58" t="s">
        <v>26</v>
      </c>
      <c r="C27" s="59" t="s">
        <v>27</v>
      </c>
      <c r="D27" s="60"/>
      <c r="E27" s="60"/>
      <c r="F27" s="60"/>
      <c r="G27" s="60"/>
      <c r="H27" s="60"/>
      <c r="I27" s="60"/>
      <c r="J27" s="60"/>
      <c r="K27" s="119"/>
      <c r="L27" s="61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30.75" customHeight="1" x14ac:dyDescent="0.2">
      <c r="A28" s="62" t="s">
        <v>21</v>
      </c>
      <c r="B28" s="63">
        <v>1</v>
      </c>
      <c r="C28" s="64" t="s">
        <v>28</v>
      </c>
      <c r="D28" s="65" t="s">
        <v>29</v>
      </c>
      <c r="E28" s="66"/>
      <c r="F28" s="67"/>
      <c r="G28" s="68">
        <f t="shared" ref="G28:G29" si="0">E28*F28</f>
        <v>0</v>
      </c>
      <c r="H28" s="69"/>
      <c r="I28" s="70"/>
      <c r="J28" s="71">
        <f t="shared" ref="J28:J29" si="1">H28*I28</f>
        <v>0</v>
      </c>
      <c r="K28" s="72">
        <f>G28-J28</f>
        <v>0</v>
      </c>
      <c r="L28" s="73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36.75" customHeight="1" x14ac:dyDescent="0.2">
      <c r="A29" s="74" t="s">
        <v>21</v>
      </c>
      <c r="B29" s="75">
        <v>2</v>
      </c>
      <c r="C29" s="76" t="s">
        <v>30</v>
      </c>
      <c r="D29" s="77" t="s">
        <v>31</v>
      </c>
      <c r="E29" s="78"/>
      <c r="F29" s="79"/>
      <c r="G29" s="80">
        <f t="shared" si="0"/>
        <v>0</v>
      </c>
      <c r="H29" s="81"/>
      <c r="I29" s="82"/>
      <c r="J29" s="83">
        <f t="shared" si="1"/>
        <v>0</v>
      </c>
      <c r="K29" s="84">
        <f>G29-J29</f>
        <v>0</v>
      </c>
      <c r="L29" s="8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6" customFormat="1" ht="36.75" customHeight="1" x14ac:dyDescent="0.2">
      <c r="A30" s="74" t="s">
        <v>21</v>
      </c>
      <c r="B30" s="75">
        <v>3</v>
      </c>
      <c r="C30" s="140" t="s">
        <v>32</v>
      </c>
      <c r="D30" s="141" t="s">
        <v>29</v>
      </c>
      <c r="E30" s="142"/>
      <c r="F30" s="143"/>
      <c r="G30" s="144">
        <f t="shared" ref="G30" si="2">E30*F30</f>
        <v>0</v>
      </c>
      <c r="H30" s="86"/>
      <c r="I30" s="82"/>
      <c r="J30" s="83">
        <f t="shared" ref="J30" si="3">H30*I30</f>
        <v>0</v>
      </c>
      <c r="K30" s="84">
        <f>G30-J30</f>
        <v>0</v>
      </c>
      <c r="L30" s="88"/>
      <c r="M30" s="8"/>
      <c r="N30" s="8"/>
      <c r="O30" s="8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6" customFormat="1" ht="66.75" customHeight="1" x14ac:dyDescent="0.2">
      <c r="A31" s="74" t="s">
        <v>21</v>
      </c>
      <c r="B31" s="137" t="s">
        <v>38</v>
      </c>
      <c r="C31" s="150" t="s">
        <v>48</v>
      </c>
      <c r="D31" s="151" t="s">
        <v>29</v>
      </c>
      <c r="E31" s="152">
        <v>20</v>
      </c>
      <c r="F31" s="153">
        <v>150</v>
      </c>
      <c r="G31" s="153">
        <f>E31*F31</f>
        <v>3000</v>
      </c>
      <c r="H31" s="152">
        <v>20</v>
      </c>
      <c r="I31" s="153">
        <v>150</v>
      </c>
      <c r="J31" s="165">
        <f>H31*I31</f>
        <v>3000</v>
      </c>
      <c r="K31" s="84"/>
      <c r="L31" s="161" t="s">
        <v>92</v>
      </c>
      <c r="M31" s="8"/>
      <c r="N31" s="8"/>
      <c r="O31" s="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6" customFormat="1" ht="43.5" customHeight="1" x14ac:dyDescent="0.2">
      <c r="A32" s="74" t="s">
        <v>21</v>
      </c>
      <c r="B32" s="137" t="s">
        <v>39</v>
      </c>
      <c r="C32" s="154" t="s">
        <v>49</v>
      </c>
      <c r="D32" s="155" t="s">
        <v>29</v>
      </c>
      <c r="E32" s="156">
        <v>30</v>
      </c>
      <c r="F32" s="156">
        <v>47</v>
      </c>
      <c r="G32" s="153">
        <f t="shared" ref="G32:G56" si="4">E32*F32</f>
        <v>1410</v>
      </c>
      <c r="H32" s="156">
        <v>30</v>
      </c>
      <c r="I32" s="156">
        <v>47</v>
      </c>
      <c r="J32" s="165">
        <f t="shared" ref="J32:J47" si="5">H32*I32</f>
        <v>1410</v>
      </c>
      <c r="K32" s="84"/>
      <c r="L32" s="162" t="s">
        <v>93</v>
      </c>
      <c r="M32" s="9"/>
      <c r="N32" s="10"/>
      <c r="O32" s="10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6" customFormat="1" ht="45.75" customHeight="1" x14ac:dyDescent="0.2">
      <c r="A33" s="74" t="s">
        <v>21</v>
      </c>
      <c r="B33" s="137" t="s">
        <v>40</v>
      </c>
      <c r="C33" s="154" t="s">
        <v>50</v>
      </c>
      <c r="D33" s="155" t="s">
        <v>29</v>
      </c>
      <c r="E33" s="156">
        <v>20</v>
      </c>
      <c r="F33" s="156">
        <v>83</v>
      </c>
      <c r="G33" s="153">
        <f t="shared" si="4"/>
        <v>1660</v>
      </c>
      <c r="H33" s="156">
        <v>20</v>
      </c>
      <c r="I33" s="156">
        <v>83</v>
      </c>
      <c r="J33" s="165">
        <f t="shared" si="5"/>
        <v>1660</v>
      </c>
      <c r="K33" s="84"/>
      <c r="L33" s="162" t="s">
        <v>93</v>
      </c>
      <c r="M33" s="8"/>
      <c r="N33" s="8"/>
      <c r="O33" s="8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6" customFormat="1" ht="93.75" customHeight="1" x14ac:dyDescent="0.2">
      <c r="A34" s="74" t="s">
        <v>21</v>
      </c>
      <c r="B34" s="137" t="s">
        <v>41</v>
      </c>
      <c r="C34" s="154" t="s">
        <v>51</v>
      </c>
      <c r="D34" s="155" t="s">
        <v>29</v>
      </c>
      <c r="E34" s="156">
        <v>10</v>
      </c>
      <c r="F34" s="156">
        <v>82</v>
      </c>
      <c r="G34" s="153">
        <f t="shared" si="4"/>
        <v>820</v>
      </c>
      <c r="H34" s="156">
        <v>10</v>
      </c>
      <c r="I34" s="156">
        <v>82</v>
      </c>
      <c r="J34" s="165">
        <f t="shared" si="5"/>
        <v>820</v>
      </c>
      <c r="K34" s="84"/>
      <c r="L34" s="162" t="s">
        <v>93</v>
      </c>
      <c r="M34" s="8"/>
      <c r="N34" s="7"/>
      <c r="O34" s="8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6" customFormat="1" ht="36.75" customHeight="1" x14ac:dyDescent="0.2">
      <c r="A35" s="74" t="s">
        <v>21</v>
      </c>
      <c r="B35" s="137" t="s">
        <v>42</v>
      </c>
      <c r="C35" s="154" t="s">
        <v>52</v>
      </c>
      <c r="D35" s="155" t="s">
        <v>29</v>
      </c>
      <c r="E35" s="156">
        <v>10</v>
      </c>
      <c r="F35" s="156">
        <v>83</v>
      </c>
      <c r="G35" s="153">
        <f t="shared" si="4"/>
        <v>830</v>
      </c>
      <c r="H35" s="156">
        <v>10</v>
      </c>
      <c r="I35" s="156">
        <v>83</v>
      </c>
      <c r="J35" s="165">
        <f t="shared" si="5"/>
        <v>830</v>
      </c>
      <c r="K35" s="84"/>
      <c r="L35" s="162" t="s">
        <v>93</v>
      </c>
      <c r="M35" s="4"/>
      <c r="N35" s="8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6" customFormat="1" ht="36.75" customHeight="1" x14ac:dyDescent="0.2">
      <c r="A36" s="74" t="s">
        <v>21</v>
      </c>
      <c r="B36" s="137" t="s">
        <v>53</v>
      </c>
      <c r="C36" s="154" t="s">
        <v>54</v>
      </c>
      <c r="D36" s="155" t="s">
        <v>29</v>
      </c>
      <c r="E36" s="156">
        <v>19</v>
      </c>
      <c r="F36" s="156">
        <v>1419</v>
      </c>
      <c r="G36" s="153">
        <f t="shared" si="4"/>
        <v>26961</v>
      </c>
      <c r="H36" s="156">
        <v>21</v>
      </c>
      <c r="I36" s="156">
        <v>1426.7</v>
      </c>
      <c r="J36" s="164">
        <v>29961</v>
      </c>
      <c r="K36" s="84"/>
      <c r="L36" s="162" t="s">
        <v>105</v>
      </c>
      <c r="M36" s="4"/>
      <c r="N36" s="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6" customFormat="1" ht="36.75" customHeight="1" x14ac:dyDescent="0.2">
      <c r="A37" s="74" t="s">
        <v>21</v>
      </c>
      <c r="B37" s="137" t="s">
        <v>43</v>
      </c>
      <c r="C37" s="154" t="s">
        <v>55</v>
      </c>
      <c r="D37" s="155" t="s">
        <v>29</v>
      </c>
      <c r="E37" s="156">
        <v>9</v>
      </c>
      <c r="F37" s="156">
        <v>100</v>
      </c>
      <c r="G37" s="153">
        <f t="shared" si="4"/>
        <v>900</v>
      </c>
      <c r="H37" s="156">
        <v>9</v>
      </c>
      <c r="I37" s="156">
        <v>100</v>
      </c>
      <c r="J37" s="165">
        <f t="shared" si="5"/>
        <v>900</v>
      </c>
      <c r="K37" s="84"/>
      <c r="L37" s="162" t="s">
        <v>94</v>
      </c>
      <c r="M37" s="4"/>
      <c r="N37" s="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6" customFormat="1" ht="36.75" customHeight="1" x14ac:dyDescent="0.2">
      <c r="A38" s="74" t="s">
        <v>21</v>
      </c>
      <c r="B38" s="137" t="s">
        <v>44</v>
      </c>
      <c r="C38" s="154" t="s">
        <v>56</v>
      </c>
      <c r="D38" s="155" t="s">
        <v>29</v>
      </c>
      <c r="E38" s="156">
        <v>10</v>
      </c>
      <c r="F38" s="156">
        <v>112</v>
      </c>
      <c r="G38" s="153">
        <f t="shared" si="4"/>
        <v>1120</v>
      </c>
      <c r="H38" s="156">
        <v>10</v>
      </c>
      <c r="I38" s="156">
        <v>112</v>
      </c>
      <c r="J38" s="165">
        <f t="shared" si="5"/>
        <v>1120</v>
      </c>
      <c r="K38" s="84"/>
      <c r="L38" s="162" t="s">
        <v>93</v>
      </c>
      <c r="M38" s="4"/>
      <c r="N38" s="8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6" customFormat="1" ht="36.75" customHeight="1" x14ac:dyDescent="0.2">
      <c r="A39" s="74" t="s">
        <v>21</v>
      </c>
      <c r="B39" s="137" t="s">
        <v>57</v>
      </c>
      <c r="C39" s="154" t="s">
        <v>58</v>
      </c>
      <c r="D39" s="155" t="s">
        <v>29</v>
      </c>
      <c r="E39" s="156">
        <v>10</v>
      </c>
      <c r="F39" s="156">
        <v>120</v>
      </c>
      <c r="G39" s="153">
        <f t="shared" si="4"/>
        <v>1200</v>
      </c>
      <c r="H39" s="156">
        <v>10</v>
      </c>
      <c r="I39" s="156">
        <v>120</v>
      </c>
      <c r="J39" s="165">
        <f t="shared" si="5"/>
        <v>1200</v>
      </c>
      <c r="K39" s="84"/>
      <c r="L39" s="162" t="s">
        <v>93</v>
      </c>
      <c r="M39" s="4"/>
      <c r="N39" s="8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6" customFormat="1" ht="36.75" customHeight="1" x14ac:dyDescent="0.2">
      <c r="A40" s="74" t="s">
        <v>21</v>
      </c>
      <c r="B40" s="137" t="s">
        <v>59</v>
      </c>
      <c r="C40" s="154" t="s">
        <v>60</v>
      </c>
      <c r="D40" s="155" t="s">
        <v>29</v>
      </c>
      <c r="E40" s="156">
        <v>10</v>
      </c>
      <c r="F40" s="156">
        <v>67</v>
      </c>
      <c r="G40" s="153">
        <f t="shared" si="4"/>
        <v>670</v>
      </c>
      <c r="H40" s="156">
        <v>10</v>
      </c>
      <c r="I40" s="156">
        <v>67</v>
      </c>
      <c r="J40" s="165">
        <f t="shared" si="5"/>
        <v>670</v>
      </c>
      <c r="K40" s="158"/>
      <c r="L40" s="162" t="s">
        <v>93</v>
      </c>
      <c r="M40" s="4"/>
      <c r="N40" s="8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6" customFormat="1" ht="36.75" customHeight="1" x14ac:dyDescent="0.2">
      <c r="A41" s="74" t="s">
        <v>21</v>
      </c>
      <c r="B41" s="137" t="s">
        <v>61</v>
      </c>
      <c r="C41" s="154" t="s">
        <v>62</v>
      </c>
      <c r="D41" s="155" t="s">
        <v>29</v>
      </c>
      <c r="E41" s="156">
        <v>60</v>
      </c>
      <c r="F41" s="156">
        <v>7</v>
      </c>
      <c r="G41" s="153">
        <f t="shared" si="4"/>
        <v>420</v>
      </c>
      <c r="H41" s="156">
        <v>60</v>
      </c>
      <c r="I41" s="156">
        <v>7</v>
      </c>
      <c r="J41" s="165">
        <f t="shared" si="5"/>
        <v>420</v>
      </c>
      <c r="K41" s="158"/>
      <c r="L41" s="162" t="s">
        <v>95</v>
      </c>
      <c r="M41" s="4"/>
      <c r="N41" s="8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s="6" customFormat="1" ht="36.75" customHeight="1" x14ac:dyDescent="0.2">
      <c r="A42" s="74" t="s">
        <v>21</v>
      </c>
      <c r="B42" s="137" t="s">
        <v>63</v>
      </c>
      <c r="C42" s="154" t="s">
        <v>64</v>
      </c>
      <c r="D42" s="155" t="s">
        <v>29</v>
      </c>
      <c r="E42" s="156">
        <v>2</v>
      </c>
      <c r="F42" s="156">
        <v>52</v>
      </c>
      <c r="G42" s="153">
        <f t="shared" si="4"/>
        <v>104</v>
      </c>
      <c r="H42" s="156">
        <v>2</v>
      </c>
      <c r="I42" s="156">
        <v>52</v>
      </c>
      <c r="J42" s="165">
        <f t="shared" si="5"/>
        <v>104</v>
      </c>
      <c r="K42" s="158"/>
      <c r="L42" s="162" t="s">
        <v>93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s="6" customFormat="1" ht="75.75" customHeight="1" x14ac:dyDescent="0.2">
      <c r="A43" s="74" t="s">
        <v>21</v>
      </c>
      <c r="B43" s="137" t="s">
        <v>65</v>
      </c>
      <c r="C43" s="154" t="s">
        <v>66</v>
      </c>
      <c r="D43" s="155" t="s">
        <v>29</v>
      </c>
      <c r="E43" s="156">
        <v>10</v>
      </c>
      <c r="F43" s="156">
        <v>110.37</v>
      </c>
      <c r="G43" s="153">
        <f t="shared" si="4"/>
        <v>1103.7</v>
      </c>
      <c r="H43" s="156">
        <v>10</v>
      </c>
      <c r="I43" s="156">
        <v>110.37</v>
      </c>
      <c r="J43" s="165">
        <f t="shared" si="5"/>
        <v>1103.7</v>
      </c>
      <c r="K43" s="84"/>
      <c r="L43" s="162" t="s">
        <v>96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6" customFormat="1" ht="36.75" customHeight="1" x14ac:dyDescent="0.2">
      <c r="A44" s="74" t="s">
        <v>21</v>
      </c>
      <c r="B44" s="137" t="s">
        <v>67</v>
      </c>
      <c r="C44" s="154" t="s">
        <v>68</v>
      </c>
      <c r="D44" s="155" t="s">
        <v>29</v>
      </c>
      <c r="E44" s="156">
        <v>500</v>
      </c>
      <c r="F44" s="156">
        <v>6.4</v>
      </c>
      <c r="G44" s="153">
        <f t="shared" si="4"/>
        <v>3200</v>
      </c>
      <c r="H44" s="156">
        <v>500</v>
      </c>
      <c r="I44" s="156">
        <v>6.4</v>
      </c>
      <c r="J44" s="165">
        <f t="shared" si="5"/>
        <v>3200</v>
      </c>
      <c r="K44" s="84"/>
      <c r="L44" s="162" t="s">
        <v>96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6" customFormat="1" ht="36.75" customHeight="1" x14ac:dyDescent="0.2">
      <c r="A45" s="74" t="s">
        <v>21</v>
      </c>
      <c r="B45" s="137" t="s">
        <v>69</v>
      </c>
      <c r="C45" s="154" t="s">
        <v>70</v>
      </c>
      <c r="D45" s="155" t="s">
        <v>29</v>
      </c>
      <c r="E45" s="156">
        <v>10</v>
      </c>
      <c r="F45" s="156">
        <v>17</v>
      </c>
      <c r="G45" s="153">
        <f t="shared" si="4"/>
        <v>170</v>
      </c>
      <c r="H45" s="156">
        <v>10</v>
      </c>
      <c r="I45" s="156">
        <v>17</v>
      </c>
      <c r="J45" s="165">
        <f t="shared" si="5"/>
        <v>170</v>
      </c>
      <c r="K45" s="84"/>
      <c r="L45" s="162" t="s">
        <v>93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s="6" customFormat="1" ht="36.75" customHeight="1" x14ac:dyDescent="0.2">
      <c r="A46" s="74" t="s">
        <v>21</v>
      </c>
      <c r="B46" s="137" t="s">
        <v>71</v>
      </c>
      <c r="C46" s="154" t="s">
        <v>72</v>
      </c>
      <c r="D46" s="155" t="s">
        <v>29</v>
      </c>
      <c r="E46" s="156">
        <v>10</v>
      </c>
      <c r="F46" s="156">
        <v>215.85</v>
      </c>
      <c r="G46" s="153">
        <f t="shared" si="4"/>
        <v>2158.5</v>
      </c>
      <c r="H46" s="156">
        <v>10</v>
      </c>
      <c r="I46" s="156">
        <v>215.85</v>
      </c>
      <c r="J46" s="165">
        <f t="shared" si="5"/>
        <v>2158.5</v>
      </c>
      <c r="K46" s="84"/>
      <c r="L46" s="162" t="s">
        <v>97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s="6" customFormat="1" ht="36.75" customHeight="1" x14ac:dyDescent="0.2">
      <c r="A47" s="74" t="s">
        <v>21</v>
      </c>
      <c r="B47" s="137" t="s">
        <v>73</v>
      </c>
      <c r="C47" s="154" t="s">
        <v>74</v>
      </c>
      <c r="D47" s="155" t="s">
        <v>29</v>
      </c>
      <c r="E47" s="156">
        <v>5</v>
      </c>
      <c r="F47" s="156">
        <v>69.3</v>
      </c>
      <c r="G47" s="153">
        <f t="shared" si="4"/>
        <v>346.5</v>
      </c>
      <c r="H47" s="156">
        <v>5</v>
      </c>
      <c r="I47" s="156">
        <v>69.3</v>
      </c>
      <c r="J47" s="165">
        <f t="shared" si="5"/>
        <v>346.5</v>
      </c>
      <c r="K47" s="84"/>
      <c r="L47" s="162" t="s">
        <v>93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6" customFormat="1" ht="36.75" customHeight="1" x14ac:dyDescent="0.2">
      <c r="A48" s="89" t="s">
        <v>21</v>
      </c>
      <c r="B48" s="138" t="s">
        <v>75</v>
      </c>
      <c r="C48" s="150" t="s">
        <v>33</v>
      </c>
      <c r="D48" s="151" t="s">
        <v>29</v>
      </c>
      <c r="E48" s="152"/>
      <c r="F48" s="153"/>
      <c r="G48" s="153">
        <f t="shared" si="4"/>
        <v>0</v>
      </c>
      <c r="H48" s="139"/>
      <c r="I48" s="82"/>
      <c r="J48" s="87"/>
      <c r="K48" s="84"/>
      <c r="L48" s="163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6" customFormat="1" ht="74.25" customHeight="1" x14ac:dyDescent="0.2">
      <c r="A49" s="89" t="s">
        <v>21</v>
      </c>
      <c r="B49" s="138" t="s">
        <v>76</v>
      </c>
      <c r="C49" s="150" t="s">
        <v>77</v>
      </c>
      <c r="D49" s="151"/>
      <c r="E49" s="152"/>
      <c r="F49" s="153"/>
      <c r="G49" s="153"/>
      <c r="H49" s="139"/>
      <c r="I49" s="82"/>
      <c r="J49" s="87"/>
      <c r="K49" s="84"/>
      <c r="L49" s="161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6" customFormat="1" ht="96.75" customHeight="1" x14ac:dyDescent="0.2">
      <c r="A50" s="89" t="s">
        <v>21</v>
      </c>
      <c r="B50" s="138" t="s">
        <v>78</v>
      </c>
      <c r="C50" s="150" t="s">
        <v>79</v>
      </c>
      <c r="D50" s="151" t="s">
        <v>45</v>
      </c>
      <c r="E50" s="152">
        <v>30</v>
      </c>
      <c r="F50" s="153">
        <v>40</v>
      </c>
      <c r="G50" s="153">
        <f t="shared" si="4"/>
        <v>1200</v>
      </c>
      <c r="H50" s="152">
        <v>30</v>
      </c>
      <c r="I50" s="153">
        <v>40</v>
      </c>
      <c r="J50" s="87">
        <v>1200</v>
      </c>
      <c r="K50" s="84"/>
      <c r="L50" s="161" t="s">
        <v>98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6" customFormat="1" ht="82.5" customHeight="1" x14ac:dyDescent="0.2">
      <c r="A51" s="89" t="s">
        <v>21</v>
      </c>
      <c r="B51" s="12" t="s">
        <v>80</v>
      </c>
      <c r="C51" s="145" t="s">
        <v>81</v>
      </c>
      <c r="D51" s="146" t="s">
        <v>45</v>
      </c>
      <c r="E51" s="147">
        <v>50</v>
      </c>
      <c r="F51" s="148">
        <v>10</v>
      </c>
      <c r="G51" s="149">
        <f t="shared" si="4"/>
        <v>500</v>
      </c>
      <c r="H51" s="147">
        <v>50</v>
      </c>
      <c r="I51" s="148">
        <v>10</v>
      </c>
      <c r="J51" s="87">
        <v>500</v>
      </c>
      <c r="K51" s="84"/>
      <c r="L51" s="161" t="s">
        <v>99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60" customHeight="1" x14ac:dyDescent="0.2">
      <c r="A52" s="89" t="s">
        <v>21</v>
      </c>
      <c r="B52" s="12" t="s">
        <v>82</v>
      </c>
      <c r="C52" s="13" t="s">
        <v>83</v>
      </c>
      <c r="D52" s="16" t="s">
        <v>45</v>
      </c>
      <c r="E52" s="120">
        <v>20</v>
      </c>
      <c r="F52" s="121">
        <v>40</v>
      </c>
      <c r="G52" s="122">
        <f t="shared" si="4"/>
        <v>800</v>
      </c>
      <c r="H52" s="120">
        <v>20</v>
      </c>
      <c r="I52" s="121">
        <v>40</v>
      </c>
      <c r="J52" s="157">
        <v>800</v>
      </c>
      <c r="K52" s="159"/>
      <c r="L52" s="161" t="s">
        <v>100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70.5" customHeight="1" x14ac:dyDescent="0.2">
      <c r="A53" s="89" t="s">
        <v>21</v>
      </c>
      <c r="B53" s="12" t="s">
        <v>84</v>
      </c>
      <c r="C53" s="13" t="s">
        <v>85</v>
      </c>
      <c r="D53" s="16" t="s">
        <v>45</v>
      </c>
      <c r="E53" s="120">
        <v>20</v>
      </c>
      <c r="F53" s="121">
        <v>100</v>
      </c>
      <c r="G53" s="122">
        <f t="shared" si="4"/>
        <v>2000</v>
      </c>
      <c r="H53" s="120">
        <v>20</v>
      </c>
      <c r="I53" s="121">
        <v>99.71</v>
      </c>
      <c r="J53" s="157">
        <v>1994</v>
      </c>
      <c r="K53" s="159"/>
      <c r="L53" s="161" t="s">
        <v>101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11" customFormat="1" ht="70.5" customHeight="1" x14ac:dyDescent="0.2">
      <c r="A54" s="89" t="s">
        <v>21</v>
      </c>
      <c r="B54" s="12" t="s">
        <v>86</v>
      </c>
      <c r="C54" s="13" t="s">
        <v>87</v>
      </c>
      <c r="D54" s="16" t="s">
        <v>45</v>
      </c>
      <c r="E54" s="120">
        <v>10</v>
      </c>
      <c r="F54" s="121">
        <v>500</v>
      </c>
      <c r="G54" s="122">
        <f t="shared" si="4"/>
        <v>5000</v>
      </c>
      <c r="H54" s="120">
        <v>10</v>
      </c>
      <c r="I54" s="121">
        <v>500</v>
      </c>
      <c r="J54" s="157">
        <v>5000</v>
      </c>
      <c r="K54" s="159"/>
      <c r="L54" s="161" t="s">
        <v>102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67.5" customHeight="1" x14ac:dyDescent="0.2">
      <c r="A55" s="89" t="s">
        <v>21</v>
      </c>
      <c r="B55" s="92" t="s">
        <v>88</v>
      </c>
      <c r="C55" s="17" t="s">
        <v>89</v>
      </c>
      <c r="D55" s="18" t="s">
        <v>45</v>
      </c>
      <c r="E55" s="123">
        <v>300</v>
      </c>
      <c r="F55" s="124">
        <v>25</v>
      </c>
      <c r="G55" s="125">
        <f t="shared" si="4"/>
        <v>7500</v>
      </c>
      <c r="H55" s="90">
        <v>177</v>
      </c>
      <c r="I55" s="91">
        <v>25</v>
      </c>
      <c r="J55" s="157">
        <v>4500</v>
      </c>
      <c r="K55" s="159"/>
      <c r="L55" s="161" t="s">
        <v>103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69.75" customHeight="1" thickBot="1" x14ac:dyDescent="0.25">
      <c r="A56" s="93" t="s">
        <v>21</v>
      </c>
      <c r="B56" s="92" t="s">
        <v>90</v>
      </c>
      <c r="C56" s="17" t="s">
        <v>91</v>
      </c>
      <c r="D56" s="18" t="s">
        <v>45</v>
      </c>
      <c r="E56" s="123">
        <v>50</v>
      </c>
      <c r="F56" s="124">
        <v>500</v>
      </c>
      <c r="G56" s="125">
        <f t="shared" si="4"/>
        <v>25000</v>
      </c>
      <c r="H56" s="123">
        <v>50</v>
      </c>
      <c r="I56" s="124">
        <v>500</v>
      </c>
      <c r="J56" s="157">
        <v>25000</v>
      </c>
      <c r="K56" s="159"/>
      <c r="L56" s="161" t="s">
        <v>104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thickBot="1" x14ac:dyDescent="0.25">
      <c r="A57" s="94" t="s">
        <v>34</v>
      </c>
      <c r="B57" s="95"/>
      <c r="C57" s="96"/>
      <c r="D57" s="95"/>
      <c r="E57" s="126"/>
      <c r="F57" s="127"/>
      <c r="G57" s="128">
        <f>SUM(G31:G56)</f>
        <v>88073.7</v>
      </c>
      <c r="H57" s="126"/>
      <c r="I57" s="127"/>
      <c r="J57" s="128">
        <f>SUM(J28:J56)</f>
        <v>88067.7</v>
      </c>
      <c r="K57" s="129">
        <v>6</v>
      </c>
      <c r="L57" s="160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thickBot="1" x14ac:dyDescent="0.25">
      <c r="A58" s="97"/>
      <c r="B58" s="98"/>
      <c r="C58" s="99"/>
      <c r="D58" s="98"/>
      <c r="E58" s="98"/>
      <c r="F58" s="98"/>
      <c r="G58" s="98"/>
      <c r="H58" s="98"/>
      <c r="I58" s="98"/>
      <c r="J58" s="98"/>
      <c r="K58" s="130"/>
      <c r="L58" s="100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thickBot="1" x14ac:dyDescent="0.25">
      <c r="A59" s="172" t="s">
        <v>35</v>
      </c>
      <c r="B59" s="173"/>
      <c r="C59" s="174"/>
      <c r="D59" s="101"/>
      <c r="E59" s="101"/>
      <c r="F59" s="101"/>
      <c r="G59" s="131"/>
      <c r="H59" s="101"/>
      <c r="I59" s="101"/>
      <c r="J59" s="131"/>
      <c r="K59" s="132"/>
      <c r="L59" s="10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99"/>
      <c r="B60" s="103"/>
      <c r="C60" s="99"/>
      <c r="D60" s="98"/>
      <c r="E60" s="98"/>
      <c r="F60" s="98"/>
      <c r="G60" s="98"/>
      <c r="H60" s="98"/>
      <c r="I60" s="98"/>
      <c r="J60" s="98"/>
      <c r="K60" s="133"/>
      <c r="L60" s="99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99"/>
      <c r="B61" s="99"/>
      <c r="C61" s="104"/>
      <c r="D61" s="105"/>
      <c r="E61" s="105"/>
      <c r="F61" s="98"/>
      <c r="G61" s="105"/>
      <c r="H61" s="105" t="s">
        <v>113</v>
      </c>
      <c r="I61" s="98"/>
      <c r="J61" s="105"/>
      <c r="K61" s="103"/>
      <c r="L61" s="99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99"/>
      <c r="B62" s="99"/>
      <c r="C62" s="99"/>
      <c r="D62" s="175" t="s">
        <v>36</v>
      </c>
      <c r="E62" s="176"/>
      <c r="F62" s="134"/>
      <c r="G62" s="175" t="s">
        <v>37</v>
      </c>
      <c r="H62" s="177"/>
      <c r="I62" s="177"/>
      <c r="J62" s="177"/>
      <c r="K62" s="103"/>
      <c r="L62" s="99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99"/>
      <c r="B63" s="103"/>
      <c r="C63" s="99"/>
      <c r="D63" s="98"/>
      <c r="E63" s="98"/>
      <c r="F63" s="98"/>
      <c r="G63" s="98"/>
      <c r="H63" s="98"/>
      <c r="I63" s="98"/>
      <c r="J63" s="98"/>
      <c r="K63" s="103"/>
      <c r="L63" s="99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106"/>
      <c r="B64" s="107"/>
      <c r="C64" s="109"/>
      <c r="D64" s="110"/>
      <c r="E64" s="110"/>
      <c r="F64" s="135"/>
      <c r="G64" s="135"/>
      <c r="I64" s="98"/>
      <c r="J64" s="98"/>
      <c r="K64" s="103"/>
      <c r="L64" s="99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32.25" customHeight="1" x14ac:dyDescent="0.2">
      <c r="A65" s="106"/>
      <c r="B65" s="107"/>
      <c r="C65" s="189" t="s">
        <v>116</v>
      </c>
      <c r="D65" s="190"/>
      <c r="E65" s="190"/>
      <c r="F65" s="190"/>
      <c r="G65" s="189" t="s">
        <v>117</v>
      </c>
      <c r="H65" s="190"/>
      <c r="J65" s="136"/>
      <c r="K65" s="103"/>
      <c r="L65" s="109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2.25" customHeight="1" x14ac:dyDescent="0.2">
      <c r="A66" s="106"/>
      <c r="B66" s="107"/>
      <c r="C66" s="109"/>
      <c r="D66" s="110"/>
      <c r="E66" s="110"/>
      <c r="F66" s="135"/>
      <c r="G66" s="135"/>
      <c r="K66" s="103"/>
      <c r="L66" s="109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106"/>
      <c r="B67" s="107"/>
      <c r="C67" s="109"/>
      <c r="D67" s="110"/>
      <c r="E67" s="110"/>
      <c r="F67" s="135"/>
      <c r="G67" s="135"/>
      <c r="H67" s="24"/>
      <c r="K67" s="103"/>
      <c r="L67" s="109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106"/>
      <c r="B68" s="107"/>
      <c r="C68" s="109"/>
      <c r="D68" s="110"/>
      <c r="E68" s="110"/>
      <c r="F68" s="108"/>
      <c r="G68" s="108"/>
      <c r="H68" s="98"/>
      <c r="I68" s="98"/>
      <c r="J68" s="98"/>
      <c r="K68" s="98"/>
      <c r="L68" s="109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106"/>
      <c r="B69" s="107"/>
      <c r="C69" s="109"/>
      <c r="D69" s="110"/>
      <c r="E69" s="110"/>
      <c r="F69" s="108"/>
      <c r="G69" s="108"/>
      <c r="H69" s="98"/>
      <c r="I69" s="98"/>
      <c r="J69" s="98"/>
      <c r="K69" s="98"/>
      <c r="L69" s="109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106"/>
      <c r="B70" s="107"/>
      <c r="C70" s="109"/>
      <c r="D70" s="110"/>
      <c r="E70" s="110"/>
      <c r="F70" s="108"/>
      <c r="G70" s="108"/>
      <c r="H70" s="98"/>
      <c r="I70" s="98"/>
      <c r="J70" s="98"/>
      <c r="K70" s="98"/>
      <c r="L70" s="109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106"/>
      <c r="B71" s="107"/>
      <c r="C71" s="109"/>
      <c r="D71" s="110"/>
      <c r="E71" s="110"/>
      <c r="F71" s="108"/>
      <c r="G71" s="108"/>
      <c r="H71" s="98"/>
      <c r="I71" s="98"/>
      <c r="J71" s="98"/>
      <c r="K71" s="98"/>
      <c r="L71" s="109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106"/>
      <c r="B72" s="107"/>
      <c r="C72" s="109"/>
      <c r="D72" s="110"/>
      <c r="E72" s="110"/>
      <c r="F72" s="108"/>
      <c r="G72" s="108"/>
      <c r="H72" s="98"/>
      <c r="I72" s="98"/>
      <c r="J72" s="98"/>
      <c r="K72" s="98"/>
      <c r="L72" s="109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106"/>
      <c r="B73" s="107"/>
      <c r="C73" s="109"/>
      <c r="D73" s="110"/>
      <c r="E73" s="110"/>
      <c r="F73" s="108"/>
      <c r="G73" s="108"/>
      <c r="H73" s="98"/>
      <c r="I73" s="98"/>
      <c r="J73" s="98"/>
      <c r="K73" s="98"/>
      <c r="L73" s="109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106"/>
      <c r="B74" s="107"/>
      <c r="C74" s="109"/>
      <c r="D74" s="110"/>
      <c r="E74" s="110"/>
      <c r="F74" s="108"/>
      <c r="G74" s="108"/>
      <c r="H74" s="98"/>
      <c r="I74" s="98"/>
      <c r="J74" s="98"/>
      <c r="K74" s="98"/>
      <c r="L74" s="109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106"/>
      <c r="B75" s="107"/>
      <c r="C75" s="109"/>
      <c r="D75" s="110"/>
      <c r="E75" s="110"/>
      <c r="F75" s="108"/>
      <c r="G75" s="108"/>
      <c r="H75" s="98"/>
      <c r="I75" s="98"/>
      <c r="J75" s="98"/>
      <c r="K75" s="98"/>
      <c r="L75" s="109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106"/>
      <c r="B76" s="107"/>
      <c r="C76" s="109"/>
      <c r="D76" s="110"/>
      <c r="E76" s="110"/>
      <c r="F76" s="108"/>
      <c r="G76" s="108"/>
      <c r="H76" s="98"/>
      <c r="I76" s="98"/>
      <c r="J76" s="98"/>
      <c r="K76" s="98"/>
      <c r="L76" s="109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106"/>
      <c r="B77" s="107"/>
      <c r="C77" s="109"/>
      <c r="D77" s="110"/>
      <c r="E77" s="110"/>
      <c r="F77" s="108"/>
      <c r="G77" s="108"/>
      <c r="H77" s="98"/>
      <c r="I77" s="98"/>
      <c r="J77" s="98"/>
      <c r="K77" s="98"/>
      <c r="L77" s="109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106"/>
      <c r="B78" s="107"/>
      <c r="C78" s="109"/>
      <c r="D78" s="110"/>
      <c r="E78" s="110"/>
      <c r="F78" s="108"/>
      <c r="G78" s="108"/>
      <c r="H78" s="98"/>
      <c r="I78" s="98"/>
      <c r="J78" s="98"/>
      <c r="K78" s="98"/>
      <c r="L78" s="109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106"/>
      <c r="B79" s="107"/>
      <c r="C79" s="109"/>
      <c r="D79" s="110"/>
      <c r="E79" s="110"/>
      <c r="F79" s="108"/>
      <c r="G79" s="108"/>
      <c r="H79" s="98"/>
      <c r="I79" s="98"/>
      <c r="J79" s="98"/>
      <c r="K79" s="98"/>
      <c r="L79" s="109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106"/>
      <c r="B80" s="107"/>
      <c r="C80" s="109"/>
      <c r="D80" s="110"/>
      <c r="E80" s="110"/>
      <c r="F80" s="108"/>
      <c r="G80" s="108"/>
      <c r="H80" s="98"/>
      <c r="I80" s="98"/>
      <c r="J80" s="98"/>
      <c r="K80" s="98"/>
      <c r="L80" s="109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106"/>
      <c r="B81" s="107"/>
      <c r="C81" s="109"/>
      <c r="D81" s="110"/>
      <c r="E81" s="110"/>
      <c r="F81" s="108"/>
      <c r="G81" s="108"/>
      <c r="H81" s="98"/>
      <c r="I81" s="98"/>
      <c r="J81" s="98"/>
      <c r="K81" s="98"/>
      <c r="L81" s="109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106"/>
      <c r="B82" s="107"/>
      <c r="C82" s="109"/>
      <c r="D82" s="110"/>
      <c r="E82" s="110"/>
      <c r="F82" s="108"/>
      <c r="G82" s="108"/>
      <c r="H82" s="98"/>
      <c r="I82" s="98"/>
      <c r="J82" s="98"/>
      <c r="K82" s="98"/>
      <c r="L82" s="109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106"/>
      <c r="B83" s="107"/>
      <c r="C83" s="109"/>
      <c r="D83" s="110"/>
      <c r="E83" s="110"/>
      <c r="F83" s="108"/>
      <c r="G83" s="108"/>
      <c r="H83" s="98"/>
      <c r="I83" s="98"/>
      <c r="J83" s="98"/>
      <c r="K83" s="98"/>
      <c r="L83" s="109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106"/>
      <c r="B84" s="107"/>
      <c r="C84" s="109"/>
      <c r="D84" s="110"/>
      <c r="E84" s="110"/>
      <c r="F84" s="108"/>
      <c r="G84" s="108"/>
      <c r="H84" s="98"/>
      <c r="I84" s="98"/>
      <c r="J84" s="98"/>
      <c r="K84" s="98"/>
      <c r="L84" s="109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106"/>
      <c r="B85" s="107"/>
      <c r="C85" s="109"/>
      <c r="D85" s="110"/>
      <c r="E85" s="110"/>
      <c r="F85" s="108"/>
      <c r="G85" s="108"/>
      <c r="H85" s="98"/>
      <c r="I85" s="98"/>
      <c r="J85" s="98"/>
      <c r="K85" s="98"/>
      <c r="L85" s="109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106"/>
      <c r="B86" s="107"/>
      <c r="C86" s="109"/>
      <c r="D86" s="110"/>
      <c r="E86" s="110"/>
      <c r="F86" s="108"/>
      <c r="G86" s="108"/>
      <c r="H86" s="98"/>
      <c r="I86" s="98"/>
      <c r="J86" s="98"/>
      <c r="K86" s="98"/>
      <c r="L86" s="109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106"/>
      <c r="B87" s="107"/>
      <c r="C87" s="106"/>
      <c r="D87" s="108"/>
      <c r="E87" s="108"/>
      <c r="F87" s="108"/>
      <c r="G87" s="108"/>
      <c r="H87" s="98"/>
      <c r="I87" s="98"/>
      <c r="J87" s="98"/>
      <c r="K87" s="98"/>
      <c r="L87" s="99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106"/>
      <c r="B88" s="107"/>
      <c r="C88" s="106"/>
      <c r="D88" s="108"/>
      <c r="E88" s="108"/>
      <c r="F88" s="108"/>
      <c r="G88" s="108"/>
      <c r="H88" s="98"/>
      <c r="I88" s="98"/>
      <c r="J88" s="98"/>
      <c r="K88" s="98"/>
      <c r="L88" s="99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106"/>
      <c r="B89" s="107"/>
      <c r="C89" s="106"/>
      <c r="D89" s="108"/>
      <c r="E89" s="108"/>
      <c r="F89" s="108"/>
      <c r="G89" s="108"/>
      <c r="H89" s="98"/>
      <c r="I89" s="98"/>
      <c r="J89" s="98"/>
      <c r="K89" s="98"/>
      <c r="L89" s="99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106"/>
      <c r="B90" s="107"/>
      <c r="C90" s="106"/>
      <c r="D90" s="108"/>
      <c r="E90" s="108"/>
      <c r="F90" s="108"/>
      <c r="G90" s="108"/>
      <c r="H90" s="98"/>
      <c r="I90" s="98"/>
      <c r="J90" s="98"/>
      <c r="K90" s="98"/>
      <c r="L90" s="99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106"/>
      <c r="B91" s="107"/>
      <c r="C91" s="106"/>
      <c r="D91" s="108"/>
      <c r="E91" s="108"/>
      <c r="F91" s="108"/>
      <c r="G91" s="108"/>
      <c r="H91" s="98"/>
      <c r="I91" s="98"/>
      <c r="J91" s="98"/>
      <c r="K91" s="98"/>
      <c r="L91" s="99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106"/>
      <c r="B92" s="107"/>
      <c r="C92" s="106"/>
      <c r="D92" s="108"/>
      <c r="E92" s="108"/>
      <c r="F92" s="108"/>
      <c r="G92" s="108"/>
      <c r="H92" s="98"/>
      <c r="I92" s="98"/>
      <c r="J92" s="98"/>
      <c r="K92" s="98"/>
      <c r="L92" s="99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106"/>
      <c r="B93" s="107"/>
      <c r="C93" s="106"/>
      <c r="D93" s="108"/>
      <c r="E93" s="108"/>
      <c r="F93" s="108"/>
      <c r="G93" s="108"/>
      <c r="H93" s="98"/>
      <c r="I93" s="98"/>
      <c r="J93" s="98"/>
      <c r="K93" s="98"/>
      <c r="L93" s="99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106"/>
      <c r="B94" s="107"/>
      <c r="C94" s="106"/>
      <c r="D94" s="108"/>
      <c r="E94" s="108"/>
      <c r="F94" s="108"/>
      <c r="G94" s="108"/>
      <c r="H94" s="98"/>
      <c r="I94" s="98"/>
      <c r="J94" s="98"/>
      <c r="K94" s="98"/>
      <c r="L94" s="99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106"/>
      <c r="B95" s="107"/>
      <c r="C95" s="106"/>
      <c r="D95" s="108"/>
      <c r="E95" s="108"/>
      <c r="F95" s="108"/>
      <c r="G95" s="108"/>
      <c r="H95" s="98"/>
      <c r="I95" s="98"/>
      <c r="J95" s="98"/>
      <c r="K95" s="98"/>
      <c r="L95" s="99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106"/>
      <c r="B96" s="107"/>
      <c r="C96" s="106"/>
      <c r="D96" s="108"/>
      <c r="E96" s="108"/>
      <c r="F96" s="108"/>
      <c r="G96" s="108"/>
      <c r="H96" s="98"/>
      <c r="I96" s="98"/>
      <c r="J96" s="98"/>
      <c r="K96" s="98"/>
      <c r="L96" s="99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99"/>
      <c r="B97" s="103"/>
      <c r="C97" s="99"/>
      <c r="D97" s="98"/>
      <c r="E97" s="98"/>
      <c r="F97" s="98"/>
      <c r="G97" s="98"/>
      <c r="H97" s="98"/>
      <c r="I97" s="98"/>
      <c r="J97" s="98"/>
      <c r="K97" s="98"/>
      <c r="L97" s="99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99"/>
      <c r="B98" s="103"/>
      <c r="C98" s="99"/>
      <c r="D98" s="98"/>
      <c r="E98" s="98"/>
      <c r="F98" s="98"/>
      <c r="G98" s="98"/>
      <c r="H98" s="98"/>
      <c r="I98" s="98"/>
      <c r="J98" s="98"/>
      <c r="K98" s="98"/>
      <c r="L98" s="99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99"/>
      <c r="B99" s="103"/>
      <c r="C99" s="99"/>
      <c r="D99" s="98"/>
      <c r="E99" s="98"/>
      <c r="F99" s="98"/>
      <c r="G99" s="98"/>
      <c r="H99" s="98"/>
      <c r="I99" s="98"/>
      <c r="J99" s="98"/>
      <c r="K99" s="98"/>
      <c r="L99" s="99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99"/>
      <c r="B100" s="103"/>
      <c r="C100" s="99"/>
      <c r="D100" s="98"/>
      <c r="E100" s="98"/>
      <c r="F100" s="98"/>
      <c r="G100" s="98"/>
      <c r="H100" s="98"/>
      <c r="I100" s="98"/>
      <c r="J100" s="98"/>
      <c r="K100" s="98"/>
      <c r="L100" s="99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99"/>
      <c r="B101" s="103"/>
      <c r="C101" s="99"/>
      <c r="D101" s="98"/>
      <c r="E101" s="98"/>
      <c r="F101" s="98"/>
      <c r="G101" s="98"/>
      <c r="H101" s="98"/>
      <c r="I101" s="98"/>
      <c r="J101" s="98"/>
      <c r="K101" s="98"/>
      <c r="L101" s="99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99"/>
      <c r="B102" s="103"/>
      <c r="C102" s="99"/>
      <c r="D102" s="98"/>
      <c r="E102" s="98"/>
      <c r="F102" s="98"/>
      <c r="G102" s="98"/>
      <c r="H102" s="98"/>
      <c r="I102" s="98"/>
      <c r="J102" s="98"/>
      <c r="K102" s="98"/>
      <c r="L102" s="99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99"/>
      <c r="B103" s="103"/>
      <c r="C103" s="99"/>
      <c r="D103" s="98"/>
      <c r="E103" s="98"/>
      <c r="F103" s="98"/>
      <c r="G103" s="98"/>
      <c r="H103" s="98"/>
      <c r="I103" s="98"/>
      <c r="J103" s="98"/>
      <c r="K103" s="98"/>
      <c r="L103" s="99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99"/>
      <c r="B104" s="103"/>
      <c r="C104" s="99"/>
      <c r="D104" s="98"/>
      <c r="E104" s="98"/>
      <c r="F104" s="98"/>
      <c r="G104" s="98"/>
      <c r="H104" s="98"/>
      <c r="I104" s="98"/>
      <c r="J104" s="98"/>
      <c r="K104" s="98"/>
      <c r="L104" s="99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99"/>
      <c r="B105" s="103"/>
      <c r="C105" s="99"/>
      <c r="D105" s="98"/>
      <c r="E105" s="98"/>
      <c r="F105" s="98"/>
      <c r="G105" s="98"/>
      <c r="H105" s="98"/>
      <c r="I105" s="98"/>
      <c r="J105" s="98"/>
      <c r="K105" s="98"/>
      <c r="L105" s="99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99"/>
      <c r="B106" s="103"/>
      <c r="C106" s="99"/>
      <c r="D106" s="98"/>
      <c r="E106" s="98"/>
      <c r="F106" s="98"/>
      <c r="G106" s="98"/>
      <c r="H106" s="98"/>
      <c r="I106" s="98"/>
      <c r="J106" s="98"/>
      <c r="K106" s="98"/>
      <c r="L106" s="99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99"/>
      <c r="B107" s="103"/>
      <c r="C107" s="99"/>
      <c r="D107" s="98"/>
      <c r="E107" s="98"/>
      <c r="F107" s="98"/>
      <c r="G107" s="98"/>
      <c r="H107" s="98"/>
      <c r="I107" s="98"/>
      <c r="J107" s="98"/>
      <c r="K107" s="98"/>
      <c r="L107" s="99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99"/>
      <c r="B108" s="103"/>
      <c r="C108" s="99"/>
      <c r="D108" s="98"/>
      <c r="E108" s="98"/>
      <c r="F108" s="98"/>
      <c r="G108" s="98"/>
      <c r="H108" s="98"/>
      <c r="I108" s="98"/>
      <c r="J108" s="98"/>
      <c r="K108" s="98"/>
      <c r="L108" s="99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99"/>
      <c r="B109" s="103"/>
      <c r="C109" s="99"/>
      <c r="D109" s="98"/>
      <c r="E109" s="98"/>
      <c r="F109" s="98"/>
      <c r="G109" s="98"/>
      <c r="H109" s="98"/>
      <c r="I109" s="98"/>
      <c r="J109" s="98"/>
      <c r="K109" s="98"/>
      <c r="L109" s="99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99"/>
      <c r="B110" s="103"/>
      <c r="C110" s="99"/>
      <c r="D110" s="98"/>
      <c r="E110" s="98"/>
      <c r="F110" s="98"/>
      <c r="G110" s="98"/>
      <c r="H110" s="98"/>
      <c r="I110" s="98"/>
      <c r="J110" s="98"/>
      <c r="K110" s="98"/>
      <c r="L110" s="99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99"/>
      <c r="B111" s="103"/>
      <c r="C111" s="99"/>
      <c r="D111" s="98"/>
      <c r="E111" s="98"/>
      <c r="F111" s="98"/>
      <c r="G111" s="98"/>
      <c r="H111" s="98"/>
      <c r="I111" s="98"/>
      <c r="J111" s="98"/>
      <c r="K111" s="98"/>
      <c r="L111" s="99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99"/>
      <c r="B112" s="103"/>
      <c r="C112" s="99"/>
      <c r="D112" s="98"/>
      <c r="E112" s="98"/>
      <c r="F112" s="98"/>
      <c r="G112" s="98"/>
      <c r="H112" s="98"/>
      <c r="I112" s="98"/>
      <c r="J112" s="98"/>
      <c r="K112" s="98"/>
      <c r="L112" s="99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99"/>
      <c r="B113" s="103"/>
      <c r="C113" s="99"/>
      <c r="D113" s="98"/>
      <c r="E113" s="98"/>
      <c r="F113" s="98"/>
      <c r="G113" s="98"/>
      <c r="H113" s="98"/>
      <c r="I113" s="98"/>
      <c r="J113" s="98"/>
      <c r="K113" s="98"/>
      <c r="L113" s="99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99"/>
      <c r="B114" s="103"/>
      <c r="C114" s="99"/>
      <c r="D114" s="98"/>
      <c r="E114" s="98"/>
      <c r="F114" s="98"/>
      <c r="G114" s="98"/>
      <c r="H114" s="98"/>
      <c r="I114" s="98"/>
      <c r="J114" s="98"/>
      <c r="K114" s="98"/>
      <c r="L114" s="99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99"/>
      <c r="B115" s="103"/>
      <c r="C115" s="99"/>
      <c r="D115" s="98"/>
      <c r="E115" s="98"/>
      <c r="F115" s="98"/>
      <c r="G115" s="98"/>
      <c r="H115" s="98"/>
      <c r="I115" s="98"/>
      <c r="J115" s="98"/>
      <c r="K115" s="98"/>
      <c r="L115" s="99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99"/>
      <c r="B116" s="103"/>
      <c r="C116" s="99"/>
      <c r="D116" s="98"/>
      <c r="E116" s="98"/>
      <c r="F116" s="98"/>
      <c r="G116" s="98"/>
      <c r="H116" s="98"/>
      <c r="I116" s="98"/>
      <c r="J116" s="98"/>
      <c r="K116" s="98"/>
      <c r="L116" s="99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99"/>
      <c r="B117" s="103"/>
      <c r="C117" s="99"/>
      <c r="D117" s="98"/>
      <c r="E117" s="98"/>
      <c r="F117" s="98"/>
      <c r="G117" s="98"/>
      <c r="H117" s="98"/>
      <c r="I117" s="98"/>
      <c r="J117" s="98"/>
      <c r="K117" s="98"/>
      <c r="L117" s="99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99"/>
      <c r="B118" s="103"/>
      <c r="C118" s="99"/>
      <c r="D118" s="98"/>
      <c r="E118" s="98"/>
      <c r="F118" s="98"/>
      <c r="G118" s="98"/>
      <c r="H118" s="98"/>
      <c r="I118" s="98"/>
      <c r="J118" s="98"/>
      <c r="K118" s="98"/>
      <c r="L118" s="99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99"/>
      <c r="B119" s="103"/>
      <c r="C119" s="99"/>
      <c r="D119" s="98"/>
      <c r="E119" s="98"/>
      <c r="F119" s="98"/>
      <c r="G119" s="98"/>
      <c r="H119" s="98"/>
      <c r="I119" s="98"/>
      <c r="J119" s="98"/>
      <c r="K119" s="98"/>
      <c r="L119" s="99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99"/>
      <c r="B120" s="103"/>
      <c r="C120" s="99"/>
      <c r="D120" s="98"/>
      <c r="E120" s="98"/>
      <c r="F120" s="98"/>
      <c r="G120" s="98"/>
      <c r="H120" s="98"/>
      <c r="I120" s="98"/>
      <c r="J120" s="98"/>
      <c r="K120" s="98"/>
      <c r="L120" s="99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99"/>
      <c r="B121" s="103"/>
      <c r="C121" s="99"/>
      <c r="D121" s="98"/>
      <c r="E121" s="98"/>
      <c r="F121" s="98"/>
      <c r="G121" s="98"/>
      <c r="H121" s="98"/>
      <c r="I121" s="98"/>
      <c r="J121" s="98"/>
      <c r="K121" s="98"/>
      <c r="L121" s="99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99"/>
      <c r="B122" s="103"/>
      <c r="C122" s="99"/>
      <c r="D122" s="98"/>
      <c r="E122" s="98"/>
      <c r="F122" s="98"/>
      <c r="G122" s="98"/>
      <c r="H122" s="98"/>
      <c r="I122" s="98"/>
      <c r="J122" s="98"/>
      <c r="K122" s="98"/>
      <c r="L122" s="99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99"/>
      <c r="B123" s="103"/>
      <c r="C123" s="99"/>
      <c r="D123" s="98"/>
      <c r="E123" s="98"/>
      <c r="F123" s="98"/>
      <c r="G123" s="98"/>
      <c r="H123" s="98"/>
      <c r="I123" s="98"/>
      <c r="J123" s="98"/>
      <c r="K123" s="98"/>
      <c r="L123" s="99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99"/>
      <c r="B124" s="103"/>
      <c r="C124" s="99"/>
      <c r="D124" s="98"/>
      <c r="E124" s="98"/>
      <c r="F124" s="98"/>
      <c r="G124" s="98"/>
      <c r="H124" s="98"/>
      <c r="I124" s="98"/>
      <c r="J124" s="98"/>
      <c r="K124" s="98"/>
      <c r="L124" s="99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99"/>
      <c r="B125" s="103"/>
      <c r="C125" s="99"/>
      <c r="D125" s="98"/>
      <c r="E125" s="98"/>
      <c r="F125" s="98"/>
      <c r="G125" s="98"/>
      <c r="H125" s="98"/>
      <c r="I125" s="98"/>
      <c r="J125" s="98"/>
      <c r="K125" s="98"/>
      <c r="L125" s="99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99"/>
      <c r="B126" s="103"/>
      <c r="C126" s="99"/>
      <c r="D126" s="98"/>
      <c r="E126" s="98"/>
      <c r="F126" s="98"/>
      <c r="G126" s="98"/>
      <c r="H126" s="98"/>
      <c r="I126" s="98"/>
      <c r="J126" s="98"/>
      <c r="K126" s="98"/>
      <c r="L126" s="99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99"/>
      <c r="B127" s="103"/>
      <c r="C127" s="99"/>
      <c r="D127" s="98"/>
      <c r="E127" s="98"/>
      <c r="F127" s="98"/>
      <c r="G127" s="98"/>
      <c r="H127" s="98"/>
      <c r="I127" s="98"/>
      <c r="J127" s="98"/>
      <c r="K127" s="98"/>
      <c r="L127" s="99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99"/>
      <c r="B128" s="103"/>
      <c r="C128" s="99"/>
      <c r="D128" s="98"/>
      <c r="E128" s="98"/>
      <c r="F128" s="98"/>
      <c r="G128" s="98"/>
      <c r="H128" s="98"/>
      <c r="I128" s="98"/>
      <c r="J128" s="98"/>
      <c r="K128" s="98"/>
      <c r="L128" s="99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99"/>
      <c r="B129" s="103"/>
      <c r="C129" s="99"/>
      <c r="D129" s="98"/>
      <c r="E129" s="98"/>
      <c r="F129" s="98"/>
      <c r="G129" s="98"/>
      <c r="H129" s="98"/>
      <c r="I129" s="98"/>
      <c r="J129" s="98"/>
      <c r="K129" s="98"/>
      <c r="L129" s="99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99"/>
      <c r="B130" s="103"/>
      <c r="C130" s="99"/>
      <c r="D130" s="98"/>
      <c r="E130" s="98"/>
      <c r="F130" s="98"/>
      <c r="G130" s="98"/>
      <c r="H130" s="98"/>
      <c r="I130" s="98"/>
      <c r="J130" s="98"/>
      <c r="K130" s="98"/>
      <c r="L130" s="99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99"/>
      <c r="B131" s="103"/>
      <c r="C131" s="99"/>
      <c r="D131" s="98"/>
      <c r="E131" s="98"/>
      <c r="F131" s="98"/>
      <c r="G131" s="98"/>
      <c r="H131" s="98"/>
      <c r="I131" s="98"/>
      <c r="J131" s="98"/>
      <c r="K131" s="98"/>
      <c r="L131" s="99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99"/>
      <c r="B132" s="103"/>
      <c r="C132" s="99"/>
      <c r="D132" s="98"/>
      <c r="E132" s="98"/>
      <c r="F132" s="98"/>
      <c r="G132" s="98"/>
      <c r="H132" s="98"/>
      <c r="I132" s="98"/>
      <c r="J132" s="98"/>
      <c r="K132" s="98"/>
      <c r="L132" s="99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99"/>
      <c r="B133" s="103"/>
      <c r="C133" s="99"/>
      <c r="D133" s="98"/>
      <c r="E133" s="98"/>
      <c r="F133" s="98"/>
      <c r="G133" s="98"/>
      <c r="H133" s="98"/>
      <c r="I133" s="98"/>
      <c r="J133" s="98"/>
      <c r="K133" s="98"/>
      <c r="L133" s="99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99"/>
      <c r="B134" s="103"/>
      <c r="C134" s="99"/>
      <c r="D134" s="98"/>
      <c r="E134" s="98"/>
      <c r="F134" s="98"/>
      <c r="G134" s="98"/>
      <c r="H134" s="98"/>
      <c r="I134" s="98"/>
      <c r="J134" s="98"/>
      <c r="K134" s="98"/>
      <c r="L134" s="99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99"/>
      <c r="B135" s="103"/>
      <c r="C135" s="99"/>
      <c r="D135" s="98"/>
      <c r="E135" s="98"/>
      <c r="F135" s="98"/>
      <c r="G135" s="98"/>
      <c r="H135" s="98"/>
      <c r="I135" s="98"/>
      <c r="J135" s="98"/>
      <c r="K135" s="98"/>
      <c r="L135" s="99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99"/>
      <c r="B136" s="103"/>
      <c r="C136" s="99"/>
      <c r="D136" s="98"/>
      <c r="E136" s="98"/>
      <c r="F136" s="98"/>
      <c r="G136" s="98"/>
      <c r="H136" s="98"/>
      <c r="I136" s="98"/>
      <c r="J136" s="98"/>
      <c r="K136" s="98"/>
      <c r="L136" s="99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99"/>
      <c r="B137" s="103"/>
      <c r="C137" s="99"/>
      <c r="D137" s="98"/>
      <c r="E137" s="98"/>
      <c r="F137" s="98"/>
      <c r="G137" s="98"/>
      <c r="H137" s="98"/>
      <c r="I137" s="98"/>
      <c r="J137" s="98"/>
      <c r="K137" s="98"/>
      <c r="L137" s="99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99"/>
      <c r="B138" s="103"/>
      <c r="C138" s="99"/>
      <c r="D138" s="98"/>
      <c r="E138" s="98"/>
      <c r="F138" s="98"/>
      <c r="G138" s="98"/>
      <c r="H138" s="98"/>
      <c r="I138" s="98"/>
      <c r="J138" s="98"/>
      <c r="K138" s="98"/>
      <c r="L138" s="99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99"/>
      <c r="B139" s="103"/>
      <c r="C139" s="99"/>
      <c r="D139" s="98"/>
      <c r="E139" s="98"/>
      <c r="F139" s="98"/>
      <c r="G139" s="98"/>
      <c r="H139" s="98"/>
      <c r="I139" s="98"/>
      <c r="J139" s="98"/>
      <c r="K139" s="98"/>
      <c r="L139" s="99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99"/>
      <c r="B140" s="103"/>
      <c r="C140" s="99"/>
      <c r="D140" s="98"/>
      <c r="E140" s="98"/>
      <c r="F140" s="98"/>
      <c r="G140" s="98"/>
      <c r="H140" s="98"/>
      <c r="I140" s="98"/>
      <c r="J140" s="98"/>
      <c r="K140" s="98"/>
      <c r="L140" s="99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99"/>
      <c r="B141" s="103"/>
      <c r="C141" s="99"/>
      <c r="D141" s="98"/>
      <c r="E141" s="98"/>
      <c r="F141" s="98"/>
      <c r="G141" s="98"/>
      <c r="H141" s="98"/>
      <c r="I141" s="98"/>
      <c r="J141" s="98"/>
      <c r="K141" s="98"/>
      <c r="L141" s="99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99"/>
      <c r="B142" s="103"/>
      <c r="C142" s="99"/>
      <c r="D142" s="98"/>
      <c r="E142" s="98"/>
      <c r="F142" s="98"/>
      <c r="G142" s="98"/>
      <c r="H142" s="98"/>
      <c r="I142" s="98"/>
      <c r="J142" s="98"/>
      <c r="K142" s="98"/>
      <c r="L142" s="99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99"/>
      <c r="B143" s="103"/>
      <c r="C143" s="99"/>
      <c r="D143" s="98"/>
      <c r="E143" s="98"/>
      <c r="F143" s="98"/>
      <c r="G143" s="98"/>
      <c r="H143" s="98"/>
      <c r="I143" s="98"/>
      <c r="J143" s="98"/>
      <c r="K143" s="98"/>
      <c r="L143" s="99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99"/>
      <c r="B144" s="103"/>
      <c r="C144" s="99"/>
      <c r="D144" s="98"/>
      <c r="E144" s="98"/>
      <c r="F144" s="98"/>
      <c r="G144" s="98"/>
      <c r="H144" s="98"/>
      <c r="I144" s="98"/>
      <c r="J144" s="98"/>
      <c r="K144" s="98"/>
      <c r="L144" s="99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99"/>
      <c r="B145" s="103"/>
      <c r="C145" s="99"/>
      <c r="D145" s="98"/>
      <c r="E145" s="98"/>
      <c r="F145" s="98"/>
      <c r="G145" s="98"/>
      <c r="H145" s="98"/>
      <c r="I145" s="98"/>
      <c r="J145" s="98"/>
      <c r="K145" s="98"/>
      <c r="L145" s="99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99"/>
      <c r="B146" s="103"/>
      <c r="C146" s="99"/>
      <c r="D146" s="98"/>
      <c r="E146" s="98"/>
      <c r="F146" s="98"/>
      <c r="G146" s="98"/>
      <c r="H146" s="98"/>
      <c r="I146" s="98"/>
      <c r="J146" s="98"/>
      <c r="K146" s="98"/>
      <c r="L146" s="99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99"/>
      <c r="B147" s="103"/>
      <c r="C147" s="99"/>
      <c r="D147" s="98"/>
      <c r="E147" s="98"/>
      <c r="F147" s="98"/>
      <c r="G147" s="98"/>
      <c r="H147" s="98"/>
      <c r="I147" s="98"/>
      <c r="J147" s="98"/>
      <c r="K147" s="98"/>
      <c r="L147" s="99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99"/>
      <c r="B148" s="103"/>
      <c r="C148" s="99"/>
      <c r="D148" s="98"/>
      <c r="E148" s="98"/>
      <c r="F148" s="98"/>
      <c r="G148" s="98"/>
      <c r="H148" s="98"/>
      <c r="I148" s="98"/>
      <c r="J148" s="98"/>
      <c r="K148" s="98"/>
      <c r="L148" s="99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99"/>
      <c r="B149" s="103"/>
      <c r="C149" s="99"/>
      <c r="D149" s="98"/>
      <c r="E149" s="98"/>
      <c r="F149" s="98"/>
      <c r="G149" s="98"/>
      <c r="H149" s="98"/>
      <c r="I149" s="98"/>
      <c r="J149" s="98"/>
      <c r="K149" s="98"/>
      <c r="L149" s="99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99"/>
      <c r="B150" s="103"/>
      <c r="C150" s="99"/>
      <c r="D150" s="98"/>
      <c r="E150" s="98"/>
      <c r="F150" s="98"/>
      <c r="G150" s="98"/>
      <c r="H150" s="98"/>
      <c r="I150" s="98"/>
      <c r="J150" s="98"/>
      <c r="K150" s="98"/>
      <c r="L150" s="99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99"/>
      <c r="B151" s="103"/>
      <c r="C151" s="99"/>
      <c r="D151" s="98"/>
      <c r="E151" s="98"/>
      <c r="F151" s="98"/>
      <c r="G151" s="98"/>
      <c r="H151" s="98"/>
      <c r="I151" s="98"/>
      <c r="J151" s="98"/>
      <c r="K151" s="98"/>
      <c r="L151" s="99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99"/>
      <c r="B152" s="103"/>
      <c r="C152" s="99"/>
      <c r="D152" s="98"/>
      <c r="E152" s="98"/>
      <c r="F152" s="98"/>
      <c r="G152" s="98"/>
      <c r="H152" s="98"/>
      <c r="I152" s="98"/>
      <c r="J152" s="98"/>
      <c r="K152" s="98"/>
      <c r="L152" s="99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99"/>
      <c r="B153" s="103"/>
      <c r="C153" s="99"/>
      <c r="D153" s="98"/>
      <c r="E153" s="98"/>
      <c r="F153" s="98"/>
      <c r="G153" s="98"/>
      <c r="H153" s="98"/>
      <c r="I153" s="98"/>
      <c r="J153" s="98"/>
      <c r="K153" s="98"/>
      <c r="L153" s="99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99"/>
      <c r="B154" s="103"/>
      <c r="C154" s="99"/>
      <c r="D154" s="98"/>
      <c r="E154" s="98"/>
      <c r="F154" s="98"/>
      <c r="G154" s="98"/>
      <c r="H154" s="98"/>
      <c r="I154" s="98"/>
      <c r="J154" s="98"/>
      <c r="K154" s="98"/>
      <c r="L154" s="99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99"/>
      <c r="B155" s="103"/>
      <c r="C155" s="99"/>
      <c r="D155" s="98"/>
      <c r="E155" s="98"/>
      <c r="F155" s="98"/>
      <c r="G155" s="98"/>
      <c r="H155" s="98"/>
      <c r="I155" s="98"/>
      <c r="J155" s="98"/>
      <c r="K155" s="98"/>
      <c r="L155" s="99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99"/>
      <c r="B156" s="103"/>
      <c r="C156" s="99"/>
      <c r="D156" s="98"/>
      <c r="E156" s="98"/>
      <c r="F156" s="98"/>
      <c r="G156" s="98"/>
      <c r="H156" s="98"/>
      <c r="I156" s="98"/>
      <c r="J156" s="98"/>
      <c r="K156" s="98"/>
      <c r="L156" s="99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99"/>
      <c r="B157" s="103"/>
      <c r="C157" s="99"/>
      <c r="D157" s="98"/>
      <c r="E157" s="98"/>
      <c r="F157" s="98"/>
      <c r="G157" s="98"/>
      <c r="H157" s="98"/>
      <c r="I157" s="98"/>
      <c r="J157" s="98"/>
      <c r="K157" s="98"/>
      <c r="L157" s="99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99"/>
      <c r="B158" s="103"/>
      <c r="C158" s="99"/>
      <c r="D158" s="98"/>
      <c r="E158" s="98"/>
      <c r="F158" s="98"/>
      <c r="G158" s="98"/>
      <c r="H158" s="98"/>
      <c r="I158" s="98"/>
      <c r="J158" s="98"/>
      <c r="K158" s="98"/>
      <c r="L158" s="99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99"/>
      <c r="B159" s="103"/>
      <c r="C159" s="99"/>
      <c r="D159" s="98"/>
      <c r="E159" s="98"/>
      <c r="F159" s="98"/>
      <c r="G159" s="98"/>
      <c r="H159" s="98"/>
      <c r="I159" s="98"/>
      <c r="J159" s="98"/>
      <c r="K159" s="98"/>
      <c r="L159" s="99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99"/>
      <c r="B160" s="103"/>
      <c r="C160" s="99"/>
      <c r="D160" s="98"/>
      <c r="E160" s="98"/>
      <c r="F160" s="98"/>
      <c r="G160" s="98"/>
      <c r="H160" s="98"/>
      <c r="I160" s="98"/>
      <c r="J160" s="98"/>
      <c r="K160" s="98"/>
      <c r="L160" s="99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99"/>
      <c r="B161" s="103"/>
      <c r="C161" s="99"/>
      <c r="D161" s="98"/>
      <c r="E161" s="98"/>
      <c r="F161" s="98"/>
      <c r="G161" s="98"/>
      <c r="H161" s="98"/>
      <c r="I161" s="98"/>
      <c r="J161" s="98"/>
      <c r="K161" s="98"/>
      <c r="L161" s="99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99"/>
      <c r="B162" s="103"/>
      <c r="C162" s="99"/>
      <c r="D162" s="98"/>
      <c r="E162" s="98"/>
      <c r="F162" s="98"/>
      <c r="G162" s="98"/>
      <c r="H162" s="98"/>
      <c r="I162" s="98"/>
      <c r="J162" s="98"/>
      <c r="K162" s="98"/>
      <c r="L162" s="99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99"/>
      <c r="B163" s="103"/>
      <c r="C163" s="99"/>
      <c r="D163" s="98"/>
      <c r="E163" s="98"/>
      <c r="F163" s="98"/>
      <c r="G163" s="98"/>
      <c r="H163" s="98"/>
      <c r="I163" s="98"/>
      <c r="J163" s="98"/>
      <c r="K163" s="98"/>
      <c r="L163" s="99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99"/>
      <c r="B164" s="103"/>
      <c r="C164" s="99"/>
      <c r="D164" s="98"/>
      <c r="E164" s="98"/>
      <c r="F164" s="98"/>
      <c r="G164" s="98"/>
      <c r="H164" s="98"/>
      <c r="I164" s="98"/>
      <c r="J164" s="98"/>
      <c r="K164" s="98"/>
      <c r="L164" s="99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99"/>
      <c r="B165" s="103"/>
      <c r="C165" s="99"/>
      <c r="D165" s="98"/>
      <c r="E165" s="98"/>
      <c r="F165" s="98"/>
      <c r="G165" s="98"/>
      <c r="H165" s="98"/>
      <c r="I165" s="98"/>
      <c r="J165" s="98"/>
      <c r="K165" s="98"/>
      <c r="L165" s="99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99"/>
      <c r="B166" s="103"/>
      <c r="C166" s="99"/>
      <c r="D166" s="98"/>
      <c r="E166" s="98"/>
      <c r="F166" s="98"/>
      <c r="G166" s="98"/>
      <c r="H166" s="98"/>
      <c r="I166" s="98"/>
      <c r="J166" s="98"/>
      <c r="K166" s="98"/>
      <c r="L166" s="99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99"/>
      <c r="B167" s="103"/>
      <c r="C167" s="99"/>
      <c r="D167" s="98"/>
      <c r="E167" s="98"/>
      <c r="F167" s="98"/>
      <c r="G167" s="98"/>
      <c r="H167" s="98"/>
      <c r="I167" s="98"/>
      <c r="J167" s="98"/>
      <c r="K167" s="98"/>
      <c r="L167" s="99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99"/>
      <c r="B168" s="103"/>
      <c r="C168" s="99"/>
      <c r="D168" s="98"/>
      <c r="E168" s="98"/>
      <c r="F168" s="98"/>
      <c r="G168" s="98"/>
      <c r="H168" s="98"/>
      <c r="I168" s="98"/>
      <c r="J168" s="98"/>
      <c r="K168" s="98"/>
      <c r="L168" s="99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99"/>
      <c r="B169" s="103"/>
      <c r="C169" s="99"/>
      <c r="D169" s="98"/>
      <c r="E169" s="98"/>
      <c r="F169" s="98"/>
      <c r="G169" s="98"/>
      <c r="H169" s="98"/>
      <c r="I169" s="98"/>
      <c r="J169" s="98"/>
      <c r="K169" s="98"/>
      <c r="L169" s="99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99"/>
      <c r="B170" s="103"/>
      <c r="C170" s="99"/>
      <c r="D170" s="98"/>
      <c r="E170" s="98"/>
      <c r="F170" s="98"/>
      <c r="G170" s="98"/>
      <c r="H170" s="98"/>
      <c r="I170" s="98"/>
      <c r="J170" s="98"/>
      <c r="K170" s="98"/>
      <c r="L170" s="99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99"/>
      <c r="B171" s="103"/>
      <c r="C171" s="99"/>
      <c r="D171" s="98"/>
      <c r="E171" s="98"/>
      <c r="F171" s="98"/>
      <c r="G171" s="98"/>
      <c r="H171" s="98"/>
      <c r="I171" s="98"/>
      <c r="J171" s="98"/>
      <c r="K171" s="98"/>
      <c r="L171" s="99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99"/>
      <c r="B172" s="103"/>
      <c r="C172" s="99"/>
      <c r="D172" s="98"/>
      <c r="E172" s="98"/>
      <c r="F172" s="98"/>
      <c r="G172" s="98"/>
      <c r="H172" s="98"/>
      <c r="I172" s="98"/>
      <c r="J172" s="98"/>
      <c r="K172" s="98"/>
      <c r="L172" s="99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99"/>
      <c r="B173" s="103"/>
      <c r="C173" s="99"/>
      <c r="D173" s="98"/>
      <c r="E173" s="98"/>
      <c r="F173" s="98"/>
      <c r="G173" s="98"/>
      <c r="H173" s="98"/>
      <c r="I173" s="98"/>
      <c r="J173" s="98"/>
      <c r="K173" s="98"/>
      <c r="L173" s="99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99"/>
      <c r="B174" s="103"/>
      <c r="C174" s="99"/>
      <c r="D174" s="98"/>
      <c r="E174" s="98"/>
      <c r="F174" s="98"/>
      <c r="G174" s="98"/>
      <c r="H174" s="98"/>
      <c r="I174" s="98"/>
      <c r="J174" s="98"/>
      <c r="K174" s="98"/>
      <c r="L174" s="99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99"/>
      <c r="B175" s="103"/>
      <c r="C175" s="99"/>
      <c r="D175" s="98"/>
      <c r="E175" s="98"/>
      <c r="F175" s="98"/>
      <c r="G175" s="98"/>
      <c r="H175" s="98"/>
      <c r="I175" s="98"/>
      <c r="J175" s="98"/>
      <c r="K175" s="98"/>
      <c r="L175" s="99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99"/>
      <c r="B176" s="103"/>
      <c r="C176" s="99"/>
      <c r="D176" s="98"/>
      <c r="E176" s="98"/>
      <c r="F176" s="98"/>
      <c r="G176" s="98"/>
      <c r="H176" s="98"/>
      <c r="I176" s="98"/>
      <c r="J176" s="98"/>
      <c r="K176" s="98"/>
      <c r="L176" s="99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99"/>
      <c r="B177" s="103"/>
      <c r="C177" s="99"/>
      <c r="D177" s="98"/>
      <c r="E177" s="98"/>
      <c r="F177" s="98"/>
      <c r="G177" s="98"/>
      <c r="H177" s="98"/>
      <c r="I177" s="98"/>
      <c r="J177" s="98"/>
      <c r="K177" s="98"/>
      <c r="L177" s="99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99"/>
      <c r="B178" s="103"/>
      <c r="C178" s="99"/>
      <c r="D178" s="98"/>
      <c r="E178" s="98"/>
      <c r="F178" s="98"/>
      <c r="G178" s="98"/>
      <c r="H178" s="98"/>
      <c r="I178" s="98"/>
      <c r="J178" s="98"/>
      <c r="K178" s="98"/>
      <c r="L178" s="99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99"/>
      <c r="B179" s="103"/>
      <c r="C179" s="99"/>
      <c r="D179" s="98"/>
      <c r="E179" s="98"/>
      <c r="F179" s="98"/>
      <c r="G179" s="98"/>
      <c r="H179" s="98"/>
      <c r="I179" s="98"/>
      <c r="J179" s="98"/>
      <c r="K179" s="98"/>
      <c r="L179" s="99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99"/>
      <c r="B180" s="103"/>
      <c r="C180" s="99"/>
      <c r="D180" s="98"/>
      <c r="E180" s="98"/>
      <c r="F180" s="98"/>
      <c r="G180" s="98"/>
      <c r="H180" s="98"/>
      <c r="I180" s="98"/>
      <c r="J180" s="98"/>
      <c r="K180" s="98"/>
      <c r="L180" s="99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99"/>
      <c r="B181" s="103"/>
      <c r="C181" s="99"/>
      <c r="D181" s="98"/>
      <c r="E181" s="98"/>
      <c r="F181" s="98"/>
      <c r="G181" s="98"/>
      <c r="H181" s="98"/>
      <c r="I181" s="98"/>
      <c r="J181" s="98"/>
      <c r="K181" s="98"/>
      <c r="L181" s="99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99"/>
      <c r="B182" s="103"/>
      <c r="C182" s="99"/>
      <c r="D182" s="98"/>
      <c r="E182" s="98"/>
      <c r="F182" s="98"/>
      <c r="G182" s="98"/>
      <c r="H182" s="98"/>
      <c r="I182" s="98"/>
      <c r="J182" s="98"/>
      <c r="K182" s="98"/>
      <c r="L182" s="99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99"/>
      <c r="B183" s="103"/>
      <c r="C183" s="99"/>
      <c r="D183" s="98"/>
      <c r="E183" s="98"/>
      <c r="F183" s="98"/>
      <c r="G183" s="98"/>
      <c r="H183" s="98"/>
      <c r="I183" s="98"/>
      <c r="J183" s="98"/>
      <c r="K183" s="98"/>
      <c r="L183" s="99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99"/>
      <c r="B184" s="103"/>
      <c r="C184" s="99"/>
      <c r="D184" s="98"/>
      <c r="E184" s="98"/>
      <c r="F184" s="98"/>
      <c r="G184" s="98"/>
      <c r="H184" s="98"/>
      <c r="I184" s="98"/>
      <c r="J184" s="98"/>
      <c r="K184" s="98"/>
      <c r="L184" s="99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99"/>
      <c r="B185" s="103"/>
      <c r="C185" s="99"/>
      <c r="D185" s="98"/>
      <c r="E185" s="98"/>
      <c r="F185" s="98"/>
      <c r="G185" s="98"/>
      <c r="H185" s="98"/>
      <c r="I185" s="98"/>
      <c r="J185" s="98"/>
      <c r="K185" s="98"/>
      <c r="L185" s="99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99"/>
      <c r="B186" s="103"/>
      <c r="C186" s="99"/>
      <c r="D186" s="98"/>
      <c r="E186" s="98"/>
      <c r="F186" s="98"/>
      <c r="G186" s="98"/>
      <c r="H186" s="98"/>
      <c r="I186" s="98"/>
      <c r="J186" s="98"/>
      <c r="K186" s="98"/>
      <c r="L186" s="99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99"/>
      <c r="B187" s="103"/>
      <c r="C187" s="99"/>
      <c r="D187" s="98"/>
      <c r="E187" s="98"/>
      <c r="F187" s="98"/>
      <c r="G187" s="98"/>
      <c r="H187" s="98"/>
      <c r="I187" s="98"/>
      <c r="J187" s="98"/>
      <c r="K187" s="98"/>
      <c r="L187" s="99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99"/>
      <c r="B188" s="103"/>
      <c r="C188" s="99"/>
      <c r="D188" s="98"/>
      <c r="E188" s="98"/>
      <c r="F188" s="98"/>
      <c r="G188" s="98"/>
      <c r="H188" s="98"/>
      <c r="I188" s="98"/>
      <c r="J188" s="98"/>
      <c r="K188" s="98"/>
      <c r="L188" s="99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99"/>
      <c r="B189" s="103"/>
      <c r="C189" s="99"/>
      <c r="D189" s="98"/>
      <c r="E189" s="98"/>
      <c r="F189" s="98"/>
      <c r="G189" s="98"/>
      <c r="H189" s="98"/>
      <c r="I189" s="98"/>
      <c r="J189" s="98"/>
      <c r="K189" s="98"/>
      <c r="L189" s="99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99"/>
      <c r="B190" s="103"/>
      <c r="C190" s="99"/>
      <c r="D190" s="98"/>
      <c r="E190" s="98"/>
      <c r="F190" s="98"/>
      <c r="G190" s="98"/>
      <c r="H190" s="98"/>
      <c r="I190" s="98"/>
      <c r="J190" s="98"/>
      <c r="K190" s="98"/>
      <c r="L190" s="99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99"/>
      <c r="B191" s="103"/>
      <c r="C191" s="99"/>
      <c r="D191" s="98"/>
      <c r="E191" s="98"/>
      <c r="F191" s="98"/>
      <c r="G191" s="98"/>
      <c r="H191" s="98"/>
      <c r="I191" s="98"/>
      <c r="J191" s="98"/>
      <c r="K191" s="98"/>
      <c r="L191" s="99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99"/>
      <c r="B192" s="103"/>
      <c r="C192" s="99"/>
      <c r="D192" s="98"/>
      <c r="E192" s="98"/>
      <c r="F192" s="98"/>
      <c r="G192" s="98"/>
      <c r="H192" s="98"/>
      <c r="I192" s="98"/>
      <c r="J192" s="98"/>
      <c r="K192" s="98"/>
      <c r="L192" s="99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99"/>
      <c r="B193" s="103"/>
      <c r="C193" s="99"/>
      <c r="D193" s="98"/>
      <c r="E193" s="98"/>
      <c r="F193" s="98"/>
      <c r="G193" s="98"/>
      <c r="H193" s="98"/>
      <c r="I193" s="98"/>
      <c r="J193" s="98"/>
      <c r="K193" s="98"/>
      <c r="L193" s="99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99"/>
      <c r="B194" s="103"/>
      <c r="C194" s="99"/>
      <c r="D194" s="98"/>
      <c r="E194" s="98"/>
      <c r="F194" s="98"/>
      <c r="G194" s="98"/>
      <c r="H194" s="98"/>
      <c r="I194" s="98"/>
      <c r="J194" s="98"/>
      <c r="K194" s="98"/>
      <c r="L194" s="99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99"/>
      <c r="B195" s="103"/>
      <c r="C195" s="99"/>
      <c r="D195" s="98"/>
      <c r="E195" s="98"/>
      <c r="F195" s="98"/>
      <c r="G195" s="98"/>
      <c r="H195" s="98"/>
      <c r="I195" s="98"/>
      <c r="J195" s="98"/>
      <c r="K195" s="98"/>
      <c r="L195" s="99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99"/>
      <c r="B196" s="103"/>
      <c r="C196" s="99"/>
      <c r="D196" s="98"/>
      <c r="E196" s="98"/>
      <c r="F196" s="98"/>
      <c r="G196" s="98"/>
      <c r="H196" s="98"/>
      <c r="I196" s="98"/>
      <c r="J196" s="98"/>
      <c r="K196" s="98"/>
      <c r="L196" s="99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99"/>
      <c r="B197" s="103"/>
      <c r="C197" s="99"/>
      <c r="D197" s="98"/>
      <c r="E197" s="98"/>
      <c r="F197" s="98"/>
      <c r="G197" s="98"/>
      <c r="H197" s="98"/>
      <c r="I197" s="98"/>
      <c r="J197" s="98"/>
      <c r="K197" s="98"/>
      <c r="L197" s="99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99"/>
      <c r="B198" s="103"/>
      <c r="C198" s="99"/>
      <c r="D198" s="98"/>
      <c r="E198" s="98"/>
      <c r="F198" s="98"/>
      <c r="G198" s="98"/>
      <c r="H198" s="98"/>
      <c r="I198" s="98"/>
      <c r="J198" s="98"/>
      <c r="K198" s="98"/>
      <c r="L198" s="99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99"/>
      <c r="B199" s="103"/>
      <c r="C199" s="99"/>
      <c r="D199" s="98"/>
      <c r="E199" s="98"/>
      <c r="F199" s="98"/>
      <c r="G199" s="98"/>
      <c r="H199" s="98"/>
      <c r="I199" s="98"/>
      <c r="J199" s="98"/>
      <c r="K199" s="98"/>
      <c r="L199" s="99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99"/>
      <c r="B200" s="103"/>
      <c r="C200" s="99"/>
      <c r="D200" s="98"/>
      <c r="E200" s="98"/>
      <c r="F200" s="98"/>
      <c r="G200" s="98"/>
      <c r="H200" s="98"/>
      <c r="I200" s="98"/>
      <c r="J200" s="98"/>
      <c r="K200" s="98"/>
      <c r="L200" s="99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99"/>
      <c r="B201" s="103"/>
      <c r="C201" s="99"/>
      <c r="D201" s="98"/>
      <c r="E201" s="98"/>
      <c r="F201" s="98"/>
      <c r="G201" s="98"/>
      <c r="H201" s="98"/>
      <c r="I201" s="98"/>
      <c r="J201" s="98"/>
      <c r="K201" s="98"/>
      <c r="L201" s="99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99"/>
      <c r="B202" s="103"/>
      <c r="C202" s="99"/>
      <c r="D202" s="98"/>
      <c r="E202" s="98"/>
      <c r="F202" s="98"/>
      <c r="G202" s="98"/>
      <c r="H202" s="98"/>
      <c r="I202" s="98"/>
      <c r="J202" s="98"/>
      <c r="K202" s="98"/>
      <c r="L202" s="99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99"/>
      <c r="B203" s="103"/>
      <c r="C203" s="99"/>
      <c r="D203" s="98"/>
      <c r="E203" s="98"/>
      <c r="F203" s="98"/>
      <c r="G203" s="98"/>
      <c r="H203" s="98"/>
      <c r="I203" s="98"/>
      <c r="J203" s="98"/>
      <c r="K203" s="98"/>
      <c r="L203" s="99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99"/>
      <c r="B204" s="103"/>
      <c r="C204" s="99"/>
      <c r="D204" s="98"/>
      <c r="E204" s="98"/>
      <c r="F204" s="98"/>
      <c r="G204" s="98"/>
      <c r="H204" s="98"/>
      <c r="I204" s="98"/>
      <c r="J204" s="98"/>
      <c r="K204" s="98"/>
      <c r="L204" s="99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99"/>
      <c r="B205" s="103"/>
      <c r="C205" s="99"/>
      <c r="D205" s="98"/>
      <c r="E205" s="98"/>
      <c r="F205" s="98"/>
      <c r="G205" s="98"/>
      <c r="H205" s="98"/>
      <c r="I205" s="98"/>
      <c r="J205" s="98"/>
      <c r="K205" s="98"/>
      <c r="L205" s="99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99"/>
      <c r="B206" s="103"/>
      <c r="C206" s="99"/>
      <c r="D206" s="98"/>
      <c r="E206" s="98"/>
      <c r="F206" s="98"/>
      <c r="G206" s="98"/>
      <c r="H206" s="98"/>
      <c r="I206" s="98"/>
      <c r="J206" s="98"/>
      <c r="K206" s="98"/>
      <c r="L206" s="99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99"/>
      <c r="B207" s="103"/>
      <c r="C207" s="99"/>
      <c r="D207" s="98"/>
      <c r="E207" s="98"/>
      <c r="F207" s="98"/>
      <c r="G207" s="98"/>
      <c r="H207" s="98"/>
      <c r="I207" s="98"/>
      <c r="J207" s="98"/>
      <c r="K207" s="98"/>
      <c r="L207" s="99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99"/>
      <c r="B208" s="103"/>
      <c r="C208" s="99"/>
      <c r="D208" s="98"/>
      <c r="E208" s="98"/>
      <c r="F208" s="98"/>
      <c r="G208" s="98"/>
      <c r="H208" s="98"/>
      <c r="I208" s="98"/>
      <c r="J208" s="98"/>
      <c r="K208" s="98"/>
      <c r="L208" s="99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99"/>
      <c r="B209" s="103"/>
      <c r="C209" s="99"/>
      <c r="D209" s="98"/>
      <c r="E209" s="98"/>
      <c r="F209" s="98"/>
      <c r="G209" s="98"/>
      <c r="H209" s="98"/>
      <c r="I209" s="98"/>
      <c r="J209" s="98"/>
      <c r="K209" s="98"/>
      <c r="L209" s="99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99"/>
      <c r="B210" s="103"/>
      <c r="C210" s="99"/>
      <c r="D210" s="98"/>
      <c r="E210" s="98"/>
      <c r="F210" s="98"/>
      <c r="G210" s="98"/>
      <c r="H210" s="98"/>
      <c r="I210" s="98"/>
      <c r="J210" s="98"/>
      <c r="K210" s="98"/>
      <c r="L210" s="99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99"/>
      <c r="B211" s="103"/>
      <c r="C211" s="99"/>
      <c r="D211" s="98"/>
      <c r="E211" s="98"/>
      <c r="F211" s="98"/>
      <c r="G211" s="98"/>
      <c r="H211" s="98"/>
      <c r="I211" s="98"/>
      <c r="J211" s="98"/>
      <c r="K211" s="98"/>
      <c r="L211" s="99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99"/>
      <c r="B212" s="103"/>
      <c r="C212" s="99"/>
      <c r="D212" s="98"/>
      <c r="E212" s="98"/>
      <c r="F212" s="98"/>
      <c r="G212" s="98"/>
      <c r="H212" s="98"/>
      <c r="I212" s="98"/>
      <c r="J212" s="98"/>
      <c r="K212" s="98"/>
      <c r="L212" s="99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99"/>
      <c r="B213" s="103"/>
      <c r="C213" s="99"/>
      <c r="D213" s="98"/>
      <c r="E213" s="98"/>
      <c r="F213" s="98"/>
      <c r="G213" s="98"/>
      <c r="H213" s="98"/>
      <c r="I213" s="98"/>
      <c r="J213" s="98"/>
      <c r="K213" s="98"/>
      <c r="L213" s="99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99"/>
      <c r="B214" s="103"/>
      <c r="C214" s="99"/>
      <c r="D214" s="98"/>
      <c r="E214" s="98"/>
      <c r="F214" s="98"/>
      <c r="G214" s="98"/>
      <c r="H214" s="98"/>
      <c r="I214" s="98"/>
      <c r="J214" s="98"/>
      <c r="K214" s="98"/>
      <c r="L214" s="99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99"/>
      <c r="B215" s="103"/>
      <c r="C215" s="99"/>
      <c r="D215" s="98"/>
      <c r="E215" s="98"/>
      <c r="F215" s="98"/>
      <c r="G215" s="98"/>
      <c r="H215" s="98"/>
      <c r="I215" s="98"/>
      <c r="J215" s="98"/>
      <c r="K215" s="98"/>
      <c r="L215" s="99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99"/>
      <c r="B216" s="103"/>
      <c r="C216" s="99"/>
      <c r="D216" s="98"/>
      <c r="E216" s="98"/>
      <c r="F216" s="98"/>
      <c r="G216" s="98"/>
      <c r="H216" s="98"/>
      <c r="I216" s="98"/>
      <c r="J216" s="98"/>
      <c r="K216" s="98"/>
      <c r="L216" s="99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99"/>
      <c r="B217" s="103"/>
      <c r="C217" s="99"/>
      <c r="D217" s="98"/>
      <c r="E217" s="98"/>
      <c r="F217" s="98"/>
      <c r="G217" s="98"/>
      <c r="H217" s="98"/>
      <c r="I217" s="98"/>
      <c r="J217" s="98"/>
      <c r="K217" s="98"/>
      <c r="L217" s="99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99"/>
      <c r="B218" s="103"/>
      <c r="C218" s="99"/>
      <c r="D218" s="98"/>
      <c r="E218" s="98"/>
      <c r="F218" s="98"/>
      <c r="G218" s="98"/>
      <c r="H218" s="98"/>
      <c r="I218" s="98"/>
      <c r="J218" s="98"/>
      <c r="K218" s="98"/>
      <c r="L218" s="99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99"/>
      <c r="B219" s="103"/>
      <c r="C219" s="99"/>
      <c r="D219" s="98"/>
      <c r="E219" s="98"/>
      <c r="F219" s="98"/>
      <c r="G219" s="98"/>
      <c r="H219" s="98"/>
      <c r="I219" s="98"/>
      <c r="J219" s="98"/>
      <c r="K219" s="98"/>
      <c r="L219" s="99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99"/>
      <c r="B220" s="103"/>
      <c r="C220" s="99"/>
      <c r="D220" s="98"/>
      <c r="E220" s="98"/>
      <c r="F220" s="98"/>
      <c r="G220" s="98"/>
      <c r="H220" s="98"/>
      <c r="I220" s="98"/>
      <c r="J220" s="98"/>
      <c r="K220" s="98"/>
      <c r="L220" s="99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99"/>
      <c r="B221" s="103"/>
      <c r="C221" s="99"/>
      <c r="D221" s="98"/>
      <c r="E221" s="98"/>
      <c r="F221" s="98"/>
      <c r="G221" s="98"/>
      <c r="H221" s="98"/>
      <c r="I221" s="98"/>
      <c r="J221" s="98"/>
      <c r="K221" s="98"/>
      <c r="L221" s="99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99"/>
      <c r="B222" s="103"/>
      <c r="C222" s="99"/>
      <c r="D222" s="98"/>
      <c r="E222" s="98"/>
      <c r="F222" s="98"/>
      <c r="G222" s="98"/>
      <c r="H222" s="98"/>
      <c r="I222" s="98"/>
      <c r="J222" s="98"/>
      <c r="K222" s="98"/>
      <c r="L222" s="99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99"/>
      <c r="B223" s="103"/>
      <c r="C223" s="99"/>
      <c r="D223" s="98"/>
      <c r="E223" s="98"/>
      <c r="F223" s="98"/>
      <c r="G223" s="98"/>
      <c r="H223" s="98"/>
      <c r="I223" s="98"/>
      <c r="J223" s="98"/>
      <c r="K223" s="98"/>
      <c r="L223" s="99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99"/>
      <c r="B224" s="103"/>
      <c r="C224" s="99"/>
      <c r="D224" s="98"/>
      <c r="E224" s="98"/>
      <c r="F224" s="98"/>
      <c r="G224" s="98"/>
      <c r="H224" s="98"/>
      <c r="I224" s="98"/>
      <c r="J224" s="98"/>
      <c r="K224" s="98"/>
      <c r="L224" s="99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99"/>
      <c r="B225" s="103"/>
      <c r="C225" s="99"/>
      <c r="D225" s="98"/>
      <c r="E225" s="98"/>
      <c r="F225" s="98"/>
      <c r="G225" s="98"/>
      <c r="H225" s="98"/>
      <c r="I225" s="98"/>
      <c r="J225" s="98"/>
      <c r="K225" s="98"/>
      <c r="L225" s="99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99"/>
      <c r="B226" s="103"/>
      <c r="C226" s="99"/>
      <c r="D226" s="98"/>
      <c r="E226" s="98"/>
      <c r="F226" s="98"/>
      <c r="G226" s="98"/>
      <c r="H226" s="98"/>
      <c r="I226" s="98"/>
      <c r="J226" s="98"/>
      <c r="K226" s="98"/>
      <c r="L226" s="99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99"/>
      <c r="B227" s="103"/>
      <c r="C227" s="99"/>
      <c r="D227" s="98"/>
      <c r="E227" s="98"/>
      <c r="F227" s="98"/>
      <c r="G227" s="98"/>
      <c r="H227" s="98"/>
      <c r="I227" s="98"/>
      <c r="J227" s="98"/>
      <c r="K227" s="98"/>
      <c r="L227" s="99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99"/>
      <c r="B228" s="103"/>
      <c r="C228" s="99"/>
      <c r="D228" s="98"/>
      <c r="E228" s="98"/>
      <c r="F228" s="98"/>
      <c r="G228" s="98"/>
      <c r="H228" s="98"/>
      <c r="I228" s="98"/>
      <c r="J228" s="98"/>
      <c r="K228" s="98"/>
      <c r="L228" s="99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99"/>
      <c r="B229" s="103"/>
      <c r="C229" s="99"/>
      <c r="D229" s="98"/>
      <c r="E229" s="98"/>
      <c r="F229" s="98"/>
      <c r="G229" s="98"/>
      <c r="H229" s="98"/>
      <c r="I229" s="98"/>
      <c r="J229" s="98"/>
      <c r="K229" s="98"/>
      <c r="L229" s="99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99"/>
      <c r="B230" s="103"/>
      <c r="C230" s="99"/>
      <c r="D230" s="98"/>
      <c r="E230" s="98"/>
      <c r="F230" s="98"/>
      <c r="G230" s="98"/>
      <c r="H230" s="98"/>
      <c r="I230" s="98"/>
      <c r="J230" s="98"/>
      <c r="K230" s="98"/>
      <c r="L230" s="99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99"/>
      <c r="B231" s="103"/>
      <c r="C231" s="99"/>
      <c r="D231" s="98"/>
      <c r="E231" s="98"/>
      <c r="F231" s="98"/>
      <c r="G231" s="98"/>
      <c r="H231" s="98"/>
      <c r="I231" s="98"/>
      <c r="J231" s="98"/>
      <c r="K231" s="98"/>
      <c r="L231" s="99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99"/>
      <c r="B232" s="103"/>
      <c r="C232" s="99"/>
      <c r="D232" s="98"/>
      <c r="E232" s="98"/>
      <c r="F232" s="98"/>
      <c r="G232" s="98"/>
      <c r="H232" s="98"/>
      <c r="I232" s="98"/>
      <c r="J232" s="98"/>
      <c r="K232" s="98"/>
      <c r="L232" s="99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99"/>
      <c r="B233" s="103"/>
      <c r="C233" s="99"/>
      <c r="D233" s="98"/>
      <c r="E233" s="98"/>
      <c r="F233" s="98"/>
      <c r="G233" s="98"/>
      <c r="H233" s="98"/>
      <c r="I233" s="98"/>
      <c r="J233" s="98"/>
      <c r="K233" s="98"/>
      <c r="L233" s="99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99"/>
      <c r="B234" s="103"/>
      <c r="C234" s="99"/>
      <c r="D234" s="98"/>
      <c r="E234" s="98"/>
      <c r="F234" s="98"/>
      <c r="G234" s="98"/>
      <c r="H234" s="98"/>
      <c r="I234" s="98"/>
      <c r="J234" s="98"/>
      <c r="K234" s="98"/>
      <c r="L234" s="99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99"/>
      <c r="B235" s="103"/>
      <c r="C235" s="99"/>
      <c r="D235" s="98"/>
      <c r="E235" s="98"/>
      <c r="F235" s="98"/>
      <c r="G235" s="98"/>
      <c r="H235" s="98"/>
      <c r="I235" s="98"/>
      <c r="J235" s="98"/>
      <c r="K235" s="98"/>
      <c r="L235" s="99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99"/>
      <c r="B236" s="103"/>
      <c r="C236" s="99"/>
      <c r="D236" s="98"/>
      <c r="E236" s="98"/>
      <c r="F236" s="98"/>
      <c r="G236" s="98"/>
      <c r="H236" s="98"/>
      <c r="I236" s="98"/>
      <c r="J236" s="98"/>
      <c r="K236" s="98"/>
      <c r="L236" s="99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99"/>
      <c r="B237" s="103"/>
      <c r="C237" s="99"/>
      <c r="D237" s="98"/>
      <c r="E237" s="98"/>
      <c r="F237" s="98"/>
      <c r="G237" s="98"/>
      <c r="H237" s="98"/>
      <c r="I237" s="98"/>
      <c r="J237" s="98"/>
      <c r="K237" s="98"/>
      <c r="L237" s="99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99"/>
      <c r="B238" s="103"/>
      <c r="C238" s="99"/>
      <c r="D238" s="98"/>
      <c r="E238" s="98"/>
      <c r="F238" s="98"/>
      <c r="G238" s="98"/>
      <c r="H238" s="98"/>
      <c r="I238" s="98"/>
      <c r="J238" s="98"/>
      <c r="K238" s="98"/>
      <c r="L238" s="99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99"/>
      <c r="B239" s="103"/>
      <c r="C239" s="99"/>
      <c r="D239" s="98"/>
      <c r="E239" s="98"/>
      <c r="F239" s="98"/>
      <c r="G239" s="98"/>
      <c r="H239" s="98"/>
      <c r="I239" s="98"/>
      <c r="J239" s="98"/>
      <c r="K239" s="98"/>
      <c r="L239" s="99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99"/>
      <c r="B240" s="103"/>
      <c r="C240" s="99"/>
      <c r="D240" s="98"/>
      <c r="E240" s="98"/>
      <c r="F240" s="98"/>
      <c r="G240" s="98"/>
      <c r="H240" s="98"/>
      <c r="I240" s="98"/>
      <c r="J240" s="98"/>
      <c r="K240" s="98"/>
      <c r="L240" s="99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99"/>
      <c r="B241" s="103"/>
      <c r="C241" s="99"/>
      <c r="D241" s="98"/>
      <c r="E241" s="98"/>
      <c r="F241" s="98"/>
      <c r="G241" s="98"/>
      <c r="H241" s="98"/>
      <c r="I241" s="98"/>
      <c r="J241" s="98"/>
      <c r="K241" s="98"/>
      <c r="L241" s="99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99"/>
      <c r="B242" s="103"/>
      <c r="C242" s="99"/>
      <c r="D242" s="98"/>
      <c r="E242" s="98"/>
      <c r="F242" s="98"/>
      <c r="G242" s="98"/>
      <c r="H242" s="98"/>
      <c r="I242" s="98"/>
      <c r="J242" s="98"/>
      <c r="K242" s="98"/>
      <c r="L242" s="99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99"/>
      <c r="B243" s="103"/>
      <c r="C243" s="99"/>
      <c r="D243" s="98"/>
      <c r="E243" s="98"/>
      <c r="F243" s="98"/>
      <c r="G243" s="98"/>
      <c r="H243" s="98"/>
      <c r="I243" s="98"/>
      <c r="J243" s="98"/>
      <c r="K243" s="98"/>
      <c r="L243" s="99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99"/>
      <c r="B244" s="103"/>
      <c r="C244" s="99"/>
      <c r="D244" s="98"/>
      <c r="E244" s="98"/>
      <c r="F244" s="98"/>
      <c r="G244" s="98"/>
      <c r="H244" s="98"/>
      <c r="I244" s="98"/>
      <c r="J244" s="98"/>
      <c r="K244" s="98"/>
      <c r="L244" s="99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99"/>
      <c r="B245" s="103"/>
      <c r="C245" s="99"/>
      <c r="D245" s="98"/>
      <c r="E245" s="98"/>
      <c r="F245" s="98"/>
      <c r="G245" s="98"/>
      <c r="H245" s="98"/>
      <c r="I245" s="98"/>
      <c r="J245" s="98"/>
      <c r="K245" s="98"/>
      <c r="L245" s="99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99"/>
      <c r="B246" s="103"/>
      <c r="C246" s="99"/>
      <c r="D246" s="98"/>
      <c r="E246" s="98"/>
      <c r="F246" s="98"/>
      <c r="G246" s="98"/>
      <c r="H246" s="98"/>
      <c r="I246" s="98"/>
      <c r="J246" s="98"/>
      <c r="K246" s="98"/>
      <c r="L246" s="99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99"/>
      <c r="B247" s="103"/>
      <c r="C247" s="99"/>
      <c r="D247" s="98"/>
      <c r="E247" s="98"/>
      <c r="F247" s="98"/>
      <c r="G247" s="98"/>
      <c r="H247" s="98"/>
      <c r="I247" s="98"/>
      <c r="J247" s="98"/>
      <c r="K247" s="98"/>
      <c r="L247" s="99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99"/>
      <c r="B248" s="103"/>
      <c r="C248" s="99"/>
      <c r="D248" s="98"/>
      <c r="E248" s="98"/>
      <c r="F248" s="98"/>
      <c r="G248" s="98"/>
      <c r="H248" s="98"/>
      <c r="I248" s="98"/>
      <c r="J248" s="98"/>
      <c r="K248" s="98"/>
      <c r="L248" s="99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99"/>
      <c r="B249" s="103"/>
      <c r="C249" s="99"/>
      <c r="D249" s="98"/>
      <c r="E249" s="98"/>
      <c r="F249" s="98"/>
      <c r="G249" s="98"/>
      <c r="H249" s="98"/>
      <c r="I249" s="98"/>
      <c r="J249" s="98"/>
      <c r="K249" s="98"/>
      <c r="L249" s="99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99"/>
      <c r="B250" s="103"/>
      <c r="C250" s="99"/>
      <c r="D250" s="98"/>
      <c r="E250" s="98"/>
      <c r="F250" s="98"/>
      <c r="G250" s="98"/>
      <c r="H250" s="98"/>
      <c r="I250" s="98"/>
      <c r="J250" s="98"/>
      <c r="K250" s="98"/>
      <c r="L250" s="99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99"/>
      <c r="B251" s="103"/>
      <c r="C251" s="99"/>
      <c r="D251" s="98"/>
      <c r="E251" s="98"/>
      <c r="F251" s="98"/>
      <c r="G251" s="98"/>
      <c r="H251" s="98"/>
      <c r="I251" s="98"/>
      <c r="J251" s="98"/>
      <c r="K251" s="98"/>
      <c r="L251" s="99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99"/>
      <c r="B252" s="103"/>
      <c r="C252" s="99"/>
      <c r="D252" s="98"/>
      <c r="E252" s="98"/>
      <c r="F252" s="98"/>
      <c r="G252" s="98"/>
      <c r="H252" s="98"/>
      <c r="I252" s="98"/>
      <c r="J252" s="98"/>
      <c r="K252" s="98"/>
      <c r="L252" s="99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99"/>
      <c r="B253" s="103"/>
      <c r="C253" s="99"/>
      <c r="D253" s="98"/>
      <c r="E253" s="98"/>
      <c r="F253" s="98"/>
      <c r="G253" s="98"/>
      <c r="H253" s="98"/>
      <c r="I253" s="98"/>
      <c r="J253" s="98"/>
      <c r="K253" s="98"/>
      <c r="L253" s="99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99"/>
      <c r="B254" s="103"/>
      <c r="C254" s="99"/>
      <c r="D254" s="98"/>
      <c r="E254" s="98"/>
      <c r="F254" s="98"/>
      <c r="G254" s="98"/>
      <c r="H254" s="98"/>
      <c r="I254" s="98"/>
      <c r="J254" s="98"/>
      <c r="K254" s="98"/>
      <c r="L254" s="99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99"/>
      <c r="B255" s="103"/>
      <c r="C255" s="99"/>
      <c r="D255" s="98"/>
      <c r="E255" s="98"/>
      <c r="F255" s="98"/>
      <c r="G255" s="98"/>
      <c r="H255" s="98"/>
      <c r="I255" s="98"/>
      <c r="J255" s="98"/>
      <c r="K255" s="98"/>
      <c r="L255" s="99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99"/>
      <c r="B256" s="103"/>
      <c r="C256" s="99"/>
      <c r="D256" s="98"/>
      <c r="E256" s="98"/>
      <c r="F256" s="98"/>
      <c r="G256" s="98"/>
      <c r="H256" s="98"/>
      <c r="I256" s="98"/>
      <c r="J256" s="98"/>
      <c r="K256" s="98"/>
      <c r="L256" s="99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99"/>
      <c r="B257" s="103"/>
      <c r="C257" s="99"/>
      <c r="D257" s="98"/>
      <c r="E257" s="98"/>
      <c r="F257" s="98"/>
      <c r="G257" s="98"/>
      <c r="H257" s="98"/>
      <c r="I257" s="98"/>
      <c r="J257" s="98"/>
      <c r="K257" s="98"/>
      <c r="L257" s="99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99"/>
      <c r="B258" s="103"/>
      <c r="C258" s="99"/>
      <c r="D258" s="98"/>
      <c r="E258" s="98"/>
      <c r="F258" s="98"/>
      <c r="G258" s="98"/>
      <c r="H258" s="98"/>
      <c r="I258" s="98"/>
      <c r="J258" s="98"/>
      <c r="K258" s="98"/>
      <c r="L258" s="99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99"/>
      <c r="B259" s="103"/>
      <c r="C259" s="99"/>
      <c r="D259" s="98"/>
      <c r="E259" s="98"/>
      <c r="F259" s="98"/>
      <c r="G259" s="98"/>
      <c r="H259" s="98"/>
      <c r="I259" s="98"/>
      <c r="J259" s="98"/>
      <c r="K259" s="98"/>
      <c r="L259" s="99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99"/>
      <c r="B260" s="103"/>
      <c r="C260" s="99"/>
      <c r="D260" s="98"/>
      <c r="E260" s="98"/>
      <c r="F260" s="98"/>
      <c r="G260" s="98"/>
      <c r="H260" s="98"/>
      <c r="I260" s="98"/>
      <c r="J260" s="98"/>
      <c r="K260" s="98"/>
      <c r="L260" s="99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99"/>
      <c r="B261" s="103"/>
      <c r="C261" s="99"/>
      <c r="D261" s="98"/>
      <c r="E261" s="98"/>
      <c r="F261" s="98"/>
      <c r="G261" s="98"/>
      <c r="H261" s="98"/>
      <c r="I261" s="98"/>
      <c r="J261" s="98"/>
      <c r="K261" s="98"/>
      <c r="L261" s="99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99"/>
      <c r="B262" s="103"/>
      <c r="C262" s="99"/>
      <c r="D262" s="98"/>
      <c r="E262" s="98"/>
      <c r="F262" s="98"/>
      <c r="G262" s="98"/>
      <c r="H262" s="98"/>
      <c r="I262" s="98"/>
      <c r="J262" s="98"/>
      <c r="K262" s="98"/>
      <c r="L262" s="99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99"/>
      <c r="B263" s="103"/>
      <c r="C263" s="99"/>
      <c r="D263" s="98"/>
      <c r="E263" s="98"/>
      <c r="F263" s="98"/>
      <c r="G263" s="98"/>
      <c r="H263" s="98"/>
      <c r="I263" s="98"/>
      <c r="J263" s="98"/>
      <c r="K263" s="98"/>
      <c r="L263" s="99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99"/>
      <c r="B264" s="103"/>
      <c r="C264" s="99"/>
      <c r="D264" s="98"/>
      <c r="E264" s="98"/>
      <c r="F264" s="98"/>
      <c r="G264" s="98"/>
      <c r="H264" s="98"/>
      <c r="I264" s="98"/>
      <c r="J264" s="98"/>
      <c r="K264" s="98"/>
      <c r="L264" s="99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99"/>
      <c r="B265" s="103"/>
      <c r="C265" s="99"/>
      <c r="D265" s="98"/>
      <c r="E265" s="98"/>
      <c r="F265" s="98"/>
      <c r="G265" s="98"/>
      <c r="H265" s="98"/>
      <c r="I265" s="98"/>
      <c r="J265" s="98"/>
      <c r="K265" s="98"/>
      <c r="L265" s="99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99"/>
      <c r="B266" s="103"/>
      <c r="C266" s="99"/>
      <c r="D266" s="98"/>
      <c r="E266" s="98"/>
      <c r="F266" s="98"/>
      <c r="G266" s="98"/>
      <c r="H266" s="98"/>
      <c r="I266" s="98"/>
      <c r="J266" s="98"/>
      <c r="K266" s="98"/>
      <c r="L266" s="99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99"/>
      <c r="B267" s="103"/>
      <c r="C267" s="99"/>
      <c r="D267" s="98"/>
      <c r="E267" s="98"/>
      <c r="F267" s="98"/>
      <c r="G267" s="98"/>
      <c r="H267" s="98"/>
      <c r="I267" s="98"/>
      <c r="J267" s="98"/>
      <c r="K267" s="98"/>
      <c r="L267" s="99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/>
    <row r="269" spans="1:26" ht="15.75" customHeight="1" x14ac:dyDescent="0.2"/>
    <row r="270" spans="1:26" ht="15.75" customHeight="1" x14ac:dyDescent="0.2"/>
    <row r="271" spans="1:26" ht="15.75" customHeight="1" x14ac:dyDescent="0.2"/>
    <row r="272" spans="1:26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</sheetData>
  <mergeCells count="20">
    <mergeCell ref="A10:L10"/>
    <mergeCell ref="A11:L11"/>
    <mergeCell ref="A12:L12"/>
    <mergeCell ref="D15:J15"/>
    <mergeCell ref="A16:C16"/>
    <mergeCell ref="D16:J16"/>
    <mergeCell ref="D17:K17"/>
    <mergeCell ref="K20:K21"/>
    <mergeCell ref="L20:L21"/>
    <mergeCell ref="A59:C59"/>
    <mergeCell ref="D62:E62"/>
    <mergeCell ref="G62:J62"/>
    <mergeCell ref="A17:C17"/>
    <mergeCell ref="A20:A21"/>
    <mergeCell ref="B20:B21"/>
    <mergeCell ref="C20:C21"/>
    <mergeCell ref="D20:D21"/>
    <mergeCell ref="E20:G20"/>
    <mergeCell ref="H20:J20"/>
    <mergeCell ref="A18:C18"/>
  </mergeCells>
  <hyperlinks>
    <hyperlink ref="L32" r:id="rId1" display="https://epicentrk.ua/ua/shop/samorez-po-derevu-dlya-gipsokartona-3-5x45-mm-100-sht-expert-fix.html" xr:uid="{00000000-0004-0000-0000-000000000000}"/>
    <hyperlink ref="L33" r:id="rId2" display="https://epicentrk.ua/ua/shop/gvozdi-dekorativnye-1x10-mm-0-03-kg-expert-fix.html" xr:uid="{00000000-0004-0000-0000-000001000000}"/>
    <hyperlink ref="L34" r:id="rId3" display="https://epicentrk.ua/ua/shop/setka-svarnaya-otsinkovannaya-12x12x0-8-mm.html" xr:uid="{00000000-0004-0000-0000-000002000000}"/>
    <hyperlink ref="L35" r:id="rId4" display="https://epicentrk.ua/ua/shop/kley-polimernyy-elite-drakon-0-2-l.html?gclid=Cj0KCQiA8aOeBhCWARIsANRFrQHW2ZX5dl_Vex-uWEJbB4V7BHsVH9D5f20fFr1m1mpo1tSI13-m7FYaAjBTEALw_wcB" xr:uid="{00000000-0004-0000-0000-000003000000}"/>
    <hyperlink ref="L36" r:id="rId5" display="https://stroy-trade.net/ua/p558297946-fanera-shlifovannaya-vlagostojkaya.html" xr:uid="{00000000-0004-0000-0000-000004000000}"/>
    <hyperlink ref="L37" r:id="rId6" display="https://epicentrk.ua/ua/shop/papka-registrator-a4-odnostoronnyaya-delta-d1713-01c-chernaya-axent.html" xr:uid="{00000000-0004-0000-0000-000005000000}"/>
    <hyperlink ref="L38" r:id="rId7" display="https://epicentrk.ua/ua/shop/mplc-papka-registrator-buromax-a4-70-mm-pp-chornii-bm-3001-01c-1ed2e87b-bf26-6e52-bbd5-e1a7d5ee79f9.html" xr:uid="{00000000-0004-0000-0000-000006000000}"/>
    <hyperlink ref="L39" r:id="rId8" display="https://epicentrk.ua/ua/shop/fayly-e31107-a4-40-mk-100-sht-glyanets-economix.html" xr:uid="{00000000-0004-0000-0000-000007000000}"/>
    <hyperlink ref="L40" r:id="rId9" display="https://kadr.lviv.ua/kantstovary/pryladdia-dlia-dilovodstva/papky-na-humkakh/papka-boks-plastykova-a4-na-humkakh-economix-60-mm-faktura-diamant-chorna-e31405-01" xr:uid="{00000000-0004-0000-0000-000008000000}"/>
    <hyperlink ref="L41" r:id="rId10" display="https://epicentrk.ua/ua/shop/papka-skorosshivatel-karton-0-3-mm-a4.html" xr:uid="{00000000-0004-0000-0000-000009000000}"/>
    <hyperlink ref="L42" r:id="rId11" display="https://epicentrk.ua/ua/shop/lyuvers-4-mm-200-sht-montero-.html" xr:uid="{00000000-0004-0000-0000-00000A000000}"/>
    <hyperlink ref="L43" r:id="rId12" display="https://paper.lviv.ua/product/flora-anice-calla-3/" xr:uid="{00000000-0004-0000-0000-00000B000000}"/>
    <hyperlink ref="L44" r:id="rId13" display="https://www.modernpak.com.ua/produkty/papir/knyzhkovyj-ta-dyzajnerskij-papir/" xr:uid="{00000000-0004-0000-0000-00000C000000}"/>
    <hyperlink ref="L45" r:id="rId14" display="https://epicentrk.ua/ua/shop/skrepki-nikelirovannye-100-sht-28-mm-axent.html" xr:uid="{00000000-0004-0000-0000-00000D000000}"/>
    <hyperlink ref="L46" r:id="rId15" display="https://epicentrk.ua/ua/shop/mplc-papir-ofisnii-cristal-a4-80g-m2-500-arkushiv-1ed45533-7e76-6b0c-b4fc-fbc7a2785980.html" xr:uid="{00000000-0004-0000-0000-00000E000000}"/>
    <hyperlink ref="L47" r:id="rId16" display="https://epicentrk.ua/ua/shop/nozhnitsy-standard-21-5-sm-axent-6216-02-a.html" xr:uid="{00000000-0004-0000-0000-00000F000000}"/>
  </hyperlinks>
  <printOptions horizontalCentered="1" verticalCentered="1"/>
  <pageMargins left="0.19685039370078741" right="0.19685039370078741" top="0.39370078740157483" bottom="0.39370078740157483" header="0" footer="0"/>
  <pageSetup paperSize="9" fitToHeight="0" orientation="portrait" r:id="rId17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UCF</dc:creator>
  <cp:lastModifiedBy>Kateryna Levchenko</cp:lastModifiedBy>
  <dcterms:created xsi:type="dcterms:W3CDTF">2022-10-28T14:38:25Z</dcterms:created>
  <dcterms:modified xsi:type="dcterms:W3CDTF">2023-11-28T11:09:34Z</dcterms:modified>
</cp:coreProperties>
</file>