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Звіт" sheetId="1" r:id="rId1"/>
  </sheets>
  <calcPr calcId="124519"/>
  <extLst>
    <ext uri="GoogleSheetsCustomDataVersion1">
      <go:sheetsCustomData xmlns:go="http://customooxmlschemas.google.com/" r:id="" roundtripDataSignature="AMtx7mgic1FjXtay6OA/r+pWm3vAp+6Egg=="/>
    </ext>
  </extLst>
</workbook>
</file>

<file path=xl/calcChain.xml><?xml version="1.0" encoding="utf-8"?>
<calcChain xmlns="http://schemas.openxmlformats.org/spreadsheetml/2006/main">
  <c r="J42" i="1"/>
  <c r="J43"/>
  <c r="G23"/>
  <c r="J23"/>
  <c r="G43"/>
  <c r="G42"/>
  <c r="J41"/>
  <c r="G41"/>
  <c r="G40"/>
  <c r="J39"/>
  <c r="G39"/>
  <c r="J38"/>
  <c r="G38"/>
  <c r="J37"/>
  <c r="G37"/>
  <c r="J36"/>
  <c r="G36"/>
  <c r="J35"/>
  <c r="G35"/>
  <c r="J34"/>
  <c r="G34"/>
  <c r="G31"/>
  <c r="G44" s="1"/>
  <c r="K44" s="1"/>
  <c r="J31"/>
  <c r="J44" s="1"/>
  <c r="J33"/>
  <c r="G33"/>
  <c r="J32"/>
  <c r="G32"/>
  <c r="J30"/>
  <c r="G30"/>
  <c r="J29"/>
  <c r="G29"/>
  <c r="J28"/>
  <c r="G28"/>
  <c r="J27"/>
  <c r="G27"/>
  <c r="K23" l="1"/>
  <c r="K30"/>
  <c r="K43"/>
  <c r="K42"/>
  <c r="K41"/>
  <c r="K40"/>
  <c r="K39"/>
  <c r="K38"/>
  <c r="K37"/>
  <c r="K36"/>
  <c r="K35"/>
  <c r="K34"/>
  <c r="K33"/>
  <c r="K31"/>
  <c r="K32"/>
  <c r="K29"/>
  <c r="K28"/>
  <c r="K27"/>
</calcChain>
</file>

<file path=xl/sharedStrings.xml><?xml version="1.0" encoding="utf-8"?>
<sst xmlns="http://schemas.openxmlformats.org/spreadsheetml/2006/main" count="117" uniqueCount="77">
  <si>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</si>
  <si>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</si>
  <si>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</si>
  <si>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</si>
  <si>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</si>
  <si>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</si>
  <si>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</si>
  <si>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</si>
  <si>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</si>
  <si>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</si>
  <si>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</si>
  <si>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</si>
  <si>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</si>
  <si>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</si>
  <si>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</si>
  <si>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</si>
  <si>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</si>
  <si>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</si>
  <si>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</si>
  <si>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</si>
  <si>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</si>
  <si>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</si>
  <si>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</si>
  <si>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</si>
  <si>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</si>
  <si>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</si>
  <si>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</si>
  <si>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</si>
  <si>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</si>
  <si>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</si>
  <si>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</si>
  <si>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</si>
  <si>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</si>
  <si>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</si>
  <si>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</si>
  <si>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</si>
  <si>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РЕЗУЛЬТАТ РЕАЛІЗАЦІЇ ПРОЄКТУ</t>
  </si>
  <si>
    <t>4.11</t>
  </si>
  <si>
    <t>4.10</t>
  </si>
  <si>
    <t>4.9</t>
  </si>
  <si>
    <t>4.8</t>
  </si>
  <si>
    <t>4.7</t>
  </si>
  <si>
    <t>4.6</t>
  </si>
  <si>
    <t>4.5</t>
  </si>
  <si>
    <t>4.4</t>
  </si>
  <si>
    <t>4.3</t>
  </si>
  <si>
    <t>4.2</t>
  </si>
  <si>
    <t>4.1</t>
  </si>
  <si>
    <t>FENDER CD-60 CE NAT Акустична гітара, дека-ялина, обичайка і задня дека - червоне дерево</t>
  </si>
  <si>
    <t>Squier Affinity Tele MN BSB Fender електрогітара</t>
  </si>
  <si>
    <t>BB-234 VW Yamaha бас-гітара</t>
  </si>
  <si>
    <t>Shure SM-57 LCE мікрофон динамічний, для ударних,перкусії та інших інструментів</t>
  </si>
  <si>
    <t>Shure SM-58 SE мікрофон динамічний, вокальний</t>
  </si>
  <si>
    <t>Audix F 90 інструментальний мікрофон для духових інструментів</t>
  </si>
  <si>
    <t>H 5 Zoom рекордер, портативна цифрова студія звукозапису</t>
  </si>
  <si>
    <t>Code 25 Marshall, комбопідсилювач для електрогітари</t>
  </si>
  <si>
    <t>Rocket BASS-110 AMPG, комбопідсилювач для бас гітари</t>
  </si>
  <si>
    <t>TR-300 S J. Michael труба, духовий інструмент</t>
  </si>
  <si>
    <t>Soundking SKDB-039 Стійка-перехідник між сабвуфером і колонкою під склянку діаметром 35 мм. регул. Висоту</t>
  </si>
  <si>
    <t>Цифрова звукова робоча станція FL Studio All Plagins Edition</t>
  </si>
  <si>
    <t>Студійні монітори використовуються для якісного зведення та мастерінгу аудіоматеріалів проекту.</t>
  </si>
  <si>
    <t>Стійки для студійних моніторів необхідні для якісного та зручного встановлення їх у будь якому місці контрольної кімнати звукозапису.</t>
  </si>
  <si>
    <t>Папін Кирило Олегович</t>
  </si>
  <si>
    <t>Створення умов для продовження авторської культурної діяльності</t>
  </si>
  <si>
    <t>Липень 2023 - 15 листопада 2023</t>
  </si>
  <si>
    <t>№ _______5RCA21-34165___________ від ___30 червня______2023  року</t>
  </si>
  <si>
    <t>______________________</t>
  </si>
  <si>
    <t>(підпис)</t>
  </si>
  <si>
    <t>________________________________________________</t>
  </si>
  <si>
    <t xml:space="preserve">                             (прізвище та ініціали)</t>
  </si>
  <si>
    <t>Фонд:</t>
  </si>
  <si>
    <t>Стипендіант:</t>
  </si>
  <si>
    <t>Від 30 червня 2023 року</t>
  </si>
  <si>
    <t>за період   з _____ липень 2023___________ по__15 листопада 2023______________  р.</t>
  </si>
  <si>
    <t>Економія в результаті зменшення ціни на товар.</t>
  </si>
  <si>
    <t>Перевищення витрат в результаті підняття ціни даного товару.</t>
  </si>
  <si>
    <t>ROCKIT 8 G4 KRK Активна акустична система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</si>
</sst>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#,##0.00_ ;\-#,##0.00\ "/>
  </numFmts>
  <fonts count="20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0"/>
      <color rgb="FFC00000"/>
      <name val="Arial"/>
    </font>
    <font>
      <b/>
      <sz val="11"/>
      <color theme="1"/>
      <name val="Calibri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/>
    <xf numFmtId="2" fontId="15" fillId="4" borderId="12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4" borderId="42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left"/>
    </xf>
    <xf numFmtId="0" fontId="13" fillId="4" borderId="44" xfId="0" applyFont="1" applyFill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995"/>
  <sheetViews>
    <sheetView tabSelected="1" view="pageLayout" topLeftCell="A43" zoomScaleNormal="85" workbookViewId="0">
      <selection activeCell="C43" sqref="C43"/>
    </sheetView>
  </sheetViews>
  <sheetFormatPr defaultColWidth="14.44140625" defaultRowHeight="15" customHeight="1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65</v>
      </c>
      <c r="K7" s="4"/>
      <c r="L7" s="103" t="s">
        <v>72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4" t="s">
        <v>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4" t="s">
        <v>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4" t="s">
        <v>73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7" t="s">
        <v>4</v>
      </c>
      <c r="B14" s="8"/>
      <c r="C14" s="8"/>
      <c r="D14" s="125" t="s">
        <v>62</v>
      </c>
      <c r="E14" s="113"/>
      <c r="F14" s="113"/>
      <c r="G14" s="113"/>
      <c r="H14" s="113"/>
      <c r="I14" s="113"/>
      <c r="J14" s="113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18" t="s">
        <v>5</v>
      </c>
      <c r="B15" s="113"/>
      <c r="C15" s="113"/>
      <c r="D15" s="125" t="s">
        <v>63</v>
      </c>
      <c r="E15" s="113"/>
      <c r="F15" s="113"/>
      <c r="G15" s="113"/>
      <c r="H15" s="113"/>
      <c r="I15" s="113"/>
      <c r="J15" s="113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118" t="s">
        <v>6</v>
      </c>
      <c r="B16" s="113"/>
      <c r="C16" s="113"/>
      <c r="D16" s="112" t="s">
        <v>64</v>
      </c>
      <c r="E16" s="113"/>
      <c r="F16" s="113"/>
      <c r="G16" s="113"/>
      <c r="H16" s="113"/>
      <c r="I16" s="113"/>
      <c r="J16" s="113"/>
      <c r="K16" s="113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>
      <c r="A19" s="119" t="s">
        <v>7</v>
      </c>
      <c r="B19" s="119" t="s">
        <v>8</v>
      </c>
      <c r="C19" s="119" t="s">
        <v>9</v>
      </c>
      <c r="D19" s="120" t="s">
        <v>10</v>
      </c>
      <c r="E19" s="121" t="s">
        <v>11</v>
      </c>
      <c r="F19" s="122"/>
      <c r="G19" s="123"/>
      <c r="H19" s="121" t="s">
        <v>12</v>
      </c>
      <c r="I19" s="122"/>
      <c r="J19" s="123"/>
      <c r="K19" s="114" t="s">
        <v>13</v>
      </c>
      <c r="L19" s="116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>
      <c r="A20" s="115"/>
      <c r="B20" s="115"/>
      <c r="C20" s="115"/>
      <c r="D20" s="117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15"/>
      <c r="L20" s="11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>
      <c r="A23" s="36" t="s">
        <v>23</v>
      </c>
      <c r="B23" s="37" t="s">
        <v>24</v>
      </c>
      <c r="C23" s="38" t="s">
        <v>25</v>
      </c>
      <c r="D23" s="39" t="s">
        <v>26</v>
      </c>
      <c r="E23" s="40">
        <v>1</v>
      </c>
      <c r="F23" s="40">
        <v>145617</v>
      </c>
      <c r="G23" s="41">
        <f>E23*F23</f>
        <v>145617</v>
      </c>
      <c r="H23" s="40">
        <v>1</v>
      </c>
      <c r="I23" s="40">
        <v>142158</v>
      </c>
      <c r="J23" s="41">
        <f>H23*I23</f>
        <v>142158</v>
      </c>
      <c r="K23" s="41">
        <f>G23-J23</f>
        <v>3459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33" si="0">E27*F27</f>
        <v>0</v>
      </c>
      <c r="H27" s="72"/>
      <c r="I27" s="73"/>
      <c r="J27" s="74">
        <f t="shared" ref="J27:J33" si="1">H27*I27</f>
        <v>0</v>
      </c>
      <c r="K27" s="75">
        <f t="shared" ref="K27:K33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>
      <c r="A29" s="77" t="s">
        <v>23</v>
      </c>
      <c r="B29" s="78">
        <v>3</v>
      </c>
      <c r="C29" s="79" t="s">
        <v>34</v>
      </c>
      <c r="D29" s="80" t="s">
        <v>31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>
      <c r="A30" s="77" t="s">
        <v>23</v>
      </c>
      <c r="B30" s="78">
        <v>4</v>
      </c>
      <c r="C30" s="79" t="s">
        <v>35</v>
      </c>
      <c r="D30" s="80" t="s">
        <v>31</v>
      </c>
      <c r="E30" s="81"/>
      <c r="F30" s="82"/>
      <c r="G30" s="83">
        <f t="shared" si="0"/>
        <v>0</v>
      </c>
      <c r="H30" s="84"/>
      <c r="I30" s="85"/>
      <c r="J30" s="86">
        <f t="shared" si="1"/>
        <v>0</v>
      </c>
      <c r="K30" s="87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>
      <c r="A31" s="77" t="s">
        <v>23</v>
      </c>
      <c r="B31" s="78" t="s">
        <v>47</v>
      </c>
      <c r="C31" s="79" t="s">
        <v>48</v>
      </c>
      <c r="D31" s="80" t="s">
        <v>31</v>
      </c>
      <c r="E31" s="81">
        <v>1</v>
      </c>
      <c r="F31" s="82">
        <v>16720</v>
      </c>
      <c r="G31" s="83">
        <f t="shared" si="0"/>
        <v>16720</v>
      </c>
      <c r="H31" s="84">
        <v>1</v>
      </c>
      <c r="I31" s="85">
        <v>16720</v>
      </c>
      <c r="J31" s="86">
        <f t="shared" si="1"/>
        <v>16720</v>
      </c>
      <c r="K31" s="87">
        <f t="shared" si="2"/>
        <v>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67.5" customHeight="1">
      <c r="A32" s="77" t="s">
        <v>23</v>
      </c>
      <c r="B32" s="78" t="s">
        <v>46</v>
      </c>
      <c r="C32" s="79" t="s">
        <v>49</v>
      </c>
      <c r="D32" s="80" t="s">
        <v>31</v>
      </c>
      <c r="E32" s="81">
        <v>1</v>
      </c>
      <c r="F32" s="82">
        <v>15010</v>
      </c>
      <c r="G32" s="83">
        <f t="shared" si="0"/>
        <v>15010</v>
      </c>
      <c r="H32" s="84">
        <v>1</v>
      </c>
      <c r="I32" s="85">
        <v>14630</v>
      </c>
      <c r="J32" s="86">
        <f t="shared" si="1"/>
        <v>14630</v>
      </c>
      <c r="K32" s="87">
        <f t="shared" si="2"/>
        <v>380</v>
      </c>
      <c r="L32" s="88" t="s">
        <v>74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9.75" customHeight="1">
      <c r="A33" s="89" t="s">
        <v>23</v>
      </c>
      <c r="B33" s="90" t="s">
        <v>45</v>
      </c>
      <c r="C33" s="91" t="s">
        <v>50</v>
      </c>
      <c r="D33" s="92" t="s">
        <v>31</v>
      </c>
      <c r="E33" s="93">
        <v>1</v>
      </c>
      <c r="F33" s="94">
        <v>16150</v>
      </c>
      <c r="G33" s="95">
        <f t="shared" si="0"/>
        <v>16150</v>
      </c>
      <c r="H33" s="84">
        <v>1</v>
      </c>
      <c r="I33" s="85">
        <v>15348</v>
      </c>
      <c r="J33" s="86">
        <f t="shared" si="1"/>
        <v>15348</v>
      </c>
      <c r="K33" s="87">
        <f t="shared" si="2"/>
        <v>802</v>
      </c>
      <c r="L33" s="88" t="s">
        <v>74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9.75" customHeight="1">
      <c r="A34" s="89" t="s">
        <v>23</v>
      </c>
      <c r="B34" s="90" t="s">
        <v>44</v>
      </c>
      <c r="C34" s="91" t="s">
        <v>51</v>
      </c>
      <c r="D34" s="92" t="s">
        <v>31</v>
      </c>
      <c r="E34" s="93">
        <v>1</v>
      </c>
      <c r="F34" s="94">
        <v>6820</v>
      </c>
      <c r="G34" s="95">
        <f t="shared" ref="G34" si="3">E34*F34</f>
        <v>6820</v>
      </c>
      <c r="H34" s="84">
        <v>1</v>
      </c>
      <c r="I34" s="85">
        <v>6686</v>
      </c>
      <c r="J34" s="86">
        <f t="shared" ref="J34" si="4">H34*I34</f>
        <v>6686</v>
      </c>
      <c r="K34" s="87">
        <f t="shared" ref="K34" si="5">G34-J34</f>
        <v>134</v>
      </c>
      <c r="L34" s="88" t="s">
        <v>74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69.75" customHeight="1">
      <c r="A35" s="89" t="s">
        <v>23</v>
      </c>
      <c r="B35" s="90" t="s">
        <v>43</v>
      </c>
      <c r="C35" s="91" t="s">
        <v>52</v>
      </c>
      <c r="D35" s="92" t="s">
        <v>31</v>
      </c>
      <c r="E35" s="93">
        <v>2</v>
      </c>
      <c r="F35" s="94">
        <v>6864</v>
      </c>
      <c r="G35" s="95">
        <f t="shared" ref="G35" si="6">E35*F35</f>
        <v>13728</v>
      </c>
      <c r="H35" s="84">
        <v>2</v>
      </c>
      <c r="I35" s="85">
        <v>7057</v>
      </c>
      <c r="J35" s="86">
        <f t="shared" ref="J35" si="7">H35*I35</f>
        <v>14114</v>
      </c>
      <c r="K35" s="87">
        <f t="shared" ref="K35" si="8">G35-J35</f>
        <v>-386</v>
      </c>
      <c r="L35" s="88" t="s">
        <v>75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69.75" customHeight="1">
      <c r="A36" s="89" t="s">
        <v>23</v>
      </c>
      <c r="B36" s="90" t="s">
        <v>42</v>
      </c>
      <c r="C36" s="91" t="s">
        <v>53</v>
      </c>
      <c r="D36" s="92" t="s">
        <v>31</v>
      </c>
      <c r="E36" s="93">
        <v>1</v>
      </c>
      <c r="F36" s="94">
        <v>5128</v>
      </c>
      <c r="G36" s="95">
        <f t="shared" ref="G36:G37" si="9">E36*F36</f>
        <v>5128</v>
      </c>
      <c r="H36" s="84">
        <v>1</v>
      </c>
      <c r="I36" s="85">
        <v>4864</v>
      </c>
      <c r="J36" s="86">
        <f t="shared" ref="J36:J37" si="10">H36*I36</f>
        <v>4864</v>
      </c>
      <c r="K36" s="87">
        <f t="shared" ref="K36:K37" si="11">G36-J36</f>
        <v>264</v>
      </c>
      <c r="L36" s="88" t="s">
        <v>74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69.75" customHeight="1">
      <c r="A37" s="89" t="s">
        <v>23</v>
      </c>
      <c r="B37" s="90" t="s">
        <v>41</v>
      </c>
      <c r="C37" s="91" t="s">
        <v>54</v>
      </c>
      <c r="D37" s="92" t="s">
        <v>31</v>
      </c>
      <c r="E37" s="93">
        <v>1</v>
      </c>
      <c r="F37" s="94">
        <v>12402</v>
      </c>
      <c r="G37" s="95">
        <f t="shared" si="9"/>
        <v>12402</v>
      </c>
      <c r="H37" s="84">
        <v>1</v>
      </c>
      <c r="I37" s="85">
        <v>12402</v>
      </c>
      <c r="J37" s="86">
        <f t="shared" si="10"/>
        <v>12402</v>
      </c>
      <c r="K37" s="87">
        <f t="shared" si="11"/>
        <v>0</v>
      </c>
      <c r="L37" s="8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69.75" customHeight="1">
      <c r="A38" s="89" t="s">
        <v>23</v>
      </c>
      <c r="B38" s="90" t="s">
        <v>40</v>
      </c>
      <c r="C38" s="91" t="s">
        <v>55</v>
      </c>
      <c r="D38" s="92" t="s">
        <v>31</v>
      </c>
      <c r="E38" s="93">
        <v>1</v>
      </c>
      <c r="F38" s="94">
        <v>12699</v>
      </c>
      <c r="G38" s="95">
        <f t="shared" ref="G38:G43" si="12">E38*F38</f>
        <v>12699</v>
      </c>
      <c r="H38" s="84">
        <v>1</v>
      </c>
      <c r="I38" s="85">
        <v>8740</v>
      </c>
      <c r="J38" s="86">
        <f t="shared" ref="J38:J41" si="13">H38*I38</f>
        <v>8740</v>
      </c>
      <c r="K38" s="87">
        <f t="shared" ref="K38:K43" si="14">G38-J38</f>
        <v>3959</v>
      </c>
      <c r="L38" s="88" t="s">
        <v>74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69.75" customHeight="1">
      <c r="A39" s="89" t="s">
        <v>23</v>
      </c>
      <c r="B39" s="90" t="s">
        <v>39</v>
      </c>
      <c r="C39" s="91" t="s">
        <v>56</v>
      </c>
      <c r="D39" s="92" t="s">
        <v>31</v>
      </c>
      <c r="E39" s="93">
        <v>1</v>
      </c>
      <c r="F39" s="94">
        <v>18999</v>
      </c>
      <c r="G39" s="95">
        <f t="shared" si="12"/>
        <v>18999</v>
      </c>
      <c r="H39" s="84">
        <v>1</v>
      </c>
      <c r="I39" s="85">
        <v>12275</v>
      </c>
      <c r="J39" s="86">
        <f t="shared" si="13"/>
        <v>12275</v>
      </c>
      <c r="K39" s="87">
        <f t="shared" si="14"/>
        <v>6724</v>
      </c>
      <c r="L39" s="88" t="s">
        <v>74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69.75" customHeight="1">
      <c r="A40" s="89" t="s">
        <v>23</v>
      </c>
      <c r="B40" s="90" t="s">
        <v>38</v>
      </c>
      <c r="C40" s="91" t="s">
        <v>57</v>
      </c>
      <c r="D40" s="92" t="s">
        <v>31</v>
      </c>
      <c r="E40" s="93">
        <v>1</v>
      </c>
      <c r="F40" s="94">
        <v>8001</v>
      </c>
      <c r="G40" s="95">
        <f t="shared" si="12"/>
        <v>8001</v>
      </c>
      <c r="H40" s="84">
        <v>1</v>
      </c>
      <c r="I40" s="85">
        <v>8100</v>
      </c>
      <c r="J40" s="86">
        <v>8001</v>
      </c>
      <c r="K40" s="87">
        <f t="shared" si="14"/>
        <v>0</v>
      </c>
      <c r="L40" s="88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69.75" customHeight="1">
      <c r="A41" s="89" t="s">
        <v>23</v>
      </c>
      <c r="B41" s="90" t="s">
        <v>37</v>
      </c>
      <c r="C41" s="91" t="s">
        <v>59</v>
      </c>
      <c r="D41" s="92" t="s">
        <v>31</v>
      </c>
      <c r="E41" s="93">
        <v>1</v>
      </c>
      <c r="F41" s="94">
        <v>19960</v>
      </c>
      <c r="G41" s="95">
        <f t="shared" si="12"/>
        <v>19960</v>
      </c>
      <c r="H41" s="84">
        <v>0</v>
      </c>
      <c r="I41" s="85"/>
      <c r="J41" s="86">
        <f t="shared" si="13"/>
        <v>0</v>
      </c>
      <c r="K41" s="87">
        <f t="shared" si="14"/>
        <v>19960</v>
      </c>
      <c r="L41" s="88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69.75" customHeight="1">
      <c r="A42" s="89" t="s">
        <v>23</v>
      </c>
      <c r="B42" s="90">
        <v>5</v>
      </c>
      <c r="C42" s="91" t="s">
        <v>76</v>
      </c>
      <c r="D42" s="92" t="s">
        <v>31</v>
      </c>
      <c r="E42" s="93"/>
      <c r="F42" s="94"/>
      <c r="G42" s="95">
        <f t="shared" si="12"/>
        <v>0</v>
      </c>
      <c r="H42" s="84">
        <v>2</v>
      </c>
      <c r="I42" s="85">
        <v>12768</v>
      </c>
      <c r="J42" s="86">
        <f>H42*I42</f>
        <v>25536</v>
      </c>
      <c r="K42" s="87">
        <f t="shared" si="14"/>
        <v>-25536</v>
      </c>
      <c r="L42" s="88" t="s">
        <v>60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69.75" customHeight="1" thickBot="1">
      <c r="A43" s="89" t="s">
        <v>23</v>
      </c>
      <c r="B43" s="90">
        <v>6</v>
      </c>
      <c r="C43" s="91" t="s">
        <v>58</v>
      </c>
      <c r="D43" s="92" t="s">
        <v>31</v>
      </c>
      <c r="E43" s="93"/>
      <c r="F43" s="94"/>
      <c r="G43" s="95">
        <f t="shared" si="12"/>
        <v>0</v>
      </c>
      <c r="H43" s="84">
        <v>2</v>
      </c>
      <c r="I43" s="85">
        <v>1421</v>
      </c>
      <c r="J43" s="86">
        <f>H43*I43</f>
        <v>2842</v>
      </c>
      <c r="K43" s="87">
        <f t="shared" si="14"/>
        <v>-2842</v>
      </c>
      <c r="L43" s="88" t="s">
        <v>61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100" customFormat="1" ht="15.75" customHeight="1" thickBot="1">
      <c r="A44" s="106" t="s">
        <v>36</v>
      </c>
      <c r="B44" s="107"/>
      <c r="C44" s="108"/>
      <c r="D44" s="96"/>
      <c r="E44" s="96"/>
      <c r="F44" s="96"/>
      <c r="G44" s="97">
        <f>SUM(G31:G43)</f>
        <v>145617</v>
      </c>
      <c r="H44" s="96"/>
      <c r="I44" s="96"/>
      <c r="J44" s="97">
        <f>SUM(J31:J43)</f>
        <v>142158</v>
      </c>
      <c r="K44" s="101">
        <f>G44-J44</f>
        <v>3459</v>
      </c>
      <c r="L44" s="9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9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9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99"/>
      <c r="C47" s="11"/>
      <c r="D47" s="109" t="s">
        <v>66</v>
      </c>
      <c r="E47" s="109"/>
      <c r="F47" s="11"/>
      <c r="G47" s="11"/>
      <c r="H47" s="109" t="s">
        <v>68</v>
      </c>
      <c r="I47" s="105"/>
      <c r="J47" s="105"/>
      <c r="K47" s="10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99"/>
      <c r="C48" s="11"/>
      <c r="D48" s="110" t="s">
        <v>67</v>
      </c>
      <c r="E48" s="111"/>
      <c r="F48" s="11"/>
      <c r="G48" s="11"/>
      <c r="H48" s="109" t="s">
        <v>69</v>
      </c>
      <c r="I48" s="105"/>
      <c r="J48" s="105"/>
      <c r="K48" s="10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99"/>
      <c r="C49" s="104" t="s">
        <v>70</v>
      </c>
      <c r="D49" s="102"/>
      <c r="E49" s="11"/>
      <c r="F49" s="11"/>
      <c r="G49" s="11"/>
      <c r="H49" s="104" t="s">
        <v>71</v>
      </c>
      <c r="I49" s="105"/>
      <c r="J49" s="10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99"/>
      <c r="C50" s="105"/>
      <c r="D50" s="11"/>
      <c r="E50" s="11"/>
      <c r="F50" s="11"/>
      <c r="G50" s="11"/>
      <c r="H50" s="105"/>
      <c r="I50" s="105"/>
      <c r="J50" s="10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99"/>
      <c r="C51" s="105"/>
      <c r="D51" s="11"/>
      <c r="E51" s="11"/>
      <c r="F51" s="11"/>
      <c r="G51" s="11"/>
      <c r="H51" s="105"/>
      <c r="I51" s="105"/>
      <c r="J51" s="10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99"/>
      <c r="C52" s="105"/>
      <c r="D52" s="11"/>
      <c r="E52" s="11"/>
      <c r="F52" s="11"/>
      <c r="G52" s="11"/>
      <c r="H52" s="105"/>
      <c r="I52" s="105"/>
      <c r="J52" s="10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99"/>
      <c r="C53" s="105"/>
      <c r="D53" s="11"/>
      <c r="E53" s="11"/>
      <c r="F53" s="11"/>
      <c r="G53" s="11"/>
      <c r="H53" s="105"/>
      <c r="I53" s="105"/>
      <c r="J53" s="10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9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9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9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9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9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9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9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9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9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9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9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9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9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9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9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9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9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9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9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9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9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9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9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9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9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9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9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9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9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9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99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99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99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99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99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9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9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9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9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9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9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9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9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9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99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9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9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9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9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9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99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99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9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99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99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99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9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99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99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99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9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99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9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99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99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99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99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99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99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99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99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99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99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99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9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9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99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99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99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99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99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99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99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99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99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99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99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99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99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99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99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99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99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9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99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9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9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99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99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9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9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9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99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99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99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9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9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99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9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99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99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99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99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99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99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99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99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99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99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99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99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99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99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99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99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9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99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9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99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99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9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99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99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99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99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99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99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99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99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99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99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99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99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99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9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9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9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9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9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99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99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99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99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99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99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99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99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99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99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99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99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9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99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99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99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99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99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99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99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99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99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99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99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99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99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9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99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99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99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99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99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99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99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99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3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16:C16"/>
    <mergeCell ref="A19:A20"/>
    <mergeCell ref="B19:B20"/>
    <mergeCell ref="C19:C20"/>
    <mergeCell ref="D19:D20"/>
    <mergeCell ref="E19:G19"/>
    <mergeCell ref="H19:J19"/>
    <mergeCell ref="C49:C53"/>
    <mergeCell ref="H49:J53"/>
    <mergeCell ref="A44:C44"/>
    <mergeCell ref="D47:E47"/>
    <mergeCell ref="D48:E48"/>
    <mergeCell ref="H47:K47"/>
    <mergeCell ref="H48:K48"/>
  </mergeCells>
  <printOptions horizontalCentered="1" verticalCentered="1"/>
  <pageMargins left="0.19685039370078741" right="0.19685039370078741" top="0.39370078740157483" bottom="0.39370078740157483" header="0" footer="0"/>
  <pageSetup paperSize="9" scale="54" fitToHeight="0" orientation="portrait" r:id="rId1"/>
  <headerFooter differentOddEven="1" differentFirst="1">
    <oddHeader>&amp;R&amp;P&amp;P</oddHeader>
    <evenFooter>&amp;C14</evenFooter>
    <firstFooter>&amp;C13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Пользователь</cp:lastModifiedBy>
  <cp:lastPrinted>2023-11-30T10:04:25Z</cp:lastPrinted>
  <dcterms:created xsi:type="dcterms:W3CDTF">2022-07-20T06:55:05Z</dcterms:created>
  <dcterms:modified xsi:type="dcterms:W3CDTF">2023-12-19T15:55:02Z</dcterms:modified>
</cp:coreProperties>
</file>