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maksymvoichuk/Downloads/"/>
    </mc:Choice>
  </mc:AlternateContent>
  <xr:revisionPtr revIDLastSave="0" documentId="13_ncr:1_{55B54AB9-1DF0-E645-9DE2-1F914E765152}" xr6:coauthVersionLast="47" xr6:coauthVersionMax="47" xr10:uidLastSave="{00000000-0000-0000-0000-000000000000}"/>
  <bookViews>
    <workbookView xWindow="0" yWindow="500" windowWidth="27360" windowHeight="16160" xr2:uid="{00000000-000D-0000-FFFF-FFFF00000000}"/>
  </bookViews>
  <sheets>
    <sheet name="Зві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K38" i="1" l="1"/>
  <c r="J34" i="1" l="1"/>
  <c r="J33" i="1"/>
  <c r="K33" i="1" s="1"/>
  <c r="G34" i="1"/>
  <c r="G33" i="1"/>
  <c r="K34" i="1" l="1"/>
  <c r="J35" i="1"/>
  <c r="G35" i="1"/>
  <c r="K35" i="1" s="1"/>
  <c r="J32" i="1"/>
  <c r="G32" i="1"/>
  <c r="K32" i="1" s="1"/>
  <c r="J31" i="1"/>
  <c r="G31" i="1"/>
  <c r="J30" i="1"/>
  <c r="G30" i="1"/>
  <c r="J29" i="1"/>
  <c r="G29" i="1"/>
  <c r="K29" i="1" s="1"/>
  <c r="J28" i="1"/>
  <c r="G28" i="1"/>
  <c r="K28" i="1" s="1"/>
  <c r="J27" i="1"/>
  <c r="G27" i="1"/>
  <c r="K30" i="1" l="1"/>
  <c r="J36" i="1"/>
  <c r="J23" i="1" s="1"/>
  <c r="K31" i="1"/>
  <c r="G36" i="1"/>
  <c r="G23" i="1" s="1"/>
  <c r="K27" i="1"/>
  <c r="K36" i="1" l="1"/>
  <c r="K23" i="1"/>
</calcChain>
</file>

<file path=xl/sharedStrings.xml><?xml version="1.0" encoding="utf-8"?>
<sst xmlns="http://schemas.openxmlformats.org/spreadsheetml/2006/main" count="76" uniqueCount="58">
  <si>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</si>
  <si>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</si>
  <si>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</si>
  <si>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</si>
  <si>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</si>
  <si>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</si>
  <si>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</si>
  <si>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</si>
  <si>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</si>
  <si>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</si>
  <si>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</si>
  <si>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</si>
  <si>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</si>
  <si>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</si>
  <si>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</si>
  <si>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</si>
  <si>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</si>
  <si>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</si>
  <si>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</si>
  <si>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</si>
  <si>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</si>
  <si>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</si>
  <si>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</si>
  <si>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</si>
  <si>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</si>
  <si>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</si>
  <si>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</si>
  <si>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шт</t>
  </si>
  <si>
    <t>Вартість проживання 
(вказати місце проживання)</t>
  </si>
  <si>
    <t>доба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</si>
  <si>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</si>
  <si>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</si>
  <si>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</si>
  <si>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</si>
  <si>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</si>
  <si>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</si>
  <si>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</si>
  <si>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№ 5RCA21-33652  від 17 липня 2023 року</t>
  </si>
  <si>
    <t>Прізвище, ім'я та по-батькові Стипендіата: Токало Катерина Андріївна</t>
  </si>
  <si>
    <t>Назва проєкту: Українські барокові партеси: забуті 
композитори</t>
  </si>
  <si>
    <t>Період реалізації проєкту: 17.07.2023-10.11.2023</t>
  </si>
  <si>
    <t>за період   з 17.07.2023 по 10.11.2023 р.</t>
  </si>
  <si>
    <t xml:space="preserve">Вартість рекламних матеріалів
</t>
  </si>
  <si>
    <t>Друк афіш (А1) для промоції і реклами концерту-презентації, для розміщення в спеціалізованих навчальних закладах,   ФОП Гадяк Ж. В.</t>
  </si>
  <si>
    <t xml:space="preserve">
Оренда сітілайту (1200*1800) </t>
  </si>
  <si>
    <t>Розміщення реклами в приміщенні комплексу, де буде проходити презентаційний захід ТзОВ «Кінотеатр «Промінь». Період 15 жовтня по 31 жовтня.</t>
  </si>
  <si>
    <t>Послуги дизайну</t>
  </si>
  <si>
    <t>Послуга включає розробку електронних афіш для подкастів (3 шт.) та концерту (1 шт.) для поширення у соціальних мережах. Серпень-вересень 2023. За послуги виготовлення макетів. ФОП Косенко А.О.</t>
  </si>
  <si>
    <t>Створення відео-подкастів "Українські барокові партеси: забуті композитори"</t>
  </si>
  <si>
    <t>Створення 3 серії відео-подкасті по 40 хвилин, відповідно по 10 000 грн за 1 ролик (зйомки та монтаж). Липень-жовтень. За послуги відеозйомки, в тому числі монтаж. ФОП Соловей О. А.</t>
  </si>
  <si>
    <t>Послуги фотозйомки</t>
  </si>
  <si>
    <t>Фотофіксація із процесу створення 2 відеороликів за результатими дослідження та фінального презентаційного заходу. Із розрахунку: 1 год-2000грн. Відповідно: 2 відеоролики - 3 год*2000грн= 6000 грн; фотофіксація під час відео-подкастів 3 год*2000грн = 6000 грн; презентаційний захід - 2 год*2000грн= 4000 грн. липень-жоветень. ФОП Соловей О. А.</t>
  </si>
  <si>
    <t>Послуги відеозйомки, в тому числі монтаж</t>
  </si>
  <si>
    <t>В розрахунку: промовідео до презентаційного заходу (хронометраж 30-40 сек) 4000 грн
2. 2 відеоролики (хронометраж кожного 4-5 хв): 10000 грн за 2 шт. липень-жовтень. 
3. зйомка презентації двома камерами - 8000грн
4. підсумкове відео за весь проект (хронометраж до 3 хв) - 6500 грн.
ФОП Євтушко Ю. В.</t>
  </si>
  <si>
    <t>Оренда приміщення</t>
  </si>
  <si>
    <t>Із розкахунку: 1 год/3000 грн. відповідно 3год*3000грн=9000грн Приміщення потрібне для проведення підсумкового презентаційного заходу проекту та висвітлення здобутих результатів. ТзОВ «Кінотеатр «Промінь»</t>
  </si>
  <si>
    <t>Луцьк-Львів</t>
  </si>
  <si>
    <t>Квитки на автобус Луцьк-Львів та Львів-Луцьк. 5 виїздів для навчання з розрахунку туди і назад. Загальна кількість поїздок в обидві сторони 10. Період поїздок: липень - жовтень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</si>
</sst>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4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32" xfId="0" applyNumberFormat="1" applyFont="1" applyBorder="1" applyAlignment="1">
      <alignment vertical="top" wrapText="1"/>
    </xf>
    <xf numFmtId="0" fontId="8" fillId="0" borderId="32" xfId="0" applyFont="1" applyBorder="1" applyAlignment="1">
      <alignment horizontal="center"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top" wrapText="1"/>
    </xf>
    <xf numFmtId="165" fontId="8" fillId="0" borderId="36" xfId="0" applyNumberFormat="1" applyFont="1" applyBorder="1" applyAlignment="1">
      <alignment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center" wrapText="1"/>
    </xf>
    <xf numFmtId="165" fontId="14" fillId="4" borderId="41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3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4" xfId="0" applyNumberFormat="1" applyFont="1" applyFill="1" applyBorder="1" applyAlignment="1">
      <alignment horizontal="right" vertical="top"/>
    </xf>
    <xf numFmtId="0" fontId="8" fillId="4" borderId="45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6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0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8" fillId="0" borderId="35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7" xfId="0" applyFont="1" applyFill="1" applyBorder="1" applyAlignment="1">
      <alignment horizontal="left"/>
    </xf>
    <xf numFmtId="0" fontId="11" fillId="0" borderId="48" xfId="0" applyFont="1" applyBorder="1"/>
    <xf numFmtId="0" fontId="11" fillId="0" borderId="49" xfId="0" applyFont="1" applyBorder="1"/>
    <xf numFmtId="0" fontId="18" fillId="0" borderId="51" xfId="0" applyFont="1" applyBorder="1" applyAlignment="1">
      <alignment horizontal="center"/>
    </xf>
    <xf numFmtId="0" fontId="11" fillId="0" borderId="51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166" fontId="8" fillId="0" borderId="34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165" fontId="13" fillId="5" borderId="50" xfId="0" applyNumberFormat="1" applyFont="1" applyFill="1" applyBorder="1" applyAlignment="1">
      <alignment horizontal="left" wrapText="1"/>
    </xf>
    <xf numFmtId="165" fontId="8" fillId="0" borderId="33" xfId="0" applyNumberFormat="1" applyFont="1" applyBorder="1" applyAlignment="1">
      <alignment horizontal="left" wrapText="1"/>
    </xf>
    <xf numFmtId="166" fontId="8" fillId="0" borderId="39" xfId="0" applyNumberFormat="1" applyFont="1" applyBorder="1" applyAlignment="1">
      <alignment horizontal="center" vertical="center" wrapText="1"/>
    </xf>
    <xf numFmtId="166" fontId="8" fillId="0" borderId="38" xfId="0" applyNumberFormat="1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vertical="center" wrapText="1"/>
    </xf>
    <xf numFmtId="166" fontId="8" fillId="0" borderId="27" xfId="0" applyNumberFormat="1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right" vertical="center" wrapText="1"/>
    </xf>
    <xf numFmtId="166" fontId="8" fillId="0" borderId="32" xfId="0" applyNumberFormat="1" applyFont="1" applyBorder="1" applyAlignment="1">
      <alignment horizontal="right" vertical="center" wrapText="1"/>
    </xf>
    <xf numFmtId="2" fontId="23" fillId="4" borderId="12" xfId="0" applyNumberFormat="1" applyFont="1" applyFill="1" applyBorder="1" applyAlignment="1">
      <alignment wrapText="1"/>
    </xf>
    <xf numFmtId="165" fontId="8" fillId="0" borderId="37" xfId="0" applyNumberFormat="1" applyFont="1" applyBorder="1" applyAlignment="1">
      <alignment horizontal="left" vertical="center" wrapText="1"/>
    </xf>
    <xf numFmtId="165" fontId="8" fillId="0" borderId="33" xfId="0" applyNumberFormat="1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left" wrapText="1"/>
    </xf>
    <xf numFmtId="165" fontId="23" fillId="0" borderId="50" xfId="0" applyNumberFormat="1" applyFont="1" applyBorder="1" applyAlignment="1">
      <alignment vertical="center" wrapText="1"/>
    </xf>
    <xf numFmtId="165" fontId="23" fillId="0" borderId="28" xfId="0" applyNumberFormat="1" applyFont="1" applyBorder="1" applyAlignment="1">
      <alignment horizontal="center" vertical="center" wrapText="1"/>
    </xf>
    <xf numFmtId="165" fontId="23" fillId="0" borderId="53" xfId="0" applyNumberFormat="1" applyFont="1" applyBorder="1" applyAlignment="1">
      <alignment horizontal="center" vertical="center" wrapText="1"/>
    </xf>
    <xf numFmtId="2" fontId="8" fillId="0" borderId="54" xfId="0" applyNumberFormat="1" applyFont="1" applyBorder="1" applyAlignment="1">
      <alignment horizontal="right" vertical="center" wrapText="1"/>
    </xf>
    <xf numFmtId="2" fontId="8" fillId="0" borderId="27" xfId="0" applyNumberFormat="1" applyFont="1" applyBorder="1" applyAlignment="1">
      <alignment horizontal="right" vertical="center" wrapText="1"/>
    </xf>
    <xf numFmtId="2" fontId="8" fillId="0" borderId="29" xfId="0" applyNumberFormat="1" applyFont="1" applyBorder="1" applyAlignment="1">
      <alignment horizontal="right" vertical="center" wrapText="1"/>
    </xf>
    <xf numFmtId="2" fontId="8" fillId="0" borderId="18" xfId="0" applyNumberFormat="1" applyFont="1" applyBorder="1" applyAlignment="1">
      <alignment horizontal="right" vertical="center" wrapText="1"/>
    </xf>
    <xf numFmtId="166" fontId="8" fillId="0" borderId="38" xfId="0" applyNumberFormat="1" applyFont="1" applyBorder="1" applyAlignment="1">
      <alignment horizontal="right" vertical="center" wrapText="1"/>
    </xf>
    <xf numFmtId="166" fontId="8" fillId="0" borderId="55" xfId="0" applyNumberFormat="1" applyFont="1" applyBorder="1" applyAlignment="1">
      <alignment horizontal="right" vertical="center" wrapText="1"/>
    </xf>
    <xf numFmtId="166" fontId="8" fillId="0" borderId="2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2"/>
  <sheetViews>
    <sheetView tabSelected="1" zoomScale="75" workbookViewId="0">
      <selection activeCell="K27" sqref="K27:K35"/>
    </sheetView>
  </sheetViews>
  <sheetFormatPr baseColWidth="10" defaultColWidth="14.5" defaultRowHeight="15" customHeight="1" x14ac:dyDescent="0.2"/>
  <cols>
    <col min="1" max="1" width="10.33203125" customWidth="1"/>
    <col min="2" max="2" width="5.83203125" customWidth="1"/>
    <col min="3" max="3" width="32.5" customWidth="1"/>
    <col min="4" max="4" width="11.1640625" customWidth="1"/>
    <col min="5" max="5" width="13" customWidth="1"/>
    <col min="6" max="6" width="11.1640625" customWidth="1"/>
    <col min="7" max="7" width="13.83203125" customWidth="1"/>
    <col min="8" max="8" width="12.33203125" customWidth="1"/>
    <col min="9" max="9" width="10.6640625" customWidth="1"/>
    <col min="10" max="10" width="16" customWidth="1"/>
    <col min="11" max="11" width="12.33203125" customWidth="1"/>
    <col min="12" max="12" width="34.6640625" customWidth="1"/>
    <col min="13" max="26" width="7.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6" t="s">
        <v>37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22" t="s">
        <v>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22" t="s">
        <v>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122" t="s">
        <v>41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7" t="s">
        <v>38</v>
      </c>
      <c r="B14" s="8"/>
      <c r="C14" s="8"/>
      <c r="D14" s="123"/>
      <c r="E14" s="106"/>
      <c r="F14" s="106"/>
      <c r="G14" s="106"/>
      <c r="H14" s="106"/>
      <c r="I14" s="106"/>
      <c r="J14" s="106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124" t="s">
        <v>39</v>
      </c>
      <c r="B15" s="106"/>
      <c r="C15" s="106"/>
      <c r="D15" s="123"/>
      <c r="E15" s="106"/>
      <c r="F15" s="106"/>
      <c r="G15" s="106"/>
      <c r="H15" s="106"/>
      <c r="I15" s="106"/>
      <c r="J15" s="106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16" t="s">
        <v>40</v>
      </c>
      <c r="B16" s="106"/>
      <c r="C16" s="106"/>
      <c r="D16" s="105"/>
      <c r="E16" s="106"/>
      <c r="F16" s="106"/>
      <c r="G16" s="106"/>
      <c r="H16" s="106"/>
      <c r="I16" s="106"/>
      <c r="J16" s="106"/>
      <c r="K16" s="106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2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2">
      <c r="A19" s="117" t="s">
        <v>4</v>
      </c>
      <c r="B19" s="117" t="s">
        <v>5</v>
      </c>
      <c r="C19" s="117" t="s">
        <v>6</v>
      </c>
      <c r="D19" s="118" t="s">
        <v>7</v>
      </c>
      <c r="E19" s="119" t="s">
        <v>8</v>
      </c>
      <c r="F19" s="120"/>
      <c r="G19" s="121"/>
      <c r="H19" s="119" t="s">
        <v>9</v>
      </c>
      <c r="I19" s="120"/>
      <c r="J19" s="121"/>
      <c r="K19" s="107" t="s">
        <v>10</v>
      </c>
      <c r="L19" s="109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2">
      <c r="A20" s="108"/>
      <c r="B20" s="108"/>
      <c r="C20" s="108"/>
      <c r="D20" s="110"/>
      <c r="E20" s="22" t="s">
        <v>12</v>
      </c>
      <c r="F20" s="23" t="s">
        <v>13</v>
      </c>
      <c r="G20" s="24" t="s">
        <v>14</v>
      </c>
      <c r="H20" s="22" t="s">
        <v>12</v>
      </c>
      <c r="I20" s="23" t="s">
        <v>13</v>
      </c>
      <c r="J20" s="24" t="s">
        <v>15</v>
      </c>
      <c r="K20" s="108"/>
      <c r="L20" s="1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">
      <c r="A21" s="25" t="s">
        <v>16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2">
      <c r="A22" s="28" t="s">
        <v>17</v>
      </c>
      <c r="B22" s="29" t="s">
        <v>18</v>
      </c>
      <c r="C22" s="30" t="s">
        <v>19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2">
      <c r="A23" s="36" t="s">
        <v>20</v>
      </c>
      <c r="B23" s="37" t="s">
        <v>21</v>
      </c>
      <c r="C23" s="38" t="s">
        <v>22</v>
      </c>
      <c r="D23" s="39" t="s">
        <v>23</v>
      </c>
      <c r="E23" s="40"/>
      <c r="F23" s="40"/>
      <c r="G23" s="41">
        <f>G36</f>
        <v>92470</v>
      </c>
      <c r="H23" s="40"/>
      <c r="I23" s="40"/>
      <c r="J23" s="41">
        <f>J36</f>
        <v>92460</v>
      </c>
      <c r="K23" s="41">
        <f>G23-J23</f>
        <v>10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2">
      <c r="A24" s="43" t="s">
        <v>24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2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thickBot="1" x14ac:dyDescent="0.25">
      <c r="A26" s="58" t="s">
        <v>17</v>
      </c>
      <c r="B26" s="59" t="s">
        <v>25</v>
      </c>
      <c r="C26" s="60" t="s">
        <v>26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93" customHeight="1" x14ac:dyDescent="0.2">
      <c r="A27" s="65" t="s">
        <v>20</v>
      </c>
      <c r="B27" s="66">
        <v>1</v>
      </c>
      <c r="C27" s="144" t="s">
        <v>56</v>
      </c>
      <c r="D27" s="146" t="s">
        <v>27</v>
      </c>
      <c r="E27" s="145">
        <v>10</v>
      </c>
      <c r="F27" s="133">
        <v>297</v>
      </c>
      <c r="G27" s="134">
        <f t="shared" ref="G27:G35" si="0">E27*F27</f>
        <v>2970</v>
      </c>
      <c r="H27" s="135">
        <v>0</v>
      </c>
      <c r="I27" s="148">
        <v>0</v>
      </c>
      <c r="J27" s="149">
        <f t="shared" ref="J27:J35" si="1">H27*I27</f>
        <v>0</v>
      </c>
      <c r="K27" s="153">
        <f t="shared" ref="K27:K35" si="2">G27-J27</f>
        <v>2970</v>
      </c>
      <c r="L27" s="132" t="s">
        <v>57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2">
      <c r="A28" s="67" t="s">
        <v>20</v>
      </c>
      <c r="B28" s="68">
        <v>2</v>
      </c>
      <c r="C28" s="69" t="s">
        <v>28</v>
      </c>
      <c r="D28" s="70" t="s">
        <v>29</v>
      </c>
      <c r="E28" s="125"/>
      <c r="F28" s="40"/>
      <c r="G28" s="126">
        <f t="shared" si="0"/>
        <v>0</v>
      </c>
      <c r="H28" s="136"/>
      <c r="I28" s="150"/>
      <c r="J28" s="137">
        <f t="shared" si="1"/>
        <v>0</v>
      </c>
      <c r="K28" s="138">
        <f t="shared" si="2"/>
        <v>0</v>
      </c>
      <c r="L28" s="71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71" customHeight="1" x14ac:dyDescent="0.2">
      <c r="A29" s="67" t="s">
        <v>20</v>
      </c>
      <c r="B29" s="68">
        <v>3</v>
      </c>
      <c r="C29" s="143" t="s">
        <v>42</v>
      </c>
      <c r="D29" s="142" t="s">
        <v>27</v>
      </c>
      <c r="E29" s="125">
        <v>0</v>
      </c>
      <c r="F29" s="40">
        <v>0</v>
      </c>
      <c r="G29" s="126">
        <f t="shared" si="0"/>
        <v>0</v>
      </c>
      <c r="H29" s="125">
        <v>6</v>
      </c>
      <c r="I29" s="41">
        <v>160</v>
      </c>
      <c r="J29" s="137">
        <f t="shared" si="1"/>
        <v>960</v>
      </c>
      <c r="K29" s="138">
        <f t="shared" si="2"/>
        <v>-960</v>
      </c>
      <c r="L29" s="104" t="s">
        <v>43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71.5" customHeight="1" x14ac:dyDescent="0.2">
      <c r="A30" s="67" t="s">
        <v>20</v>
      </c>
      <c r="B30" s="68">
        <v>4</v>
      </c>
      <c r="C30" s="127" t="s">
        <v>44</v>
      </c>
      <c r="D30" s="70" t="s">
        <v>27</v>
      </c>
      <c r="E30" s="125">
        <v>0</v>
      </c>
      <c r="F30" s="40">
        <v>0</v>
      </c>
      <c r="G30" s="126">
        <f t="shared" si="0"/>
        <v>0</v>
      </c>
      <c r="H30" s="125">
        <v>1</v>
      </c>
      <c r="I30" s="41">
        <v>2000</v>
      </c>
      <c r="J30" s="137">
        <f t="shared" si="1"/>
        <v>2000</v>
      </c>
      <c r="K30" s="138">
        <f t="shared" si="2"/>
        <v>-2000</v>
      </c>
      <c r="L30" s="71" t="s">
        <v>45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96.5" customHeight="1" x14ac:dyDescent="0.2">
      <c r="A31" s="67" t="s">
        <v>20</v>
      </c>
      <c r="B31" s="68">
        <v>5</v>
      </c>
      <c r="C31" s="128" t="s">
        <v>46</v>
      </c>
      <c r="D31" s="70" t="s">
        <v>30</v>
      </c>
      <c r="E31" s="125">
        <v>1</v>
      </c>
      <c r="F31" s="40">
        <v>6000</v>
      </c>
      <c r="G31" s="126">
        <f t="shared" si="0"/>
        <v>6000</v>
      </c>
      <c r="H31" s="125">
        <v>1</v>
      </c>
      <c r="I31" s="41">
        <v>6000</v>
      </c>
      <c r="J31" s="137">
        <f t="shared" si="1"/>
        <v>6000</v>
      </c>
      <c r="K31" s="138">
        <f t="shared" si="2"/>
        <v>0</v>
      </c>
      <c r="L31" s="71" t="s">
        <v>47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87" customHeight="1" x14ac:dyDescent="0.2">
      <c r="A32" s="67" t="s">
        <v>20</v>
      </c>
      <c r="B32" s="68">
        <v>6</v>
      </c>
      <c r="C32" s="141" t="s">
        <v>48</v>
      </c>
      <c r="D32" s="70" t="s">
        <v>30</v>
      </c>
      <c r="E32" s="125">
        <v>1</v>
      </c>
      <c r="F32" s="40">
        <v>30000</v>
      </c>
      <c r="G32" s="126">
        <f t="shared" si="0"/>
        <v>30000</v>
      </c>
      <c r="H32" s="125">
        <v>1</v>
      </c>
      <c r="I32" s="41">
        <v>30000</v>
      </c>
      <c r="J32" s="137">
        <f t="shared" si="1"/>
        <v>30000</v>
      </c>
      <c r="K32" s="138">
        <f t="shared" si="2"/>
        <v>0</v>
      </c>
      <c r="L32" s="71" t="s">
        <v>49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19.5" customHeight="1" x14ac:dyDescent="0.2">
      <c r="A33" s="72" t="s">
        <v>20</v>
      </c>
      <c r="B33" s="73">
        <v>7</v>
      </c>
      <c r="C33" s="140" t="s">
        <v>50</v>
      </c>
      <c r="D33" s="74" t="s">
        <v>30</v>
      </c>
      <c r="E33" s="129">
        <v>1</v>
      </c>
      <c r="F33" s="130">
        <v>16000</v>
      </c>
      <c r="G33" s="126">
        <f t="shared" si="0"/>
        <v>16000</v>
      </c>
      <c r="H33" s="129">
        <v>1</v>
      </c>
      <c r="I33" s="151">
        <v>16000</v>
      </c>
      <c r="J33" s="137">
        <f t="shared" si="1"/>
        <v>16000</v>
      </c>
      <c r="K33" s="138">
        <f t="shared" si="2"/>
        <v>0</v>
      </c>
      <c r="L33" s="71" t="s">
        <v>51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0" customHeight="1" x14ac:dyDescent="0.2">
      <c r="A34" s="72" t="s">
        <v>20</v>
      </c>
      <c r="B34" s="73">
        <v>8</v>
      </c>
      <c r="C34" s="140" t="s">
        <v>52</v>
      </c>
      <c r="D34" s="74" t="s">
        <v>30</v>
      </c>
      <c r="E34" s="129">
        <v>1</v>
      </c>
      <c r="F34" s="130">
        <v>28500</v>
      </c>
      <c r="G34" s="126">
        <f t="shared" si="0"/>
        <v>28500</v>
      </c>
      <c r="H34" s="129">
        <v>1</v>
      </c>
      <c r="I34" s="151">
        <v>28500</v>
      </c>
      <c r="J34" s="137">
        <f t="shared" si="1"/>
        <v>28500</v>
      </c>
      <c r="K34" s="138">
        <f t="shared" si="2"/>
        <v>0</v>
      </c>
      <c r="L34" s="71" t="s">
        <v>53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02" customHeight="1" thickBot="1" x14ac:dyDescent="0.25">
      <c r="A35" s="72" t="s">
        <v>20</v>
      </c>
      <c r="B35" s="73">
        <v>9</v>
      </c>
      <c r="C35" s="140" t="s">
        <v>54</v>
      </c>
      <c r="D35" s="74" t="s">
        <v>30</v>
      </c>
      <c r="E35" s="129">
        <v>1</v>
      </c>
      <c r="F35" s="130">
        <v>9000</v>
      </c>
      <c r="G35" s="131">
        <f t="shared" si="0"/>
        <v>9000</v>
      </c>
      <c r="H35" s="129">
        <v>1</v>
      </c>
      <c r="I35" s="152">
        <v>9000</v>
      </c>
      <c r="J35" s="147">
        <f t="shared" si="1"/>
        <v>9000</v>
      </c>
      <c r="K35" s="138">
        <f t="shared" si="2"/>
        <v>0</v>
      </c>
      <c r="L35" s="71" t="s">
        <v>55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5.75" customHeight="1" thickBot="1" x14ac:dyDescent="0.25">
      <c r="A36" s="75" t="s">
        <v>31</v>
      </c>
      <c r="B36" s="76"/>
      <c r="C36" s="77"/>
      <c r="D36" s="78"/>
      <c r="E36" s="79"/>
      <c r="F36" s="80"/>
      <c r="G36" s="81">
        <f>SUM(G27:G35)</f>
        <v>92470</v>
      </c>
      <c r="H36" s="79"/>
      <c r="I36" s="80"/>
      <c r="J36" s="81">
        <f>SUM(J27:J35)</f>
        <v>92460</v>
      </c>
      <c r="K36" s="82">
        <f>SUM(K27:K35)</f>
        <v>10</v>
      </c>
      <c r="L36" s="83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15.75" customHeight="1" x14ac:dyDescent="0.2">
      <c r="A37" s="85"/>
      <c r="B37" s="86"/>
      <c r="C37" s="87"/>
      <c r="D37" s="87"/>
      <c r="E37" s="87"/>
      <c r="F37" s="87"/>
      <c r="G37" s="87"/>
      <c r="H37" s="87"/>
      <c r="I37" s="87"/>
      <c r="J37" s="87"/>
      <c r="K37" s="88"/>
      <c r="L37" s="89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2">
      <c r="A38" s="111" t="s">
        <v>32</v>
      </c>
      <c r="B38" s="112"/>
      <c r="C38" s="113"/>
      <c r="D38" s="90"/>
      <c r="E38" s="90"/>
      <c r="F38" s="90"/>
      <c r="G38" s="91"/>
      <c r="H38" s="90"/>
      <c r="I38" s="90"/>
      <c r="J38" s="91"/>
      <c r="K38" s="139">
        <f>G36-J36</f>
        <v>10</v>
      </c>
      <c r="L38" s="92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2">
      <c r="A39" s="87"/>
      <c r="B39" s="93"/>
      <c r="C39" s="87"/>
      <c r="D39" s="87"/>
      <c r="E39" s="87"/>
      <c r="F39" s="87"/>
      <c r="G39" s="87"/>
      <c r="H39" s="87"/>
      <c r="I39" s="87"/>
      <c r="J39" s="87"/>
      <c r="K39" s="94"/>
      <c r="L39" s="87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2">
      <c r="A40" s="11"/>
      <c r="B40" s="11"/>
      <c r="C40" s="95"/>
      <c r="D40" s="96"/>
      <c r="E40" s="96"/>
      <c r="F40" s="97"/>
      <c r="G40" s="96"/>
      <c r="H40" s="96"/>
      <c r="I40" s="97"/>
      <c r="J40" s="96"/>
      <c r="K40" s="15"/>
      <c r="L40" s="87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2">
      <c r="A41" s="11"/>
      <c r="B41" s="11"/>
      <c r="C41" s="97"/>
      <c r="D41" s="114" t="s">
        <v>33</v>
      </c>
      <c r="E41" s="115"/>
      <c r="F41" s="98"/>
      <c r="G41" s="114" t="s">
        <v>34</v>
      </c>
      <c r="H41" s="115"/>
      <c r="I41" s="115"/>
      <c r="J41" s="115"/>
      <c r="K41" s="15"/>
      <c r="L41" s="87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2">
      <c r="A42" s="87"/>
      <c r="B42" s="93"/>
      <c r="C42" s="87"/>
      <c r="D42" s="87"/>
      <c r="E42" s="87"/>
      <c r="F42" s="87"/>
      <c r="G42" s="87"/>
      <c r="H42" s="87"/>
      <c r="I42" s="87"/>
      <c r="J42" s="87"/>
      <c r="K42" s="15"/>
      <c r="L42" s="87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2">
      <c r="A43" s="87"/>
      <c r="B43" s="93"/>
      <c r="C43" s="87"/>
      <c r="D43" s="87"/>
      <c r="E43" s="87"/>
      <c r="F43" s="87"/>
      <c r="G43" s="87"/>
      <c r="H43" s="87"/>
      <c r="I43" s="87"/>
      <c r="J43" s="87"/>
      <c r="K43" s="15"/>
      <c r="L43" s="8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2">
      <c r="A44" s="87"/>
      <c r="B44" s="93"/>
      <c r="C44" s="99" t="s">
        <v>35</v>
      </c>
      <c r="G44" s="100" t="s">
        <v>36</v>
      </c>
      <c r="J44" s="99"/>
      <c r="K44" s="15"/>
      <c r="L44" s="87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2">
      <c r="A45" s="87"/>
      <c r="B45" s="93"/>
      <c r="C45" s="101"/>
      <c r="K45" s="15"/>
      <c r="L45" s="87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2">
      <c r="A46" s="87"/>
      <c r="B46" s="93"/>
      <c r="C46" s="102"/>
      <c r="D46" s="15"/>
      <c r="H46" s="101"/>
      <c r="J46" s="102"/>
      <c r="K46" s="15"/>
      <c r="L46" s="87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2">
      <c r="A47" s="11"/>
      <c r="B47" s="10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2">
      <c r="A48" s="11"/>
      <c r="B48" s="10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2">
      <c r="A49" s="11"/>
      <c r="B49" s="10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">
      <c r="A50" s="11"/>
      <c r="B50" s="10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2">
      <c r="A51" s="11"/>
      <c r="B51" s="10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">
      <c r="A52" s="11"/>
      <c r="B52" s="10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2">
      <c r="A53" s="11"/>
      <c r="B53" s="10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2">
      <c r="A54" s="11"/>
      <c r="B54" s="10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2">
      <c r="A55" s="11"/>
      <c r="B55" s="10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2">
      <c r="A56" s="11"/>
      <c r="B56" s="10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">
      <c r="A57" s="11"/>
      <c r="B57" s="10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">
      <c r="A58" s="11"/>
      <c r="B58" s="10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">
      <c r="A59" s="11"/>
      <c r="B59" s="10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">
      <c r="A60" s="11"/>
      <c r="B60" s="10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">
      <c r="A61" s="11"/>
      <c r="B61" s="10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">
      <c r="A62" s="11"/>
      <c r="B62" s="10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">
      <c r="A63" s="11"/>
      <c r="B63" s="10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">
      <c r="A64" s="11"/>
      <c r="B64" s="10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">
      <c r="A65" s="11"/>
      <c r="B65" s="10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">
      <c r="A66" s="11"/>
      <c r="B66" s="10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">
      <c r="A67" s="11"/>
      <c r="B67" s="10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">
      <c r="A68" s="11"/>
      <c r="B68" s="10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">
      <c r="A69" s="11"/>
      <c r="B69" s="10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">
      <c r="A70" s="11"/>
      <c r="B70" s="10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">
      <c r="A71" s="11"/>
      <c r="B71" s="10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">
      <c r="A72" s="11"/>
      <c r="B72" s="10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">
      <c r="A73" s="11"/>
      <c r="B73" s="10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">
      <c r="A74" s="11"/>
      <c r="B74" s="10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">
      <c r="A75" s="11"/>
      <c r="B75" s="10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">
      <c r="A76" s="11"/>
      <c r="B76" s="10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">
      <c r="A77" s="11"/>
      <c r="B77" s="10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">
      <c r="A78" s="11"/>
      <c r="B78" s="10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">
      <c r="A79" s="11"/>
      <c r="B79" s="10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">
      <c r="A80" s="11"/>
      <c r="B80" s="10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">
      <c r="A81" s="11"/>
      <c r="B81" s="10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">
      <c r="A82" s="11"/>
      <c r="B82" s="10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">
      <c r="A83" s="11"/>
      <c r="B83" s="10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">
      <c r="A84" s="11"/>
      <c r="B84" s="10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">
      <c r="A85" s="11"/>
      <c r="B85" s="10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">
      <c r="A86" s="11"/>
      <c r="B86" s="10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">
      <c r="A87" s="11"/>
      <c r="B87" s="10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">
      <c r="A88" s="11"/>
      <c r="B88" s="10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">
      <c r="A89" s="11"/>
      <c r="B89" s="10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">
      <c r="A90" s="11"/>
      <c r="B90" s="10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">
      <c r="A91" s="11"/>
      <c r="B91" s="10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">
      <c r="A92" s="11"/>
      <c r="B92" s="10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">
      <c r="A93" s="11"/>
      <c r="B93" s="10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">
      <c r="A94" s="11"/>
      <c r="B94" s="10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">
      <c r="A95" s="11"/>
      <c r="B95" s="10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">
      <c r="A96" s="11"/>
      <c r="B96" s="10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">
      <c r="A97" s="11"/>
      <c r="B97" s="10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">
      <c r="A98" s="11"/>
      <c r="B98" s="10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">
      <c r="A99" s="11"/>
      <c r="B99" s="10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">
      <c r="A100" s="11"/>
      <c r="B100" s="10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">
      <c r="A101" s="11"/>
      <c r="B101" s="10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">
      <c r="A102" s="11"/>
      <c r="B102" s="10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">
      <c r="A103" s="11"/>
      <c r="B103" s="10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">
      <c r="A104" s="11"/>
      <c r="B104" s="10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">
      <c r="A105" s="11"/>
      <c r="B105" s="10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">
      <c r="A106" s="11"/>
      <c r="B106" s="10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">
      <c r="A107" s="11"/>
      <c r="B107" s="10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">
      <c r="A108" s="11"/>
      <c r="B108" s="10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">
      <c r="A109" s="11"/>
      <c r="B109" s="10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">
      <c r="A110" s="11"/>
      <c r="B110" s="10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">
      <c r="A111" s="11"/>
      <c r="B111" s="10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">
      <c r="A112" s="11"/>
      <c r="B112" s="10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">
      <c r="A113" s="11"/>
      <c r="B113" s="10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">
      <c r="A114" s="11"/>
      <c r="B114" s="10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">
      <c r="A115" s="11"/>
      <c r="B115" s="10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">
      <c r="A116" s="11"/>
      <c r="B116" s="10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">
      <c r="A117" s="11"/>
      <c r="B117" s="10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">
      <c r="A118" s="11"/>
      <c r="B118" s="10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">
      <c r="A119" s="11"/>
      <c r="B119" s="10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">
      <c r="A120" s="11"/>
      <c r="B120" s="10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">
      <c r="A121" s="11"/>
      <c r="B121" s="10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">
      <c r="A122" s="11"/>
      <c r="B122" s="10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">
      <c r="A123" s="11"/>
      <c r="B123" s="10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">
      <c r="A124" s="11"/>
      <c r="B124" s="10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">
      <c r="A125" s="11"/>
      <c r="B125" s="10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">
      <c r="A126" s="11"/>
      <c r="B126" s="10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">
      <c r="A127" s="11"/>
      <c r="B127" s="10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">
      <c r="A128" s="11"/>
      <c r="B128" s="10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">
      <c r="A129" s="11"/>
      <c r="B129" s="10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">
      <c r="A130" s="11"/>
      <c r="B130" s="10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">
      <c r="A131" s="11"/>
      <c r="B131" s="10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">
      <c r="A132" s="11"/>
      <c r="B132" s="10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">
      <c r="A133" s="11"/>
      <c r="B133" s="10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">
      <c r="A134" s="11"/>
      <c r="B134" s="10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">
      <c r="A135" s="11"/>
      <c r="B135" s="10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">
      <c r="A136" s="11"/>
      <c r="B136" s="10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">
      <c r="A137" s="11"/>
      <c r="B137" s="10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">
      <c r="A138" s="11"/>
      <c r="B138" s="10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">
      <c r="A139" s="11"/>
      <c r="B139" s="10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">
      <c r="A140" s="11"/>
      <c r="B140" s="10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">
      <c r="A141" s="11"/>
      <c r="B141" s="10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">
      <c r="A142" s="11"/>
      <c r="B142" s="10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">
      <c r="A143" s="11"/>
      <c r="B143" s="10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">
      <c r="A144" s="11"/>
      <c r="B144" s="10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">
      <c r="A145" s="11"/>
      <c r="B145" s="10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">
      <c r="A146" s="11"/>
      <c r="B146" s="10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">
      <c r="A147" s="11"/>
      <c r="B147" s="10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">
      <c r="A148" s="11"/>
      <c r="B148" s="10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">
      <c r="A149" s="11"/>
      <c r="B149" s="10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">
      <c r="A150" s="11"/>
      <c r="B150" s="10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">
      <c r="A151" s="11"/>
      <c r="B151" s="10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">
      <c r="A152" s="11"/>
      <c r="B152" s="10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">
      <c r="A153" s="11"/>
      <c r="B153" s="10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">
      <c r="A154" s="11"/>
      <c r="B154" s="10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">
      <c r="A155" s="11"/>
      <c r="B155" s="10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">
      <c r="A156" s="11"/>
      <c r="B156" s="10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">
      <c r="A157" s="11"/>
      <c r="B157" s="10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">
      <c r="A158" s="11"/>
      <c r="B158" s="10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">
      <c r="A159" s="11"/>
      <c r="B159" s="10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">
      <c r="A160" s="11"/>
      <c r="B160" s="10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">
      <c r="A161" s="11"/>
      <c r="B161" s="10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">
      <c r="A162" s="11"/>
      <c r="B162" s="10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">
      <c r="A163" s="11"/>
      <c r="B163" s="10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">
      <c r="A164" s="11"/>
      <c r="B164" s="10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">
      <c r="A165" s="11"/>
      <c r="B165" s="10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">
      <c r="A166" s="11"/>
      <c r="B166" s="10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">
      <c r="A167" s="11"/>
      <c r="B167" s="10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">
      <c r="A168" s="11"/>
      <c r="B168" s="10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">
      <c r="A169" s="11"/>
      <c r="B169" s="10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">
      <c r="A170" s="11"/>
      <c r="B170" s="10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">
      <c r="A171" s="11"/>
      <c r="B171" s="10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">
      <c r="A172" s="11"/>
      <c r="B172" s="10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">
      <c r="A173" s="11"/>
      <c r="B173" s="10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">
      <c r="A174" s="11"/>
      <c r="B174" s="10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">
      <c r="A175" s="11"/>
      <c r="B175" s="10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">
      <c r="A176" s="11"/>
      <c r="B176" s="10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">
      <c r="A177" s="11"/>
      <c r="B177" s="10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">
      <c r="A178" s="11"/>
      <c r="B178" s="10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">
      <c r="A179" s="11"/>
      <c r="B179" s="10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">
      <c r="A180" s="11"/>
      <c r="B180" s="10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">
      <c r="A181" s="11"/>
      <c r="B181" s="10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">
      <c r="A182" s="11"/>
      <c r="B182" s="10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">
      <c r="A183" s="11"/>
      <c r="B183" s="10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">
      <c r="A184" s="11"/>
      <c r="B184" s="10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">
      <c r="A185" s="11"/>
      <c r="B185" s="10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">
      <c r="A186" s="11"/>
      <c r="B186" s="10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">
      <c r="A187" s="11"/>
      <c r="B187" s="10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">
      <c r="A188" s="11"/>
      <c r="B188" s="10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">
      <c r="A189" s="11"/>
      <c r="B189" s="10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">
      <c r="A190" s="11"/>
      <c r="B190" s="10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">
      <c r="A191" s="11"/>
      <c r="B191" s="10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">
      <c r="A192" s="11"/>
      <c r="B192" s="10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">
      <c r="A193" s="11"/>
      <c r="B193" s="10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">
      <c r="A194" s="11"/>
      <c r="B194" s="10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">
      <c r="A195" s="11"/>
      <c r="B195" s="10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">
      <c r="A196" s="11"/>
      <c r="B196" s="10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">
      <c r="A197" s="11"/>
      <c r="B197" s="10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">
      <c r="A198" s="11"/>
      <c r="B198" s="10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">
      <c r="A199" s="11"/>
      <c r="B199" s="10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">
      <c r="A200" s="11"/>
      <c r="B200" s="10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">
      <c r="A201" s="11"/>
      <c r="B201" s="10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">
      <c r="A202" s="11"/>
      <c r="B202" s="10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">
      <c r="A203" s="11"/>
      <c r="B203" s="10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">
      <c r="A204" s="11"/>
      <c r="B204" s="10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">
      <c r="A205" s="11"/>
      <c r="B205" s="10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">
      <c r="A206" s="11"/>
      <c r="B206" s="10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">
      <c r="A207" s="11"/>
      <c r="B207" s="10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">
      <c r="A208" s="11"/>
      <c r="B208" s="10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">
      <c r="A209" s="11"/>
      <c r="B209" s="10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">
      <c r="A210" s="11"/>
      <c r="B210" s="10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">
      <c r="A211" s="11"/>
      <c r="B211" s="10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">
      <c r="A212" s="11"/>
      <c r="B212" s="10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">
      <c r="A213" s="11"/>
      <c r="B213" s="10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">
      <c r="A214" s="11"/>
      <c r="B214" s="10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">
      <c r="A215" s="11"/>
      <c r="B215" s="10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">
      <c r="A216" s="11"/>
      <c r="B216" s="10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">
      <c r="A217" s="11"/>
      <c r="B217" s="10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">
      <c r="A218" s="11"/>
      <c r="B218" s="10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">
      <c r="A219" s="11"/>
      <c r="B219" s="10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">
      <c r="A220" s="11"/>
      <c r="B220" s="10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">
      <c r="A221" s="11"/>
      <c r="B221" s="10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">
      <c r="A222" s="11"/>
      <c r="B222" s="10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">
      <c r="A223" s="11"/>
      <c r="B223" s="10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">
      <c r="A224" s="11"/>
      <c r="B224" s="10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">
      <c r="A225" s="11"/>
      <c r="B225" s="10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">
      <c r="A226" s="11"/>
      <c r="B226" s="10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">
      <c r="A227" s="11"/>
      <c r="B227" s="10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">
      <c r="A228" s="11"/>
      <c r="B228" s="10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">
      <c r="A229" s="11"/>
      <c r="B229" s="10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">
      <c r="A230" s="11"/>
      <c r="B230" s="10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">
      <c r="A231" s="11"/>
      <c r="B231" s="10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">
      <c r="A232" s="11"/>
      <c r="B232" s="10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">
      <c r="A233" s="11"/>
      <c r="B233" s="10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">
      <c r="A234" s="11"/>
      <c r="B234" s="10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">
      <c r="A235" s="11"/>
      <c r="B235" s="10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">
      <c r="A236" s="11"/>
      <c r="B236" s="10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">
      <c r="A237" s="11"/>
      <c r="B237" s="10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">
      <c r="A238" s="11"/>
      <c r="B238" s="10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">
      <c r="A239" s="11"/>
      <c r="B239" s="10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">
      <c r="A240" s="11"/>
      <c r="B240" s="10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">
      <c r="A241" s="11"/>
      <c r="B241" s="10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">
      <c r="A242" s="11"/>
      <c r="B242" s="10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">
      <c r="A243" s="11"/>
      <c r="B243" s="10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">
      <c r="A244" s="11"/>
      <c r="B244" s="10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38:C38"/>
    <mergeCell ref="D41:E41"/>
    <mergeCell ref="G41:J41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Maksym Voichuk</cp:lastModifiedBy>
  <dcterms:created xsi:type="dcterms:W3CDTF">2022-07-20T06:55:05Z</dcterms:created>
  <dcterms:modified xsi:type="dcterms:W3CDTF">2023-11-19T13:54:38Z</dcterms:modified>
</cp:coreProperties>
</file>