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tsego\Google Диск\Studio\2023\УКФ\Стипендії\Котлярчук\Звіт\"/>
    </mc:Choice>
  </mc:AlternateContent>
  <xr:revisionPtr revIDLastSave="0" documentId="13_ncr:1_{AD335D1B-F0B9-4BE3-A5ED-1EBE4E889D05}" xr6:coauthVersionLast="45" xr6:coauthVersionMax="45" xr10:uidLastSave="{00000000-0000-0000-0000-000000000000}"/>
  <bookViews>
    <workbookView xWindow="-120" yWindow="-120" windowWidth="29040" windowHeight="15840" xr2:uid="{00000000-000D-0000-FFFF-FFFF00000000}"/>
  </bookViews>
  <sheets>
    <sheet name="Звіт" sheetId="1" r:id="rId1"/>
  </sheet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5" roundtripDataSignature="AMtx7mgic1FjXtay6OA/r+pWm3vAp+6Egg=="/>
    </ext>
  </extLst>
</workbook>
</file>

<file path=xl/calcChain.xml><?xml version="1.0" encoding="utf-8"?>
<calcChain xmlns="http://schemas.openxmlformats.org/spreadsheetml/2006/main">
  <c r="J36" i="1" l="1"/>
  <c r="J43" i="1"/>
  <c r="J44" i="1"/>
  <c r="K44" i="1" s="1"/>
  <c r="J30" i="1"/>
  <c r="J31" i="1"/>
  <c r="J32" i="1"/>
  <c r="J41" i="1"/>
  <c r="J40" i="1"/>
  <c r="J39" i="1"/>
  <c r="J38" i="1"/>
  <c r="J37" i="1"/>
  <c r="J34" i="1"/>
  <c r="J35" i="1"/>
  <c r="G34" i="1"/>
  <c r="K34" i="1" s="1"/>
  <c r="G35" i="1"/>
  <c r="G36" i="1"/>
  <c r="G37" i="1"/>
  <c r="G38" i="1"/>
  <c r="K38" i="1" s="1"/>
  <c r="G39" i="1"/>
  <c r="K39" i="1" s="1"/>
  <c r="G40" i="1"/>
  <c r="G41" i="1"/>
  <c r="G42" i="1"/>
  <c r="G43" i="1"/>
  <c r="G44" i="1"/>
  <c r="G45" i="1"/>
  <c r="G46" i="1"/>
  <c r="G30" i="1"/>
  <c r="G31" i="1"/>
  <c r="G32" i="1"/>
  <c r="K32" i="1" s="1"/>
  <c r="J46" i="1"/>
  <c r="J45" i="1"/>
  <c r="J42" i="1"/>
  <c r="J33" i="1"/>
  <c r="G33" i="1"/>
  <c r="J29" i="1"/>
  <c r="G29" i="1"/>
  <c r="J28" i="1"/>
  <c r="G28" i="1"/>
  <c r="J27" i="1"/>
  <c r="G27" i="1"/>
  <c r="K30" i="1" l="1"/>
  <c r="K41" i="1"/>
  <c r="K37" i="1"/>
  <c r="K35" i="1"/>
  <c r="K43" i="1"/>
  <c r="K36" i="1"/>
  <c r="K40" i="1"/>
  <c r="K31" i="1"/>
  <c r="J47" i="1"/>
  <c r="J23" i="1" s="1"/>
  <c r="J49" i="1" s="1"/>
  <c r="K27" i="1"/>
  <c r="K42" i="1"/>
  <c r="K29" i="1"/>
  <c r="K46" i="1"/>
  <c r="K33" i="1"/>
  <c r="G47" i="1"/>
  <c r="G23" i="1" s="1"/>
  <c r="G49" i="1" s="1"/>
  <c r="K45" i="1"/>
  <c r="K28" i="1"/>
  <c r="K47" i="1" l="1"/>
  <c r="K23" i="1"/>
</calcChain>
</file>

<file path=xl/sharedStrings.xml><?xml version="1.0" encoding="utf-8"?>
<sst xmlns="http://schemas.openxmlformats.org/spreadsheetml/2006/main" count="113" uniqueCount="85">
  <si>
    <t>Додаток № 4</t>
  </si>
  <si>
    <t>до Договору про надання стипендії (гранту)</t>
  </si>
  <si>
    <t>ЗВІТ</t>
  </si>
  <si>
    <t>про надходження та використання коштів для реалізації проєкту</t>
  </si>
  <si>
    <t>Прізвище, ім'я та по-батькові Стипендіата:</t>
  </si>
  <si>
    <t>Назва проєкту:</t>
  </si>
  <si>
    <t>Період реалізації проєкту:</t>
  </si>
  <si>
    <t xml:space="preserve">Розділ: 
Стаття: </t>
  </si>
  <si>
    <t>№</t>
  </si>
  <si>
    <t>Найменування витрат</t>
  </si>
  <si>
    <t>Одиниця 
виміру</t>
  </si>
  <si>
    <t>Планові витрати за рахунок  стипендії (гранту) УКФ</t>
  </si>
  <si>
    <t>Фактичні витрати за рахунок стипендії (гранту) УКФ</t>
  </si>
  <si>
    <t>Різниця 
бюджету, грн
 (=ст.6-ст.9)</t>
  </si>
  <si>
    <t>ПРИМІТКИ</t>
  </si>
  <si>
    <t>Кількість/
Період</t>
  </si>
  <si>
    <t>Вартість за
одиницю, 
грн</t>
  </si>
  <si>
    <t>Загальна сума, 
грн (=ст.4*ст.5)</t>
  </si>
  <si>
    <t>Загальна сума, 
грн (=ст.7*ст.8)</t>
  </si>
  <si>
    <t>Стовпці:</t>
  </si>
  <si>
    <t>Розділ:</t>
  </si>
  <si>
    <t>І</t>
  </si>
  <si>
    <t>Надходження:</t>
  </si>
  <si>
    <t>Стаття:</t>
  </si>
  <si>
    <t>1</t>
  </si>
  <si>
    <t>Український культурний фонд</t>
  </si>
  <si>
    <t>грн</t>
  </si>
  <si>
    <t>Всього по розділу І "Надходження":</t>
  </si>
  <si>
    <t>ІІ</t>
  </si>
  <si>
    <t>Витрати:</t>
  </si>
  <si>
    <t>Вартість проїзду 
(вказати маршрут)</t>
  </si>
  <si>
    <t>шт</t>
  </si>
  <si>
    <t>Вартість проживання 
(вказати місце проживання)</t>
  </si>
  <si>
    <t>доба</t>
  </si>
  <si>
    <t>Вартість витратних матеріалів
(вказати найменування)</t>
  </si>
  <si>
    <t>Вартість обладнання, інструментів, інвентаря, які не є основними засобами
(вказати найменування)</t>
  </si>
  <si>
    <t>Інші витрати, які здійснюються на підставі чеків, рахунків, квитанцій тощо та не передбачають укладення угод або договорів 
(деталізувати, які саме витрати)</t>
  </si>
  <si>
    <t>послуга</t>
  </si>
  <si>
    <t>Всього по розділу ІІ "Витрати":</t>
  </si>
  <si>
    <t>РЕЗУЛЬТАТ РЕАЛІЗАЦІЇ ПРОЄКТУ</t>
  </si>
  <si>
    <t>(підпис)</t>
  </si>
  <si>
    <t>(Прізвище та ініціали)</t>
  </si>
  <si>
    <t>ФОНД:</t>
  </si>
  <si>
    <t>СТИПЕНДІАТ:</t>
  </si>
  <si>
    <t>Котрярчук Андрій Сергійович</t>
  </si>
  <si>
    <t>Полісся. Міфологія сучасності</t>
  </si>
  <si>
    <t>23.05.2023 - 31.10.2023</t>
  </si>
  <si>
    <t>№ 5RCA21-26834 від 23 травня 2023 року</t>
  </si>
  <si>
    <t>за період   з 23.05.2023 по 31.10.2023 р.</t>
  </si>
  <si>
    <t>Чорно-біла негативна плівка Ilford HP5 Plus (4 x 5", 100 арк/уп.)</t>
  </si>
  <si>
    <t>Чорно-біла негативна плівка Ilford FP4 Plus (4 x 5", 100 арк/уп.)</t>
  </si>
  <si>
    <t>Фотоплівка Ilford HP5 Plus 400 ASA size 120, 12 кадрів 6Х6</t>
  </si>
  <si>
    <t>3.1.</t>
  </si>
  <si>
    <t>3.2.</t>
  </si>
  <si>
    <t>3.3.</t>
  </si>
  <si>
    <t>Рефлектор напівпрозорий 130х180см. (по типу visico rd-018)</t>
  </si>
  <si>
    <t>Фото рефлектор відзеркалювальний овальний діаметром 130 х 180 см )</t>
  </si>
  <si>
    <t>Зарядна станція типу Jackery Explorer 500 EU</t>
  </si>
  <si>
    <t>Подовжувач на котушці Electraline з заземленням на 4 гнізда 50 м, чорний</t>
  </si>
  <si>
    <t>Продовжувач на котушці Emos на 4 гнізда 10 м</t>
  </si>
  <si>
    <t>Комп’ютер AMD Ryzen 5 3600 - 6 core 3,6GHz (Boost 4,2GHz), DDR 4 16Gb, GeForce GTX 1050 Ti 4 Gb, AMD ASrock A320M-DVS mATX, SDD 2,5 480 Gb Kingston (кастомне складання)</t>
  </si>
  <si>
    <t>Клавіатура та комп’ютерна миша типу Logitech Wireless Combo MK275 (920-008535)</t>
  </si>
  <si>
    <t>Набір 2х світлодіодних освітлювачів Godox TL60-K2 RGB Tube Light</t>
  </si>
  <si>
    <t>4.1.</t>
  </si>
  <si>
    <t>4.2.</t>
  </si>
  <si>
    <t>4.3.</t>
  </si>
  <si>
    <t>4.4.</t>
  </si>
  <si>
    <t>4.5.</t>
  </si>
  <si>
    <t>4.6.</t>
  </si>
  <si>
    <t>4.7.</t>
  </si>
  <si>
    <t>4.8.</t>
  </si>
  <si>
    <t>Проявлення листів у проявнику Ilford Ilfotec DD-X B&amp;W</t>
  </si>
  <si>
    <t>Сканування негативів на барабанному сканері</t>
  </si>
  <si>
    <t>Друк світлин на папері Enhanced Mat Paper 60х90 см</t>
  </si>
  <si>
    <t>Багет та оформлення світлин 60х90 см</t>
  </si>
  <si>
    <t>5.1.</t>
  </si>
  <si>
    <t>5.2.</t>
  </si>
  <si>
    <t>5.3.</t>
  </si>
  <si>
    <t>5.4.</t>
  </si>
  <si>
    <t>Ціна за цією статтею витрат збільшилась на момент отримання гранту. Перерозподіл за рахунок економії (стаття 4.3.)</t>
  </si>
  <si>
    <t>Економія за цією статтею витрат частково розподілена, залишок повертаю УКФ.</t>
  </si>
  <si>
    <t>Ціна за цією статтею витрат збільшилась на момент отримання гранту.Перерозподіл за рахунок економії (стаття 4.3.)</t>
  </si>
  <si>
    <t>Ціна за цією статтею витрат значно вирісла на момент отримання гранту, але вдалося знайти можливість майже зберегти плановану вартість за рахунок здійснення замовлення декількох позицій в одному місці. Перерозподіл за рахунок економії (стаття 4.3.)</t>
  </si>
  <si>
    <t>Планована сума цієї статті повертається за відсутністю витрат за нею. Мою було замовлено, на мою думку, унікальні послуги по друку світлин та їх оформлення для майбутньої виставки. Через зміну мого задуму щодо презентації, а також самої виставкової локації, прийняте рішення цей художній задум реалізувати в наступній презентаційній частини мого проєкту та кошти цієї повернути за невикористння до УКФ.</t>
  </si>
  <si>
    <t>Планована сума цієї статті повертається за відсутністю витрат за нею. Мою було замовлено, на мою думку, унікальні послуги по друку світлин та їх оформлення для майбутньої виставки. Через зміну мого задуму щодо презентації, а також самої виставкової локації, прийняте рішення цей художній задум реалізувати в наступній презентаційній частини мого проєкту та кошти цієї повернути за невикористння до УКФ..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</si>
</sst>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_-* #,##0.00\ _₴_-;\-* #,##0.00\ _₴_-;_-* &quot;-&quot;??\ _₴_-;_-@"/>
    <numFmt numFmtId="166" formatCode="#,##0.00_ ;\-#,##0.00\ "/>
    <numFmt numFmtId="167" formatCode="_(&quot;$&quot;* #,##0_);_(&quot;$&quot;* \(#,##0\);_(&quot;$&quot;* &quot;-&quot;??_);_(@_)"/>
  </numFmts>
  <fonts count="24" x14ac:knownFonts="1">
    <font>
      <sz val="11"/>
      <color theme="1"/>
      <name val="Calibri"/>
      <scheme val="minor"/>
    </font>
    <font>
      <b/>
      <sz val="12"/>
      <color rgb="FF000000"/>
      <name val="Arial"/>
    </font>
    <font>
      <sz val="11"/>
      <color theme="1"/>
      <name val="Calibri"/>
    </font>
    <font>
      <sz val="11"/>
      <color theme="1"/>
      <name val="Arial"/>
    </font>
    <font>
      <b/>
      <sz val="11"/>
      <color rgb="FF000000"/>
      <name val="Arial"/>
    </font>
    <font>
      <b/>
      <sz val="10"/>
      <color theme="1"/>
      <name val="Arial"/>
    </font>
    <font>
      <b/>
      <sz val="10"/>
      <color rgb="FF000000"/>
      <name val="Arial"/>
    </font>
    <font>
      <sz val="12"/>
      <color rgb="FF000000"/>
      <name val="Arial"/>
    </font>
    <font>
      <sz val="10"/>
      <color theme="1"/>
      <name val="Arial"/>
    </font>
    <font>
      <i/>
      <sz val="10"/>
      <color theme="1"/>
      <name val="Arial"/>
    </font>
    <font>
      <b/>
      <i/>
      <sz val="10"/>
      <color theme="1"/>
      <name val="Arial"/>
    </font>
    <font>
      <sz val="11"/>
      <name val="Calibri"/>
    </font>
    <font>
      <sz val="10"/>
      <color rgb="FFFF0000"/>
      <name val="Arial"/>
    </font>
    <font>
      <sz val="10"/>
      <color rgb="FF000000"/>
      <name val="Arial"/>
    </font>
    <font>
      <b/>
      <i/>
      <sz val="10"/>
      <color rgb="FF000000"/>
      <name val="Arial"/>
    </font>
    <font>
      <sz val="12"/>
      <color theme="1"/>
      <name val="Calibri"/>
    </font>
    <font>
      <sz val="10"/>
      <color rgb="FFC00000"/>
      <name val="Arial"/>
    </font>
    <font>
      <b/>
      <sz val="10"/>
      <color rgb="FFC00000"/>
      <name val="Arial"/>
    </font>
    <font>
      <vertAlign val="subscript"/>
      <sz val="11"/>
      <color theme="1"/>
      <name val="Arial"/>
    </font>
    <font>
      <vertAlign val="subscript"/>
      <sz val="11"/>
      <color theme="1"/>
      <name val="Arial"/>
    </font>
    <font>
      <b/>
      <sz val="14"/>
      <color theme="1"/>
      <name val="Times New Roman"/>
    </font>
    <font>
      <sz val="14"/>
      <color theme="1"/>
      <name val="Times New Roman"/>
    </font>
    <font>
      <b/>
      <sz val="11"/>
      <color theme="1"/>
      <name val="Calibri"/>
    </font>
    <font>
      <sz val="10"/>
      <color theme="1"/>
      <name val="Arial"/>
      <family val="2"/>
    </font>
  </fonts>
  <fills count="7">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FFFFFF"/>
        <bgColor rgb="FFFFFFFF"/>
      </patternFill>
    </fill>
    <fill>
      <patternFill patternType="solid">
        <fgColor theme="0"/>
        <bgColor indexed="64"/>
      </patternFill>
    </fill>
  </fills>
  <borders count="52">
    <border>
      <left/>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medium">
        <color rgb="FF000000"/>
      </left>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146">
    <xf numFmtId="0" fontId="0" fillId="0" borderId="0" xfId="0" applyFont="1" applyAlignment="1"/>
    <xf numFmtId="0" fontId="1"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top" wrapText="1"/>
    </xf>
    <xf numFmtId="0" fontId="3" fillId="0" borderId="0" xfId="0" applyFont="1" applyAlignment="1">
      <alignment vertical="center" wrapText="1"/>
    </xf>
    <xf numFmtId="0" fontId="4" fillId="0" borderId="0" xfId="0" applyFont="1" applyAlignment="1">
      <alignment horizontal="center" vertical="center" wrapText="1"/>
    </xf>
    <xf numFmtId="0" fontId="3" fillId="0" borderId="0" xfId="0" applyFont="1" applyAlignment="1">
      <alignment vertical="top"/>
    </xf>
    <xf numFmtId="0" fontId="5" fillId="0" borderId="0" xfId="0" applyFont="1" applyAlignment="1">
      <alignment horizontal="left" vertical="center"/>
    </xf>
    <xf numFmtId="0" fontId="6" fillId="0" borderId="0" xfId="0" applyFont="1" applyAlignment="1">
      <alignment horizontal="left"/>
    </xf>
    <xf numFmtId="0" fontId="7" fillId="0" borderId="0" xfId="0" applyFont="1" applyAlignment="1">
      <alignment horizontal="center" vertical="center" wrapText="1"/>
    </xf>
    <xf numFmtId="0" fontId="8" fillId="0" borderId="0" xfId="0" applyFont="1" applyAlignment="1">
      <alignment vertical="center"/>
    </xf>
    <xf numFmtId="0" fontId="2" fillId="0" borderId="0" xfId="0" applyFont="1" applyAlignment="1">
      <alignment wrapText="1"/>
    </xf>
    <xf numFmtId="0" fontId="5" fillId="0" borderId="0" xfId="0" applyFont="1" applyAlignment="1">
      <alignment horizontal="left" vertical="top"/>
    </xf>
    <xf numFmtId="0" fontId="8" fillId="0" borderId="0" xfId="0" applyFont="1" applyAlignment="1">
      <alignment horizontal="left" vertical="center"/>
    </xf>
    <xf numFmtId="0" fontId="9" fillId="0" borderId="0" xfId="0" applyFont="1" applyAlignment="1">
      <alignment vertical="center"/>
    </xf>
    <xf numFmtId="0" fontId="5" fillId="0" borderId="0" xfId="0" applyFont="1" applyAlignment="1">
      <alignment wrapText="1"/>
    </xf>
    <xf numFmtId="0" fontId="5" fillId="0" borderId="0" xfId="0" applyFont="1" applyAlignment="1">
      <alignment horizontal="center" vertical="center" wrapText="1"/>
    </xf>
    <xf numFmtId="0" fontId="5" fillId="0" borderId="0" xfId="0" applyFont="1" applyAlignment="1">
      <alignment vertical="center" wrapText="1"/>
    </xf>
    <xf numFmtId="0" fontId="8" fillId="0" borderId="0" xfId="0" applyFont="1" applyAlignment="1">
      <alignment horizontal="left" vertical="center" wrapText="1"/>
    </xf>
    <xf numFmtId="0" fontId="10" fillId="0" borderId="0" xfId="0" applyFont="1" applyAlignment="1">
      <alignment vertical="center" wrapText="1"/>
    </xf>
    <xf numFmtId="0" fontId="8" fillId="0" borderId="0" xfId="0" applyFont="1" applyAlignment="1">
      <alignment vertical="center" wrapText="1"/>
    </xf>
    <xf numFmtId="0" fontId="2" fillId="0" borderId="0" xfId="0" applyFont="1" applyAlignment="1">
      <alignment horizontal="center" wrapText="1"/>
    </xf>
    <xf numFmtId="3" fontId="8" fillId="2" borderId="8" xfId="0" applyNumberFormat="1" applyFont="1" applyFill="1" applyBorder="1" applyAlignment="1">
      <alignment horizontal="center" vertical="center" wrapText="1"/>
    </xf>
    <xf numFmtId="3" fontId="8" fillId="2" borderId="9" xfId="0" applyNumberFormat="1" applyFont="1" applyFill="1" applyBorder="1" applyAlignment="1">
      <alignment horizontal="center" vertical="center" wrapText="1"/>
    </xf>
    <xf numFmtId="3" fontId="8" fillId="2" borderId="10" xfId="0" applyNumberFormat="1"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165" fontId="6" fillId="4" borderId="14" xfId="0" applyNumberFormat="1" applyFont="1" applyFill="1" applyBorder="1" applyAlignment="1">
      <alignment vertical="top"/>
    </xf>
    <xf numFmtId="49" fontId="6" fillId="4" borderId="15" xfId="0" applyNumberFormat="1" applyFont="1" applyFill="1" applyBorder="1" applyAlignment="1">
      <alignment horizontal="center" vertical="top"/>
    </xf>
    <xf numFmtId="165" fontId="6" fillId="4" borderId="15" xfId="0" applyNumberFormat="1" applyFont="1" applyFill="1" applyBorder="1" applyAlignment="1">
      <alignment vertical="top"/>
    </xf>
    <xf numFmtId="165" fontId="8" fillId="4" borderId="15" xfId="0" applyNumberFormat="1" applyFont="1" applyFill="1" applyBorder="1" applyAlignment="1">
      <alignment horizontal="center" vertical="top" wrapText="1"/>
    </xf>
    <xf numFmtId="165" fontId="8" fillId="4" borderId="15" xfId="0" applyNumberFormat="1" applyFont="1" applyFill="1" applyBorder="1" applyAlignment="1">
      <alignment horizontal="right" vertical="top" wrapText="1"/>
    </xf>
    <xf numFmtId="165" fontId="12" fillId="4" borderId="15" xfId="0" applyNumberFormat="1" applyFont="1" applyFill="1" applyBorder="1" applyAlignment="1">
      <alignment horizontal="right" vertical="top" wrapText="1"/>
    </xf>
    <xf numFmtId="0" fontId="8" fillId="4" borderId="16" xfId="0" applyFont="1" applyFill="1" applyBorder="1" applyAlignment="1">
      <alignment vertical="top" wrapText="1"/>
    </xf>
    <xf numFmtId="0" fontId="2" fillId="0" borderId="0" xfId="0" applyFont="1" applyAlignment="1">
      <alignment vertical="top" wrapText="1"/>
    </xf>
    <xf numFmtId="165" fontId="13" fillId="0" borderId="17" xfId="0" applyNumberFormat="1" applyFont="1" applyBorder="1" applyAlignment="1">
      <alignment vertical="center"/>
    </xf>
    <xf numFmtId="49" fontId="13" fillId="0" borderId="18" xfId="0" applyNumberFormat="1" applyFont="1" applyBorder="1" applyAlignment="1">
      <alignment horizontal="center" vertical="center"/>
    </xf>
    <xf numFmtId="165" fontId="13" fillId="0" borderId="18" xfId="0" applyNumberFormat="1" applyFont="1" applyBorder="1" applyAlignment="1">
      <alignment vertical="center"/>
    </xf>
    <xf numFmtId="165" fontId="8" fillId="0" borderId="18" xfId="0" applyNumberFormat="1" applyFont="1" applyBorder="1" applyAlignment="1">
      <alignment horizontal="center" vertical="center" wrapText="1"/>
    </xf>
    <xf numFmtId="166" fontId="8" fillId="0" borderId="18" xfId="0" applyNumberFormat="1" applyFont="1" applyBorder="1" applyAlignment="1">
      <alignment horizontal="center" vertical="center" wrapText="1"/>
    </xf>
    <xf numFmtId="166" fontId="8" fillId="0" borderId="18" xfId="0" applyNumberFormat="1" applyFont="1" applyBorder="1" applyAlignment="1">
      <alignment horizontal="right" vertical="center" wrapText="1"/>
    </xf>
    <xf numFmtId="0" fontId="8" fillId="0" borderId="19" xfId="0" applyFont="1" applyBorder="1" applyAlignment="1">
      <alignment vertical="center" wrapText="1"/>
    </xf>
    <xf numFmtId="165" fontId="14" fillId="4" borderId="20" xfId="0" applyNumberFormat="1" applyFont="1" applyFill="1" applyBorder="1" applyAlignment="1">
      <alignment vertical="top"/>
    </xf>
    <xf numFmtId="49" fontId="8" fillId="4" borderId="21" xfId="0" applyNumberFormat="1" applyFont="1" applyFill="1" applyBorder="1" applyAlignment="1">
      <alignment horizontal="center" vertical="top" wrapText="1"/>
    </xf>
    <xf numFmtId="165" fontId="8" fillId="4" borderId="21" xfId="0" applyNumberFormat="1" applyFont="1" applyFill="1" applyBorder="1" applyAlignment="1">
      <alignment vertical="top" wrapText="1"/>
    </xf>
    <xf numFmtId="165" fontId="8" fillId="4" borderId="21" xfId="0" applyNumberFormat="1" applyFont="1" applyFill="1" applyBorder="1" applyAlignment="1">
      <alignment horizontal="center" vertical="top" wrapText="1"/>
    </xf>
    <xf numFmtId="165" fontId="8" fillId="4" borderId="21" xfId="0" applyNumberFormat="1" applyFont="1" applyFill="1" applyBorder="1" applyAlignment="1">
      <alignment horizontal="right" vertical="top" wrapText="1"/>
    </xf>
    <xf numFmtId="165" fontId="12" fillId="4" borderId="21" xfId="0" applyNumberFormat="1" applyFont="1" applyFill="1" applyBorder="1" applyAlignment="1">
      <alignment horizontal="right" vertical="top" wrapText="1"/>
    </xf>
    <xf numFmtId="0" fontId="8" fillId="4" borderId="22" xfId="0" applyFont="1" applyFill="1" applyBorder="1" applyAlignment="1">
      <alignment vertical="top" wrapText="1"/>
    </xf>
    <xf numFmtId="165" fontId="13" fillId="5" borderId="23" xfId="0" applyNumberFormat="1" applyFont="1" applyFill="1" applyBorder="1" applyAlignment="1">
      <alignment vertical="top"/>
    </xf>
    <xf numFmtId="49" fontId="13" fillId="5" borderId="24" xfId="0" applyNumberFormat="1" applyFont="1" applyFill="1" applyBorder="1" applyAlignment="1">
      <alignment horizontal="center" vertical="top"/>
    </xf>
    <xf numFmtId="165" fontId="13" fillId="5" borderId="24" xfId="0" applyNumberFormat="1" applyFont="1" applyFill="1" applyBorder="1" applyAlignment="1">
      <alignment vertical="top"/>
    </xf>
    <xf numFmtId="165" fontId="8" fillId="5" borderId="24" xfId="0" applyNumberFormat="1" applyFont="1" applyFill="1" applyBorder="1" applyAlignment="1">
      <alignment horizontal="center" vertical="top" wrapText="1"/>
    </xf>
    <xf numFmtId="165" fontId="8" fillId="0" borderId="0" xfId="0" applyNumberFormat="1" applyFont="1" applyAlignment="1">
      <alignment horizontal="center" vertical="top" wrapText="1"/>
    </xf>
    <xf numFmtId="165" fontId="8" fillId="0" borderId="0" xfId="0" applyNumberFormat="1" applyFont="1" applyAlignment="1">
      <alignment horizontal="right" vertical="top" wrapText="1"/>
    </xf>
    <xf numFmtId="165" fontId="12" fillId="0" borderId="0" xfId="0" applyNumberFormat="1" applyFont="1" applyAlignment="1">
      <alignment horizontal="right" vertical="top" wrapText="1"/>
    </xf>
    <xf numFmtId="0" fontId="8" fillId="0" borderId="25" xfId="0" applyFont="1" applyBorder="1" applyAlignment="1">
      <alignment vertical="top" wrapText="1"/>
    </xf>
    <xf numFmtId="165" fontId="6" fillId="4" borderId="11" xfId="0" applyNumberFormat="1" applyFont="1" applyFill="1" applyBorder="1" applyAlignment="1">
      <alignment vertical="top"/>
    </xf>
    <xf numFmtId="49" fontId="6" fillId="4" borderId="12" xfId="0" applyNumberFormat="1" applyFont="1" applyFill="1" applyBorder="1" applyAlignment="1">
      <alignment horizontal="center" vertical="top"/>
    </xf>
    <xf numFmtId="165" fontId="6" fillId="4" borderId="12" xfId="0" applyNumberFormat="1" applyFont="1" applyFill="1" applyBorder="1" applyAlignment="1">
      <alignment vertical="top"/>
    </xf>
    <xf numFmtId="165" fontId="8" fillId="4" borderId="12" xfId="0" applyNumberFormat="1" applyFont="1" applyFill="1" applyBorder="1" applyAlignment="1">
      <alignment horizontal="center" vertical="top" wrapText="1"/>
    </xf>
    <xf numFmtId="165" fontId="8" fillId="4" borderId="12" xfId="0" applyNumberFormat="1" applyFont="1" applyFill="1" applyBorder="1" applyAlignment="1">
      <alignment horizontal="right" vertical="top" wrapText="1"/>
    </xf>
    <xf numFmtId="165" fontId="12" fillId="4" borderId="12" xfId="0" applyNumberFormat="1" applyFont="1" applyFill="1" applyBorder="1" applyAlignment="1">
      <alignment horizontal="right" vertical="top" wrapText="1"/>
    </xf>
    <xf numFmtId="0" fontId="8" fillId="4" borderId="13" xfId="0" applyFont="1" applyFill="1" applyBorder="1" applyAlignment="1">
      <alignment vertical="top" wrapText="1"/>
    </xf>
    <xf numFmtId="165" fontId="8" fillId="0" borderId="26" xfId="0" applyNumberFormat="1" applyFont="1" applyBorder="1" applyAlignment="1">
      <alignment vertical="top" wrapText="1"/>
    </xf>
    <xf numFmtId="0" fontId="8" fillId="0" borderId="26" xfId="0" applyFont="1" applyBorder="1" applyAlignment="1">
      <alignment horizontal="center" vertical="top" wrapText="1"/>
    </xf>
    <xf numFmtId="165" fontId="8" fillId="0" borderId="27" xfId="0" applyNumberFormat="1" applyFont="1" applyBorder="1" applyAlignment="1">
      <alignment vertical="top" wrapText="1"/>
    </xf>
    <xf numFmtId="0" fontId="8" fillId="0" borderId="28" xfId="0" applyFont="1" applyBorder="1" applyAlignment="1">
      <alignment horizontal="center" vertical="center" wrapText="1"/>
    </xf>
    <xf numFmtId="166" fontId="8" fillId="0" borderId="29" xfId="0" applyNumberFormat="1" applyFont="1" applyBorder="1" applyAlignment="1">
      <alignment horizontal="center" vertical="top" wrapText="1"/>
    </xf>
    <xf numFmtId="166" fontId="8" fillId="0" borderId="28" xfId="0" applyNumberFormat="1" applyFont="1" applyBorder="1" applyAlignment="1">
      <alignment horizontal="center" vertical="top" wrapText="1"/>
    </xf>
    <xf numFmtId="166" fontId="8" fillId="0" borderId="30" xfId="0" applyNumberFormat="1" applyFont="1" applyBorder="1" applyAlignment="1">
      <alignment horizontal="right" vertical="top" wrapText="1"/>
    </xf>
    <xf numFmtId="2" fontId="8" fillId="0" borderId="31" xfId="0" applyNumberFormat="1" applyFont="1" applyBorder="1" applyAlignment="1">
      <alignment horizontal="center" vertical="top" wrapText="1"/>
    </xf>
    <xf numFmtId="2" fontId="8" fillId="0" borderId="28" xfId="0" applyNumberFormat="1" applyFont="1" applyBorder="1" applyAlignment="1">
      <alignment horizontal="center" vertical="top" wrapText="1"/>
    </xf>
    <xf numFmtId="2" fontId="8" fillId="0" borderId="30" xfId="0" applyNumberFormat="1" applyFont="1" applyBorder="1" applyAlignment="1">
      <alignment horizontal="right" vertical="top" wrapText="1"/>
    </xf>
    <xf numFmtId="166" fontId="8" fillId="0" borderId="26" xfId="0" applyNumberFormat="1" applyFont="1" applyBorder="1" applyAlignment="1">
      <alignment horizontal="right" vertical="top" wrapText="1"/>
    </xf>
    <xf numFmtId="0" fontId="8" fillId="0" borderId="32" xfId="0" applyFont="1" applyBorder="1" applyAlignment="1">
      <alignment vertical="top" wrapText="1"/>
    </xf>
    <xf numFmtId="165" fontId="8" fillId="0" borderId="33" xfId="0" applyNumberFormat="1" applyFont="1" applyBorder="1" applyAlignment="1">
      <alignment vertical="top" wrapText="1"/>
    </xf>
    <xf numFmtId="0" fontId="8" fillId="0" borderId="33" xfId="0" applyFont="1" applyBorder="1" applyAlignment="1">
      <alignment horizontal="center" vertical="top" wrapText="1"/>
    </xf>
    <xf numFmtId="165" fontId="8" fillId="0" borderId="34" xfId="0" applyNumberFormat="1" applyFont="1" applyBorder="1" applyAlignment="1">
      <alignment vertical="top" wrapText="1"/>
    </xf>
    <xf numFmtId="0" fontId="8" fillId="0" borderId="18" xfId="0" applyFont="1" applyBorder="1" applyAlignment="1">
      <alignment horizontal="center" vertical="center" wrapText="1"/>
    </xf>
    <xf numFmtId="166" fontId="8" fillId="0" borderId="35" xfId="0" applyNumberFormat="1" applyFont="1" applyBorder="1" applyAlignment="1">
      <alignment horizontal="center" vertical="top" wrapText="1"/>
    </xf>
    <xf numFmtId="166" fontId="8" fillId="0" borderId="18" xfId="0" applyNumberFormat="1" applyFont="1" applyBorder="1" applyAlignment="1">
      <alignment horizontal="center" vertical="top" wrapText="1"/>
    </xf>
    <xf numFmtId="166" fontId="8" fillId="0" borderId="19" xfId="0" applyNumberFormat="1" applyFont="1" applyBorder="1" applyAlignment="1">
      <alignment horizontal="right" vertical="top" wrapText="1"/>
    </xf>
    <xf numFmtId="2" fontId="8" fillId="0" borderId="17" xfId="0" applyNumberFormat="1" applyFont="1" applyBorder="1" applyAlignment="1">
      <alignment horizontal="center" vertical="top" wrapText="1"/>
    </xf>
    <xf numFmtId="2" fontId="8" fillId="0" borderId="18" xfId="0" applyNumberFormat="1" applyFont="1" applyBorder="1" applyAlignment="1">
      <alignment horizontal="center" vertical="top" wrapText="1"/>
    </xf>
    <xf numFmtId="2" fontId="8" fillId="0" borderId="19" xfId="0" applyNumberFormat="1" applyFont="1" applyBorder="1" applyAlignment="1">
      <alignment horizontal="right" vertical="top" wrapText="1"/>
    </xf>
    <xf numFmtId="166" fontId="8" fillId="0" borderId="33" xfId="0" applyNumberFormat="1" applyFont="1" applyBorder="1" applyAlignment="1">
      <alignment horizontal="right" vertical="top" wrapText="1"/>
    </xf>
    <xf numFmtId="0" fontId="8" fillId="0" borderId="36" xfId="0" applyFont="1" applyBorder="1" applyAlignment="1">
      <alignment vertical="top" wrapText="1"/>
    </xf>
    <xf numFmtId="165" fontId="8" fillId="0" borderId="37" xfId="0" applyNumberFormat="1" applyFont="1" applyBorder="1" applyAlignment="1">
      <alignment vertical="top" wrapText="1"/>
    </xf>
    <xf numFmtId="165" fontId="8" fillId="0" borderId="38" xfId="0" applyNumberFormat="1" applyFont="1" applyBorder="1" applyAlignment="1">
      <alignment vertical="top" wrapText="1"/>
    </xf>
    <xf numFmtId="0" fontId="8" fillId="0" borderId="39" xfId="0" applyFont="1" applyBorder="1" applyAlignment="1">
      <alignment horizontal="center" vertical="center" wrapText="1"/>
    </xf>
    <xf numFmtId="166" fontId="8" fillId="0" borderId="40" xfId="0" applyNumberFormat="1" applyFont="1" applyBorder="1" applyAlignment="1">
      <alignment horizontal="center" vertical="top" wrapText="1"/>
    </xf>
    <xf numFmtId="166" fontId="8" fillId="0" borderId="39" xfId="0" applyNumberFormat="1" applyFont="1" applyBorder="1" applyAlignment="1">
      <alignment horizontal="center" vertical="top" wrapText="1"/>
    </xf>
    <xf numFmtId="165" fontId="14" fillId="4" borderId="41" xfId="0" applyNumberFormat="1" applyFont="1" applyFill="1" applyBorder="1" applyAlignment="1">
      <alignment vertical="top"/>
    </xf>
    <xf numFmtId="165" fontId="8" fillId="4" borderId="12" xfId="0" applyNumberFormat="1" applyFont="1" applyFill="1" applyBorder="1" applyAlignment="1">
      <alignment horizontal="center" vertical="top"/>
    </xf>
    <xf numFmtId="165" fontId="8" fillId="4" borderId="42" xfId="0" applyNumberFormat="1" applyFont="1" applyFill="1" applyBorder="1" applyAlignment="1">
      <alignment vertical="top"/>
    </xf>
    <xf numFmtId="165" fontId="8" fillId="4" borderId="12" xfId="0" applyNumberFormat="1" applyFont="1" applyFill="1" applyBorder="1" applyAlignment="1">
      <alignment vertical="top"/>
    </xf>
    <xf numFmtId="166" fontId="8" fillId="4" borderId="43" xfId="0" applyNumberFormat="1" applyFont="1" applyFill="1" applyBorder="1" applyAlignment="1">
      <alignment vertical="top"/>
    </xf>
    <xf numFmtId="166" fontId="8" fillId="4" borderId="12" xfId="0" applyNumberFormat="1" applyFont="1" applyFill="1" applyBorder="1" applyAlignment="1">
      <alignment vertical="top"/>
    </xf>
    <xf numFmtId="166" fontId="8" fillId="4" borderId="13" xfId="0" applyNumberFormat="1" applyFont="1" applyFill="1" applyBorder="1" applyAlignment="1">
      <alignment horizontal="right" vertical="top"/>
    </xf>
    <xf numFmtId="166" fontId="8" fillId="4" borderId="44" xfId="0" applyNumberFormat="1" applyFont="1" applyFill="1" applyBorder="1" applyAlignment="1">
      <alignment horizontal="right" vertical="top"/>
    </xf>
    <xf numFmtId="0" fontId="8" fillId="4" borderId="45" xfId="0" applyFont="1" applyFill="1" applyBorder="1" applyAlignment="1">
      <alignment vertical="top" wrapText="1"/>
    </xf>
    <xf numFmtId="0" fontId="15" fillId="0" borderId="0" xfId="0" applyFont="1" applyAlignment="1">
      <alignment vertical="top"/>
    </xf>
    <xf numFmtId="0" fontId="8" fillId="0" borderId="46" xfId="0" applyFont="1" applyBorder="1" applyAlignment="1">
      <alignment wrapText="1"/>
    </xf>
    <xf numFmtId="0" fontId="8" fillId="0" borderId="0" xfId="0" applyFont="1" applyAlignment="1">
      <alignment horizontal="center" wrapText="1"/>
    </xf>
    <xf numFmtId="0" fontId="8" fillId="0" borderId="0" xfId="0" applyFont="1" applyAlignment="1">
      <alignment wrapText="1"/>
    </xf>
    <xf numFmtId="167" fontId="16" fillId="0" borderId="0" xfId="0" applyNumberFormat="1" applyFont="1" applyAlignment="1">
      <alignment wrapText="1"/>
    </xf>
    <xf numFmtId="0" fontId="8" fillId="0" borderId="25" xfId="0" applyFont="1" applyBorder="1" applyAlignment="1">
      <alignment wrapText="1"/>
    </xf>
    <xf numFmtId="0" fontId="8" fillId="4" borderId="12" xfId="0" applyFont="1" applyFill="1" applyBorder="1" applyAlignment="1">
      <alignment wrapText="1"/>
    </xf>
    <xf numFmtId="166" fontId="8" fillId="4" borderId="12" xfId="0" applyNumberFormat="1" applyFont="1" applyFill="1" applyBorder="1" applyAlignment="1">
      <alignment wrapText="1"/>
    </xf>
    <xf numFmtId="167" fontId="16" fillId="4" borderId="12" xfId="0" applyNumberFormat="1" applyFont="1" applyFill="1" applyBorder="1" applyAlignment="1">
      <alignment wrapText="1"/>
    </xf>
    <xf numFmtId="0" fontId="8" fillId="4" borderId="13" xfId="0" applyFont="1" applyFill="1" applyBorder="1" applyAlignment="1">
      <alignment wrapText="1"/>
    </xf>
    <xf numFmtId="0" fontId="5" fillId="0" borderId="0" xfId="0" applyFont="1" applyAlignment="1">
      <alignment horizontal="center" wrapText="1"/>
    </xf>
    <xf numFmtId="167" fontId="17" fillId="0" borderId="0" xfId="0" applyNumberFormat="1" applyFont="1" applyAlignment="1">
      <alignment wrapText="1"/>
    </xf>
    <xf numFmtId="0" fontId="3" fillId="0" borderId="0" xfId="0" applyFont="1" applyAlignment="1">
      <alignment horizontal="left" wrapText="1"/>
    </xf>
    <xf numFmtId="0" fontId="3" fillId="0" borderId="50" xfId="0" applyFont="1" applyBorder="1" applyAlignment="1">
      <alignment wrapText="1"/>
    </xf>
    <xf numFmtId="0" fontId="3" fillId="0" borderId="0" xfId="0" applyFont="1" applyAlignment="1">
      <alignment wrapText="1"/>
    </xf>
    <xf numFmtId="0" fontId="19" fillId="0" borderId="0" xfId="0" applyFont="1" applyAlignment="1">
      <alignment wrapText="1"/>
    </xf>
    <xf numFmtId="0" fontId="20" fillId="0" borderId="0" xfId="0" applyFont="1" applyAlignment="1">
      <alignment horizontal="left" vertical="center"/>
    </xf>
    <xf numFmtId="0" fontId="20" fillId="0" borderId="0" xfId="0" applyFont="1"/>
    <xf numFmtId="0" fontId="21" fillId="0" borderId="0" xfId="0" applyFont="1" applyAlignment="1">
      <alignment horizontal="left" vertical="center"/>
    </xf>
    <xf numFmtId="0" fontId="2" fillId="0" borderId="0" xfId="0" applyFont="1"/>
    <xf numFmtId="0" fontId="22" fillId="0" borderId="0" xfId="0" applyFont="1" applyAlignment="1">
      <alignment horizontal="center" wrapText="1"/>
    </xf>
    <xf numFmtId="1" fontId="23" fillId="0" borderId="33" xfId="0" applyNumberFormat="1" applyFont="1" applyBorder="1" applyAlignment="1">
      <alignment horizontal="center" vertical="top" wrapText="1"/>
    </xf>
    <xf numFmtId="0" fontId="23" fillId="0" borderId="36" xfId="0" applyFont="1" applyBorder="1" applyAlignment="1">
      <alignment vertical="top" wrapText="1"/>
    </xf>
    <xf numFmtId="2" fontId="8" fillId="6" borderId="19" xfId="0" applyNumberFormat="1" applyFont="1" applyFill="1" applyBorder="1" applyAlignment="1">
      <alignment horizontal="right" vertical="top" wrapText="1"/>
    </xf>
    <xf numFmtId="0" fontId="5" fillId="0" borderId="0" xfId="0" applyFont="1" applyAlignment="1">
      <alignment horizontal="left" vertical="center"/>
    </xf>
    <xf numFmtId="0" fontId="0" fillId="0" borderId="0" xfId="0" applyFont="1" applyAlignment="1"/>
    <xf numFmtId="164" fontId="8" fillId="2" borderId="1" xfId="0" applyNumberFormat="1" applyFont="1" applyFill="1" applyBorder="1" applyAlignment="1">
      <alignment horizontal="center" vertical="center" wrapText="1"/>
    </xf>
    <xf numFmtId="0" fontId="11" fillId="0" borderId="6" xfId="0" applyFont="1" applyBorder="1"/>
    <xf numFmtId="164" fontId="8" fillId="2" borderId="2" xfId="0" applyNumberFormat="1" applyFont="1" applyFill="1" applyBorder="1" applyAlignment="1">
      <alignment horizontal="center" vertical="center" wrapText="1"/>
    </xf>
    <xf numFmtId="0" fontId="11" fillId="0" borderId="7" xfId="0" applyFont="1" applyBorder="1"/>
    <xf numFmtId="0" fontId="13" fillId="4" borderId="47" xfId="0" applyFont="1" applyFill="1" applyBorder="1" applyAlignment="1">
      <alignment horizontal="left"/>
    </xf>
    <xf numFmtId="0" fontId="11" fillId="0" borderId="48" xfId="0" applyFont="1" applyBorder="1"/>
    <xf numFmtId="0" fontId="11" fillId="0" borderId="49" xfId="0" applyFont="1" applyBorder="1"/>
    <xf numFmtId="0" fontId="18" fillId="0" borderId="51" xfId="0" applyFont="1" applyBorder="1" applyAlignment="1">
      <alignment horizontal="center"/>
    </xf>
    <xf numFmtId="0" fontId="11" fillId="0" borderId="51" xfId="0" applyFont="1" applyBorder="1"/>
    <xf numFmtId="0" fontId="6" fillId="0" borderId="0" xfId="0" applyFont="1" applyAlignment="1">
      <alignment horizontal="left" vertical="top"/>
    </xf>
    <xf numFmtId="0" fontId="8" fillId="2" borderId="1" xfId="0" applyFont="1" applyFill="1" applyBorder="1" applyAlignment="1">
      <alignment horizontal="center" vertical="center" wrapText="1"/>
    </xf>
    <xf numFmtId="3" fontId="8" fillId="2" borderId="2" xfId="0"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0" fontId="11" fillId="0" borderId="4" xfId="0" applyFont="1" applyBorder="1"/>
    <xf numFmtId="0" fontId="11" fillId="0" borderId="5" xfId="0" applyFont="1" applyBorder="1"/>
    <xf numFmtId="0" fontId="1" fillId="0" borderId="0" xfId="0" applyFont="1" applyAlignment="1">
      <alignment horizontal="center" vertical="center" wrapText="1"/>
    </xf>
    <xf numFmtId="0" fontId="7" fillId="0" borderId="0" xfId="0" applyFont="1" applyAlignment="1">
      <alignment horizontal="left" vertic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76200</xdr:colOff>
      <xdr:row>2</xdr:row>
      <xdr:rowOff>180975</xdr:rowOff>
    </xdr:from>
    <xdr:ext cx="1924050" cy="1495425"/>
    <xdr:pic>
      <xdr:nvPicPr>
        <xdr:cNvPr id="2" name="image1.png" descr="Mac SSD:Users:andrew:Desktop:logo.png" title="Изображение">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Z1013"/>
  <sheetViews>
    <sheetView tabSelected="1" topLeftCell="A37" zoomScale="83" workbookViewId="0">
      <selection activeCell="L64" sqref="L64"/>
    </sheetView>
  </sheetViews>
  <sheetFormatPr defaultColWidth="14.42578125" defaultRowHeight="15" customHeight="1" x14ac:dyDescent="0.25"/>
  <cols>
    <col min="1" max="1" width="13.5703125" customWidth="1"/>
    <col min="2" max="2" width="7.5703125" customWidth="1"/>
    <col min="3" max="3" width="32.5703125" customWidth="1"/>
    <col min="4" max="4" width="11.140625" customWidth="1"/>
    <col min="5" max="5" width="13" customWidth="1"/>
    <col min="6" max="6" width="11.140625" customWidth="1"/>
    <col min="7" max="7" width="13.85546875" customWidth="1"/>
    <col min="8" max="8" width="12.28515625" customWidth="1"/>
    <col min="9" max="9" width="10.7109375" customWidth="1"/>
    <col min="10" max="10" width="16" customWidth="1"/>
    <col min="11" max="11" width="12.28515625" customWidth="1"/>
    <col min="12" max="12" width="36.7109375" customWidth="1"/>
    <col min="13" max="26" width="7.5703125" customWidth="1"/>
  </cols>
  <sheetData>
    <row r="1" spans="1:26" ht="15.75" customHeight="1" x14ac:dyDescent="0.25">
      <c r="A1" s="1"/>
      <c r="B1" s="1"/>
      <c r="C1" s="1"/>
      <c r="D1" s="1"/>
      <c r="E1" s="1"/>
      <c r="F1" s="1"/>
      <c r="G1" s="1"/>
      <c r="H1" s="1"/>
      <c r="I1" s="1"/>
      <c r="J1" s="1"/>
      <c r="K1" s="1"/>
      <c r="L1" s="1"/>
      <c r="M1" s="2"/>
      <c r="N1" s="2"/>
      <c r="O1" s="2"/>
      <c r="P1" s="2"/>
      <c r="Q1" s="2"/>
      <c r="R1" s="2"/>
      <c r="S1" s="2"/>
      <c r="T1" s="2"/>
      <c r="U1" s="2"/>
      <c r="V1" s="2"/>
      <c r="W1" s="2"/>
      <c r="X1" s="2"/>
      <c r="Y1" s="2"/>
      <c r="Z1" s="2"/>
    </row>
    <row r="2" spans="1:26" ht="15.75" customHeight="1" x14ac:dyDescent="0.25">
      <c r="A2" s="1"/>
      <c r="B2" s="1"/>
      <c r="C2" s="1"/>
      <c r="D2" s="1"/>
      <c r="E2" s="1"/>
      <c r="F2" s="1"/>
      <c r="G2" s="1"/>
      <c r="H2" s="1"/>
      <c r="I2" s="1"/>
      <c r="J2" s="1"/>
      <c r="K2" s="1"/>
      <c r="L2" s="1"/>
      <c r="M2" s="2"/>
      <c r="N2" s="2"/>
      <c r="O2" s="2"/>
      <c r="P2" s="2"/>
      <c r="Q2" s="2"/>
      <c r="R2" s="2"/>
      <c r="S2" s="2"/>
      <c r="T2" s="2"/>
      <c r="U2" s="2"/>
      <c r="V2" s="2"/>
      <c r="W2" s="2"/>
      <c r="X2" s="2"/>
      <c r="Y2" s="2"/>
      <c r="Z2" s="2"/>
    </row>
    <row r="3" spans="1:26" ht="15.75" customHeight="1" x14ac:dyDescent="0.25">
      <c r="A3" s="1"/>
      <c r="B3" s="1"/>
      <c r="C3" s="1"/>
      <c r="D3" s="1"/>
      <c r="E3" s="1"/>
      <c r="F3" s="1"/>
      <c r="G3" s="1"/>
      <c r="H3" s="1"/>
      <c r="I3" s="1"/>
      <c r="M3" s="2"/>
      <c r="N3" s="2"/>
      <c r="O3" s="2"/>
      <c r="P3" s="2"/>
      <c r="Q3" s="2"/>
      <c r="R3" s="2"/>
      <c r="S3" s="2"/>
      <c r="T3" s="2"/>
      <c r="U3" s="2"/>
      <c r="V3" s="2"/>
      <c r="W3" s="2"/>
      <c r="X3" s="2"/>
      <c r="Y3" s="2"/>
      <c r="Z3" s="2"/>
    </row>
    <row r="4" spans="1:26" ht="15.75" customHeight="1" x14ac:dyDescent="0.25">
      <c r="A4" s="1"/>
      <c r="B4" s="1"/>
      <c r="C4" s="1"/>
      <c r="D4" s="1"/>
      <c r="E4" s="1"/>
      <c r="F4" s="1"/>
      <c r="G4" s="1"/>
      <c r="H4" s="1"/>
      <c r="I4" s="1"/>
      <c r="M4" s="2"/>
      <c r="N4" s="2"/>
      <c r="O4" s="2"/>
      <c r="P4" s="2"/>
      <c r="Q4" s="2"/>
      <c r="R4" s="2"/>
      <c r="S4" s="2"/>
      <c r="T4" s="2"/>
      <c r="U4" s="2"/>
      <c r="V4" s="2"/>
      <c r="W4" s="2"/>
      <c r="X4" s="2"/>
      <c r="Y4" s="2"/>
      <c r="Z4" s="2"/>
    </row>
    <row r="5" spans="1:26" ht="15.75" customHeight="1" x14ac:dyDescent="0.25">
      <c r="A5" s="1"/>
      <c r="B5" s="1"/>
      <c r="C5" s="1"/>
      <c r="D5" s="1"/>
      <c r="E5" s="1"/>
      <c r="F5" s="1"/>
      <c r="G5" s="1"/>
      <c r="H5" s="1"/>
      <c r="I5" s="1"/>
      <c r="J5" s="3" t="s">
        <v>0</v>
      </c>
      <c r="K5" s="4"/>
      <c r="L5" s="5"/>
      <c r="M5" s="2"/>
      <c r="N5" s="2"/>
      <c r="O5" s="2"/>
      <c r="P5" s="2"/>
      <c r="Q5" s="2"/>
      <c r="R5" s="2"/>
      <c r="S5" s="2"/>
      <c r="T5" s="2"/>
      <c r="U5" s="2"/>
      <c r="V5" s="2"/>
      <c r="W5" s="2"/>
      <c r="X5" s="2"/>
      <c r="Y5" s="2"/>
      <c r="Z5" s="2"/>
    </row>
    <row r="6" spans="1:26" ht="15.75" customHeight="1" x14ac:dyDescent="0.25">
      <c r="A6" s="1"/>
      <c r="B6" s="1"/>
      <c r="C6" s="1"/>
      <c r="D6" s="1"/>
      <c r="E6" s="1"/>
      <c r="F6" s="1"/>
      <c r="G6" s="1"/>
      <c r="H6" s="1"/>
      <c r="I6" s="1"/>
      <c r="J6" s="6" t="s">
        <v>1</v>
      </c>
      <c r="K6" s="4"/>
      <c r="L6" s="5"/>
      <c r="M6" s="2"/>
      <c r="N6" s="2"/>
      <c r="O6" s="2"/>
      <c r="P6" s="2"/>
      <c r="Q6" s="2"/>
      <c r="R6" s="2"/>
      <c r="S6" s="2"/>
      <c r="T6" s="2"/>
      <c r="U6" s="2"/>
      <c r="V6" s="2"/>
      <c r="W6" s="2"/>
      <c r="X6" s="2"/>
      <c r="Y6" s="2"/>
      <c r="Z6" s="2"/>
    </row>
    <row r="7" spans="1:26" ht="15.75" customHeight="1" x14ac:dyDescent="0.25">
      <c r="A7" s="1"/>
      <c r="B7" s="1"/>
      <c r="C7" s="1"/>
      <c r="D7" s="1"/>
      <c r="E7" s="1"/>
      <c r="F7" s="1"/>
      <c r="G7" s="1"/>
      <c r="H7" s="1"/>
      <c r="I7" s="1"/>
      <c r="J7" s="6" t="s">
        <v>47</v>
      </c>
      <c r="K7" s="4"/>
      <c r="L7" s="5"/>
      <c r="M7" s="2"/>
      <c r="N7" s="2"/>
      <c r="O7" s="2"/>
      <c r="P7" s="2"/>
      <c r="Q7" s="2"/>
      <c r="R7" s="2"/>
      <c r="S7" s="2"/>
      <c r="T7" s="2"/>
      <c r="U7" s="2"/>
      <c r="V7" s="2"/>
      <c r="W7" s="2"/>
      <c r="X7" s="2"/>
      <c r="Y7" s="2"/>
      <c r="Z7" s="2"/>
    </row>
    <row r="8" spans="1:26" ht="15.75" customHeight="1" x14ac:dyDescent="0.25">
      <c r="A8" s="1"/>
      <c r="B8" s="1"/>
      <c r="C8" s="1"/>
      <c r="D8" s="1"/>
      <c r="E8" s="1"/>
      <c r="F8" s="1"/>
      <c r="G8" s="1"/>
      <c r="H8" s="1"/>
      <c r="I8" s="1"/>
      <c r="J8" s="1"/>
      <c r="K8" s="1"/>
      <c r="L8" s="1"/>
      <c r="M8" s="2"/>
      <c r="N8" s="2"/>
      <c r="O8" s="2"/>
      <c r="P8" s="2"/>
      <c r="Q8" s="2"/>
      <c r="R8" s="2"/>
      <c r="S8" s="2"/>
      <c r="T8" s="2"/>
      <c r="U8" s="2"/>
      <c r="V8" s="2"/>
      <c r="W8" s="2"/>
      <c r="X8" s="2"/>
      <c r="Y8" s="2"/>
      <c r="Z8" s="2"/>
    </row>
    <row r="9" spans="1:26" ht="15.75" customHeight="1" x14ac:dyDescent="0.25">
      <c r="A9" s="1"/>
      <c r="B9" s="1"/>
      <c r="C9" s="1"/>
      <c r="D9" s="1"/>
      <c r="E9" s="1"/>
      <c r="F9" s="1"/>
      <c r="G9" s="1"/>
      <c r="H9" s="1"/>
      <c r="I9" s="1"/>
      <c r="J9" s="1"/>
      <c r="K9" s="1"/>
      <c r="L9" s="1"/>
      <c r="M9" s="2"/>
      <c r="N9" s="2"/>
      <c r="O9" s="2"/>
      <c r="P9" s="2"/>
      <c r="Q9" s="2"/>
      <c r="R9" s="2"/>
      <c r="S9" s="2"/>
      <c r="T9" s="2"/>
      <c r="U9" s="2"/>
      <c r="V9" s="2"/>
      <c r="W9" s="2"/>
      <c r="X9" s="2"/>
      <c r="Y9" s="2"/>
      <c r="Z9" s="2"/>
    </row>
    <row r="10" spans="1:26" ht="15.75" customHeight="1" x14ac:dyDescent="0.25">
      <c r="A10" s="144" t="s">
        <v>2</v>
      </c>
      <c r="B10" s="128"/>
      <c r="C10" s="128"/>
      <c r="D10" s="128"/>
      <c r="E10" s="128"/>
      <c r="F10" s="128"/>
      <c r="G10" s="128"/>
      <c r="H10" s="128"/>
      <c r="I10" s="128"/>
      <c r="J10" s="128"/>
      <c r="K10" s="128"/>
      <c r="L10" s="128"/>
      <c r="M10" s="2"/>
      <c r="N10" s="2"/>
      <c r="O10" s="2"/>
      <c r="P10" s="2"/>
      <c r="Q10" s="2"/>
      <c r="R10" s="2"/>
      <c r="S10" s="2"/>
      <c r="T10" s="2"/>
      <c r="U10" s="2"/>
      <c r="V10" s="2"/>
      <c r="W10" s="2"/>
      <c r="X10" s="2"/>
      <c r="Y10" s="2"/>
      <c r="Z10" s="2"/>
    </row>
    <row r="11" spans="1:26" ht="15.75" customHeight="1" x14ac:dyDescent="0.25">
      <c r="A11" s="144" t="s">
        <v>3</v>
      </c>
      <c r="B11" s="128"/>
      <c r="C11" s="128"/>
      <c r="D11" s="128"/>
      <c r="E11" s="128"/>
      <c r="F11" s="128"/>
      <c r="G11" s="128"/>
      <c r="H11" s="128"/>
      <c r="I11" s="128"/>
      <c r="J11" s="128"/>
      <c r="K11" s="128"/>
      <c r="L11" s="128"/>
      <c r="M11" s="2"/>
      <c r="N11" s="2"/>
      <c r="O11" s="2"/>
      <c r="P11" s="2"/>
      <c r="Q11" s="2"/>
      <c r="R11" s="2"/>
      <c r="S11" s="2"/>
      <c r="T11" s="2"/>
      <c r="U11" s="2"/>
      <c r="V11" s="2"/>
      <c r="W11" s="2"/>
      <c r="X11" s="2"/>
      <c r="Y11" s="2"/>
      <c r="Z11" s="2"/>
    </row>
    <row r="12" spans="1:26" ht="15.75" customHeight="1" x14ac:dyDescent="0.25">
      <c r="A12" s="144" t="s">
        <v>48</v>
      </c>
      <c r="B12" s="128"/>
      <c r="C12" s="128"/>
      <c r="D12" s="128"/>
      <c r="E12" s="128"/>
      <c r="F12" s="128"/>
      <c r="G12" s="128"/>
      <c r="H12" s="128"/>
      <c r="I12" s="128"/>
      <c r="J12" s="128"/>
      <c r="K12" s="128"/>
      <c r="L12" s="128"/>
      <c r="M12" s="2"/>
      <c r="N12" s="2"/>
      <c r="O12" s="2"/>
      <c r="P12" s="2"/>
      <c r="Q12" s="2"/>
      <c r="R12" s="2"/>
      <c r="S12" s="2"/>
      <c r="T12" s="2"/>
      <c r="U12" s="2"/>
      <c r="V12" s="2"/>
      <c r="W12" s="2"/>
      <c r="X12" s="2"/>
      <c r="Y12" s="2"/>
      <c r="Z12" s="2"/>
    </row>
    <row r="13" spans="1:26" ht="15.75" customHeight="1" x14ac:dyDescent="0.25">
      <c r="A13" s="1"/>
      <c r="B13" s="1"/>
      <c r="C13" s="1"/>
      <c r="D13" s="1"/>
      <c r="E13" s="1"/>
      <c r="F13" s="1"/>
      <c r="G13" s="1"/>
      <c r="H13" s="1"/>
      <c r="I13" s="1"/>
      <c r="J13" s="1"/>
      <c r="K13" s="1"/>
      <c r="L13" s="1"/>
      <c r="M13" s="2"/>
      <c r="N13" s="2"/>
      <c r="O13" s="2"/>
      <c r="P13" s="2"/>
      <c r="Q13" s="2"/>
      <c r="R13" s="2"/>
      <c r="S13" s="2"/>
      <c r="T13" s="2"/>
      <c r="U13" s="2"/>
      <c r="V13" s="2"/>
      <c r="W13" s="2"/>
      <c r="X13" s="2"/>
      <c r="Y13" s="2"/>
      <c r="Z13" s="2"/>
    </row>
    <row r="14" spans="1:26" ht="15.75" customHeight="1" x14ac:dyDescent="0.25">
      <c r="A14" s="7" t="s">
        <v>4</v>
      </c>
      <c r="B14" s="8"/>
      <c r="C14" s="8"/>
      <c r="D14" s="145" t="s">
        <v>44</v>
      </c>
      <c r="E14" s="128"/>
      <c r="F14" s="128"/>
      <c r="G14" s="128"/>
      <c r="H14" s="128"/>
      <c r="I14" s="128"/>
      <c r="J14" s="128"/>
      <c r="K14" s="9"/>
      <c r="L14" s="9"/>
      <c r="M14" s="2"/>
      <c r="N14" s="2"/>
      <c r="O14" s="2"/>
      <c r="P14" s="2"/>
      <c r="Q14" s="2"/>
      <c r="R14" s="2"/>
      <c r="S14" s="2"/>
      <c r="T14" s="2"/>
      <c r="U14" s="2"/>
      <c r="V14" s="2"/>
      <c r="W14" s="2"/>
      <c r="X14" s="2"/>
      <c r="Y14" s="2"/>
      <c r="Z14" s="2"/>
    </row>
    <row r="15" spans="1:26" ht="15.75" customHeight="1" x14ac:dyDescent="0.25">
      <c r="A15" s="138" t="s">
        <v>5</v>
      </c>
      <c r="B15" s="128"/>
      <c r="C15" s="128"/>
      <c r="D15" s="145" t="s">
        <v>45</v>
      </c>
      <c r="E15" s="128"/>
      <c r="F15" s="128"/>
      <c r="G15" s="128"/>
      <c r="H15" s="128"/>
      <c r="I15" s="128"/>
      <c r="J15" s="128"/>
      <c r="K15" s="9"/>
      <c r="L15" s="9"/>
      <c r="M15" s="2"/>
      <c r="N15" s="2"/>
      <c r="O15" s="2"/>
      <c r="P15" s="2"/>
      <c r="Q15" s="2"/>
      <c r="R15" s="2"/>
      <c r="S15" s="2"/>
      <c r="T15" s="2"/>
      <c r="U15" s="2"/>
      <c r="V15" s="2"/>
      <c r="W15" s="2"/>
      <c r="X15" s="2"/>
      <c r="Y15" s="2"/>
      <c r="Z15" s="2"/>
    </row>
    <row r="16" spans="1:26" x14ac:dyDescent="0.25">
      <c r="A16" s="138" t="s">
        <v>6</v>
      </c>
      <c r="B16" s="128"/>
      <c r="C16" s="128"/>
      <c r="D16" s="127" t="s">
        <v>46</v>
      </c>
      <c r="E16" s="128"/>
      <c r="F16" s="128"/>
      <c r="G16" s="128"/>
      <c r="H16" s="128"/>
      <c r="I16" s="128"/>
      <c r="J16" s="128"/>
      <c r="K16" s="128"/>
      <c r="L16" s="10"/>
      <c r="M16" s="11"/>
      <c r="N16" s="11"/>
      <c r="O16" s="11"/>
      <c r="P16" s="11"/>
      <c r="Q16" s="11"/>
      <c r="R16" s="11"/>
      <c r="S16" s="11"/>
      <c r="T16" s="11"/>
      <c r="U16" s="11"/>
      <c r="V16" s="11"/>
      <c r="W16" s="11"/>
      <c r="X16" s="11"/>
      <c r="Y16" s="11"/>
      <c r="Z16" s="11"/>
    </row>
    <row r="17" spans="1:26" ht="15.75" customHeight="1" x14ac:dyDescent="0.25">
      <c r="A17" s="12"/>
      <c r="B17" s="12"/>
      <c r="C17" s="12"/>
      <c r="D17" s="13"/>
      <c r="E17" s="13"/>
      <c r="F17" s="13"/>
      <c r="G17" s="13"/>
      <c r="H17" s="13"/>
      <c r="I17" s="13"/>
      <c r="J17" s="13"/>
      <c r="K17" s="14"/>
      <c r="L17" s="10"/>
      <c r="M17" s="11"/>
      <c r="N17" s="11"/>
      <c r="O17" s="11"/>
      <c r="P17" s="11"/>
      <c r="Q17" s="11"/>
      <c r="R17" s="11"/>
      <c r="S17" s="11"/>
      <c r="T17" s="11"/>
      <c r="U17" s="11"/>
      <c r="V17" s="11"/>
      <c r="W17" s="11"/>
      <c r="X17" s="11"/>
      <c r="Y17" s="11"/>
      <c r="Z17" s="11"/>
    </row>
    <row r="18" spans="1:26" x14ac:dyDescent="0.25">
      <c r="A18" s="15"/>
      <c r="B18" s="16"/>
      <c r="C18" s="17"/>
      <c r="D18" s="18"/>
      <c r="E18" s="18"/>
      <c r="F18" s="18"/>
      <c r="G18" s="18"/>
      <c r="H18" s="18"/>
      <c r="I18" s="18"/>
      <c r="J18" s="18"/>
      <c r="K18" s="19"/>
      <c r="L18" s="20"/>
      <c r="M18" s="11"/>
      <c r="N18" s="11"/>
      <c r="O18" s="11"/>
      <c r="P18" s="11"/>
      <c r="Q18" s="11"/>
      <c r="R18" s="11"/>
      <c r="S18" s="11"/>
      <c r="T18" s="11"/>
      <c r="U18" s="11"/>
      <c r="V18" s="11"/>
      <c r="W18" s="11"/>
      <c r="X18" s="11"/>
      <c r="Y18" s="11"/>
      <c r="Z18" s="11"/>
    </row>
    <row r="19" spans="1:26" ht="30" customHeight="1" x14ac:dyDescent="0.25">
      <c r="A19" s="139" t="s">
        <v>7</v>
      </c>
      <c r="B19" s="139" t="s">
        <v>8</v>
      </c>
      <c r="C19" s="139" t="s">
        <v>9</v>
      </c>
      <c r="D19" s="140" t="s">
        <v>10</v>
      </c>
      <c r="E19" s="141" t="s">
        <v>11</v>
      </c>
      <c r="F19" s="142"/>
      <c r="G19" s="143"/>
      <c r="H19" s="141" t="s">
        <v>12</v>
      </c>
      <c r="I19" s="142"/>
      <c r="J19" s="143"/>
      <c r="K19" s="129" t="s">
        <v>13</v>
      </c>
      <c r="L19" s="131" t="s">
        <v>14</v>
      </c>
      <c r="M19" s="21"/>
      <c r="N19" s="21"/>
      <c r="O19" s="21"/>
      <c r="P19" s="21"/>
      <c r="Q19" s="21"/>
      <c r="R19" s="21"/>
      <c r="S19" s="21"/>
      <c r="T19" s="21"/>
      <c r="U19" s="21"/>
      <c r="V19" s="21"/>
      <c r="W19" s="21"/>
      <c r="X19" s="21"/>
      <c r="Y19" s="21"/>
      <c r="Z19" s="21"/>
    </row>
    <row r="20" spans="1:26" ht="52.5" customHeight="1" x14ac:dyDescent="0.25">
      <c r="A20" s="130"/>
      <c r="B20" s="130"/>
      <c r="C20" s="130"/>
      <c r="D20" s="132"/>
      <c r="E20" s="22" t="s">
        <v>15</v>
      </c>
      <c r="F20" s="23" t="s">
        <v>16</v>
      </c>
      <c r="G20" s="24" t="s">
        <v>17</v>
      </c>
      <c r="H20" s="22" t="s">
        <v>15</v>
      </c>
      <c r="I20" s="23" t="s">
        <v>16</v>
      </c>
      <c r="J20" s="24" t="s">
        <v>18</v>
      </c>
      <c r="K20" s="130"/>
      <c r="L20" s="132"/>
      <c r="M20" s="11"/>
      <c r="N20" s="11"/>
      <c r="O20" s="11"/>
      <c r="P20" s="11"/>
      <c r="Q20" s="11"/>
      <c r="R20" s="11"/>
      <c r="S20" s="11"/>
      <c r="T20" s="11"/>
      <c r="U20" s="11"/>
      <c r="V20" s="11"/>
      <c r="W20" s="11"/>
      <c r="X20" s="11"/>
      <c r="Y20" s="11"/>
      <c r="Z20" s="11"/>
    </row>
    <row r="21" spans="1:26" ht="15.75" customHeight="1" x14ac:dyDescent="0.25">
      <c r="A21" s="25" t="s">
        <v>19</v>
      </c>
      <c r="B21" s="26">
        <v>1</v>
      </c>
      <c r="C21" s="26">
        <v>2</v>
      </c>
      <c r="D21" s="26">
        <v>3</v>
      </c>
      <c r="E21" s="26">
        <v>4</v>
      </c>
      <c r="F21" s="26">
        <v>5</v>
      </c>
      <c r="G21" s="26">
        <v>6</v>
      </c>
      <c r="H21" s="26">
        <v>7</v>
      </c>
      <c r="I21" s="26">
        <v>8</v>
      </c>
      <c r="J21" s="26">
        <v>9</v>
      </c>
      <c r="K21" s="26">
        <v>10</v>
      </c>
      <c r="L21" s="27">
        <v>11</v>
      </c>
      <c r="M21" s="11"/>
      <c r="N21" s="11"/>
      <c r="O21" s="11"/>
      <c r="P21" s="11"/>
      <c r="Q21" s="11"/>
      <c r="R21" s="11"/>
      <c r="S21" s="11"/>
      <c r="T21" s="11"/>
      <c r="U21" s="11"/>
      <c r="V21" s="11"/>
      <c r="W21" s="11"/>
      <c r="X21" s="11"/>
      <c r="Y21" s="11"/>
      <c r="Z21" s="11"/>
    </row>
    <row r="22" spans="1:26" ht="30" customHeight="1" x14ac:dyDescent="0.25">
      <c r="A22" s="28" t="s">
        <v>20</v>
      </c>
      <c r="B22" s="29" t="s">
        <v>21</v>
      </c>
      <c r="C22" s="30" t="s">
        <v>22</v>
      </c>
      <c r="D22" s="31"/>
      <c r="E22" s="31"/>
      <c r="F22" s="31"/>
      <c r="G22" s="32"/>
      <c r="H22" s="31"/>
      <c r="I22" s="31"/>
      <c r="J22" s="32"/>
      <c r="K22" s="33"/>
      <c r="L22" s="34"/>
      <c r="M22" s="35"/>
      <c r="N22" s="35"/>
      <c r="O22" s="35"/>
      <c r="P22" s="35"/>
      <c r="Q22" s="35"/>
      <c r="R22" s="35"/>
      <c r="S22" s="35"/>
      <c r="T22" s="35"/>
      <c r="U22" s="35"/>
      <c r="V22" s="35"/>
      <c r="W22" s="35"/>
      <c r="X22" s="35"/>
      <c r="Y22" s="35"/>
      <c r="Z22" s="35"/>
    </row>
    <row r="23" spans="1:26" ht="24" customHeight="1" x14ac:dyDescent="0.25">
      <c r="A23" s="36" t="s">
        <v>23</v>
      </c>
      <c r="B23" s="37" t="s">
        <v>24</v>
      </c>
      <c r="C23" s="38" t="s">
        <v>25</v>
      </c>
      <c r="D23" s="39" t="s">
        <v>26</v>
      </c>
      <c r="E23" s="40"/>
      <c r="F23" s="40"/>
      <c r="G23" s="41">
        <f>G47</f>
        <v>199842</v>
      </c>
      <c r="H23" s="40"/>
      <c r="I23" s="40"/>
      <c r="J23" s="41">
        <f>J47</f>
        <v>149591</v>
      </c>
      <c r="K23" s="41">
        <f>G23-J23</f>
        <v>50251</v>
      </c>
      <c r="L23" s="42"/>
      <c r="M23" s="35"/>
      <c r="N23" s="35"/>
      <c r="O23" s="35"/>
      <c r="P23" s="35"/>
      <c r="Q23" s="35"/>
      <c r="R23" s="35"/>
      <c r="S23" s="35"/>
      <c r="T23" s="35"/>
      <c r="U23" s="35"/>
      <c r="V23" s="35"/>
      <c r="W23" s="35"/>
      <c r="X23" s="35"/>
      <c r="Y23" s="35"/>
      <c r="Z23" s="35"/>
    </row>
    <row r="24" spans="1:26" ht="30" customHeight="1" x14ac:dyDescent="0.25">
      <c r="A24" s="43" t="s">
        <v>27</v>
      </c>
      <c r="B24" s="44"/>
      <c r="C24" s="45"/>
      <c r="D24" s="46"/>
      <c r="E24" s="46"/>
      <c r="F24" s="46"/>
      <c r="G24" s="47"/>
      <c r="H24" s="46"/>
      <c r="I24" s="46"/>
      <c r="J24" s="47"/>
      <c r="K24" s="48"/>
      <c r="L24" s="49"/>
      <c r="M24" s="35"/>
      <c r="N24" s="35"/>
      <c r="O24" s="35"/>
      <c r="P24" s="35"/>
      <c r="Q24" s="35"/>
      <c r="R24" s="35"/>
      <c r="S24" s="35"/>
      <c r="T24" s="35"/>
      <c r="U24" s="35"/>
      <c r="V24" s="35"/>
      <c r="W24" s="35"/>
      <c r="X24" s="35"/>
      <c r="Y24" s="35"/>
      <c r="Z24" s="35"/>
    </row>
    <row r="25" spans="1:26" ht="18" customHeight="1" x14ac:dyDescent="0.25">
      <c r="A25" s="50"/>
      <c r="B25" s="51"/>
      <c r="C25" s="52"/>
      <c r="D25" s="53"/>
      <c r="E25" s="54"/>
      <c r="F25" s="54"/>
      <c r="G25" s="55"/>
      <c r="H25" s="54"/>
      <c r="I25" s="54"/>
      <c r="J25" s="55"/>
      <c r="K25" s="56"/>
      <c r="L25" s="57"/>
      <c r="M25" s="35"/>
      <c r="N25" s="35"/>
      <c r="O25" s="35"/>
      <c r="P25" s="35"/>
      <c r="Q25" s="35"/>
      <c r="R25" s="35"/>
      <c r="S25" s="35"/>
      <c r="T25" s="35"/>
      <c r="U25" s="35"/>
      <c r="V25" s="35"/>
      <c r="W25" s="35"/>
      <c r="X25" s="35"/>
      <c r="Y25" s="35"/>
      <c r="Z25" s="35"/>
    </row>
    <row r="26" spans="1:26" ht="22.5" customHeight="1" x14ac:dyDescent="0.25">
      <c r="A26" s="58" t="s">
        <v>20</v>
      </c>
      <c r="B26" s="59" t="s">
        <v>28</v>
      </c>
      <c r="C26" s="60" t="s">
        <v>29</v>
      </c>
      <c r="D26" s="61"/>
      <c r="E26" s="61"/>
      <c r="F26" s="61"/>
      <c r="G26" s="62"/>
      <c r="H26" s="61"/>
      <c r="I26" s="61"/>
      <c r="J26" s="62"/>
      <c r="K26" s="63"/>
      <c r="L26" s="64"/>
      <c r="M26" s="35"/>
      <c r="N26" s="35"/>
      <c r="O26" s="35"/>
      <c r="P26" s="35"/>
      <c r="Q26" s="35"/>
      <c r="R26" s="35"/>
      <c r="S26" s="35"/>
      <c r="T26" s="35"/>
      <c r="U26" s="35"/>
      <c r="V26" s="35"/>
      <c r="W26" s="35"/>
      <c r="X26" s="35"/>
      <c r="Y26" s="35"/>
      <c r="Z26" s="35"/>
    </row>
    <row r="27" spans="1:26" ht="30.75" customHeight="1" x14ac:dyDescent="0.25">
      <c r="A27" s="65" t="s">
        <v>23</v>
      </c>
      <c r="B27" s="66">
        <v>1</v>
      </c>
      <c r="C27" s="67" t="s">
        <v>30</v>
      </c>
      <c r="D27" s="68" t="s">
        <v>31</v>
      </c>
      <c r="E27" s="69"/>
      <c r="F27" s="70"/>
      <c r="G27" s="71">
        <f t="shared" ref="G27:G46" si="0">E27*F27</f>
        <v>0</v>
      </c>
      <c r="H27" s="72"/>
      <c r="I27" s="73"/>
      <c r="J27" s="74">
        <f t="shared" ref="J27:J46" si="1">H27*I27</f>
        <v>0</v>
      </c>
      <c r="K27" s="75">
        <f t="shared" ref="K27:K46" si="2">G27-J27</f>
        <v>0</v>
      </c>
      <c r="L27" s="76"/>
      <c r="M27" s="35"/>
      <c r="N27" s="35"/>
      <c r="O27" s="35"/>
      <c r="P27" s="35"/>
      <c r="Q27" s="35"/>
      <c r="R27" s="35"/>
      <c r="S27" s="35"/>
      <c r="T27" s="35"/>
      <c r="U27" s="35"/>
      <c r="V27" s="35"/>
      <c r="W27" s="35"/>
      <c r="X27" s="35"/>
      <c r="Y27" s="35"/>
      <c r="Z27" s="35"/>
    </row>
    <row r="28" spans="1:26" ht="28.15" customHeight="1" x14ac:dyDescent="0.25">
      <c r="A28" s="77" t="s">
        <v>23</v>
      </c>
      <c r="B28" s="78">
        <v>2</v>
      </c>
      <c r="C28" s="79" t="s">
        <v>32</v>
      </c>
      <c r="D28" s="80" t="s">
        <v>33</v>
      </c>
      <c r="E28" s="81"/>
      <c r="F28" s="82"/>
      <c r="G28" s="83">
        <f t="shared" si="0"/>
        <v>0</v>
      </c>
      <c r="H28" s="84"/>
      <c r="I28" s="85"/>
      <c r="J28" s="86">
        <f t="shared" si="1"/>
        <v>0</v>
      </c>
      <c r="K28" s="87">
        <f t="shared" si="2"/>
        <v>0</v>
      </c>
      <c r="L28" s="88"/>
      <c r="M28" s="35"/>
      <c r="N28" s="35"/>
      <c r="O28" s="35"/>
      <c r="P28" s="35"/>
      <c r="Q28" s="35"/>
      <c r="R28" s="35"/>
      <c r="S28" s="35"/>
      <c r="T28" s="35"/>
      <c r="U28" s="35"/>
      <c r="V28" s="35"/>
      <c r="W28" s="35"/>
      <c r="X28" s="35"/>
      <c r="Y28" s="35"/>
      <c r="Z28" s="35"/>
    </row>
    <row r="29" spans="1:26" ht="25.9" customHeight="1" x14ac:dyDescent="0.25">
      <c r="A29" s="77" t="s">
        <v>23</v>
      </c>
      <c r="B29" s="78">
        <v>3</v>
      </c>
      <c r="C29" s="79" t="s">
        <v>34</v>
      </c>
      <c r="D29" s="80"/>
      <c r="E29" s="81"/>
      <c r="F29" s="82"/>
      <c r="G29" s="83">
        <f t="shared" si="0"/>
        <v>0</v>
      </c>
      <c r="H29" s="84"/>
      <c r="I29" s="85"/>
      <c r="J29" s="86">
        <f t="shared" si="1"/>
        <v>0</v>
      </c>
      <c r="K29" s="87">
        <f t="shared" si="2"/>
        <v>0</v>
      </c>
      <c r="L29" s="88"/>
      <c r="M29" s="35"/>
      <c r="N29" s="35"/>
      <c r="O29" s="35"/>
      <c r="P29" s="35"/>
      <c r="Q29" s="35"/>
      <c r="R29" s="35"/>
      <c r="S29" s="35"/>
      <c r="T29" s="35"/>
      <c r="U29" s="35"/>
      <c r="V29" s="35"/>
      <c r="W29" s="35"/>
      <c r="X29" s="35"/>
      <c r="Y29" s="35"/>
      <c r="Z29" s="35"/>
    </row>
    <row r="30" spans="1:26" ht="28.9" customHeight="1" x14ac:dyDescent="0.25">
      <c r="A30" s="77"/>
      <c r="B30" s="124" t="s">
        <v>52</v>
      </c>
      <c r="C30" s="79" t="s">
        <v>49</v>
      </c>
      <c r="D30" s="80" t="s">
        <v>31</v>
      </c>
      <c r="E30" s="81">
        <v>2</v>
      </c>
      <c r="F30" s="82">
        <v>11000</v>
      </c>
      <c r="G30" s="83">
        <f t="shared" si="0"/>
        <v>22000</v>
      </c>
      <c r="H30" s="84">
        <v>2</v>
      </c>
      <c r="I30" s="85">
        <v>11000</v>
      </c>
      <c r="J30" s="126">
        <f t="shared" si="1"/>
        <v>22000</v>
      </c>
      <c r="K30" s="87">
        <f t="shared" si="2"/>
        <v>0</v>
      </c>
      <c r="L30" s="125"/>
      <c r="M30" s="35"/>
      <c r="N30" s="35"/>
      <c r="O30" s="35"/>
      <c r="P30" s="35"/>
      <c r="Q30" s="35"/>
      <c r="R30" s="35"/>
      <c r="S30" s="35"/>
      <c r="T30" s="35"/>
      <c r="U30" s="35"/>
      <c r="V30" s="35"/>
      <c r="W30" s="35"/>
      <c r="X30" s="35"/>
      <c r="Y30" s="35"/>
      <c r="Z30" s="35"/>
    </row>
    <row r="31" spans="1:26" ht="27.6" customHeight="1" x14ac:dyDescent="0.25">
      <c r="A31" s="77"/>
      <c r="B31" s="124" t="s">
        <v>53</v>
      </c>
      <c r="C31" s="79" t="s">
        <v>50</v>
      </c>
      <c r="D31" s="80" t="s">
        <v>31</v>
      </c>
      <c r="E31" s="81">
        <v>2</v>
      </c>
      <c r="F31" s="82">
        <v>11000</v>
      </c>
      <c r="G31" s="83">
        <f t="shared" si="0"/>
        <v>22000</v>
      </c>
      <c r="H31" s="84">
        <v>2</v>
      </c>
      <c r="I31" s="85">
        <v>11000</v>
      </c>
      <c r="J31" s="126">
        <f t="shared" si="1"/>
        <v>22000</v>
      </c>
      <c r="K31" s="87">
        <f t="shared" si="2"/>
        <v>0</v>
      </c>
      <c r="L31" s="125"/>
      <c r="M31" s="35"/>
      <c r="N31" s="35"/>
      <c r="O31" s="35"/>
      <c r="P31" s="35"/>
      <c r="Q31" s="35"/>
      <c r="R31" s="35"/>
      <c r="S31" s="35"/>
      <c r="T31" s="35"/>
      <c r="U31" s="35"/>
      <c r="V31" s="35"/>
      <c r="W31" s="35"/>
      <c r="X31" s="35"/>
      <c r="Y31" s="35"/>
      <c r="Z31" s="35"/>
    </row>
    <row r="32" spans="1:26" ht="28.15" customHeight="1" x14ac:dyDescent="0.25">
      <c r="A32" s="77"/>
      <c r="B32" s="124" t="s">
        <v>54</v>
      </c>
      <c r="C32" s="79" t="s">
        <v>51</v>
      </c>
      <c r="D32" s="80" t="s">
        <v>31</v>
      </c>
      <c r="E32" s="81">
        <v>2</v>
      </c>
      <c r="F32" s="82">
        <v>330</v>
      </c>
      <c r="G32" s="83">
        <f t="shared" si="0"/>
        <v>660</v>
      </c>
      <c r="H32" s="84">
        <v>2</v>
      </c>
      <c r="I32" s="85">
        <v>330</v>
      </c>
      <c r="J32" s="126">
        <f t="shared" si="1"/>
        <v>660</v>
      </c>
      <c r="K32" s="87">
        <f t="shared" si="2"/>
        <v>0</v>
      </c>
      <c r="L32" s="125"/>
      <c r="M32" s="35"/>
      <c r="N32" s="35"/>
      <c r="O32" s="35"/>
      <c r="P32" s="35"/>
      <c r="Q32" s="35"/>
      <c r="R32" s="35"/>
      <c r="S32" s="35"/>
      <c r="T32" s="35"/>
      <c r="U32" s="35"/>
      <c r="V32" s="35"/>
      <c r="W32" s="35"/>
      <c r="X32" s="35"/>
      <c r="Y32" s="35"/>
      <c r="Z32" s="35"/>
    </row>
    <row r="33" spans="1:26" ht="52.15" customHeight="1" x14ac:dyDescent="0.25">
      <c r="A33" s="77" t="s">
        <v>23</v>
      </c>
      <c r="B33" s="78">
        <v>4</v>
      </c>
      <c r="C33" s="79" t="s">
        <v>35</v>
      </c>
      <c r="D33" s="80" t="s">
        <v>31</v>
      </c>
      <c r="E33" s="81"/>
      <c r="F33" s="82"/>
      <c r="G33" s="83">
        <f t="shared" si="0"/>
        <v>0</v>
      </c>
      <c r="H33" s="84"/>
      <c r="I33" s="85"/>
      <c r="J33" s="86">
        <f t="shared" si="1"/>
        <v>0</v>
      </c>
      <c r="K33" s="87">
        <f t="shared" si="2"/>
        <v>0</v>
      </c>
      <c r="L33" s="88"/>
      <c r="M33" s="35"/>
      <c r="N33" s="35"/>
      <c r="O33" s="35"/>
      <c r="P33" s="35"/>
      <c r="Q33" s="35"/>
      <c r="R33" s="35"/>
      <c r="S33" s="35"/>
      <c r="T33" s="35"/>
      <c r="U33" s="35"/>
      <c r="V33" s="35"/>
      <c r="W33" s="35"/>
      <c r="X33" s="35"/>
      <c r="Y33" s="35"/>
      <c r="Z33" s="35"/>
    </row>
    <row r="34" spans="1:26" ht="51" x14ac:dyDescent="0.25">
      <c r="A34" s="77"/>
      <c r="B34" s="124" t="s">
        <v>63</v>
      </c>
      <c r="C34" s="79" t="s">
        <v>55</v>
      </c>
      <c r="D34" s="80" t="s">
        <v>31</v>
      </c>
      <c r="E34" s="81">
        <v>1</v>
      </c>
      <c r="F34" s="82">
        <v>1000</v>
      </c>
      <c r="G34" s="83">
        <f t="shared" si="0"/>
        <v>1000</v>
      </c>
      <c r="H34" s="84">
        <v>1</v>
      </c>
      <c r="I34" s="85">
        <v>1350</v>
      </c>
      <c r="J34" s="86">
        <f t="shared" si="1"/>
        <v>1350</v>
      </c>
      <c r="K34" s="87">
        <f t="shared" si="2"/>
        <v>-350</v>
      </c>
      <c r="L34" s="125" t="s">
        <v>79</v>
      </c>
      <c r="M34" s="35"/>
      <c r="N34" s="35"/>
      <c r="O34" s="35"/>
      <c r="P34" s="35"/>
      <c r="Q34" s="35"/>
      <c r="R34" s="35"/>
      <c r="S34" s="35"/>
      <c r="T34" s="35"/>
      <c r="U34" s="35"/>
      <c r="V34" s="35"/>
      <c r="W34" s="35"/>
      <c r="X34" s="35"/>
      <c r="Y34" s="35"/>
      <c r="Z34" s="35"/>
    </row>
    <row r="35" spans="1:26" ht="51" x14ac:dyDescent="0.25">
      <c r="A35" s="77"/>
      <c r="B35" s="124" t="s">
        <v>64</v>
      </c>
      <c r="C35" s="79" t="s">
        <v>56</v>
      </c>
      <c r="D35" s="80" t="s">
        <v>31</v>
      </c>
      <c r="E35" s="81">
        <v>1</v>
      </c>
      <c r="F35" s="82">
        <v>1400</v>
      </c>
      <c r="G35" s="83">
        <f t="shared" si="0"/>
        <v>1400</v>
      </c>
      <c r="H35" s="84">
        <v>1</v>
      </c>
      <c r="I35" s="85">
        <v>1800</v>
      </c>
      <c r="J35" s="86">
        <f t="shared" si="1"/>
        <v>1800</v>
      </c>
      <c r="K35" s="87">
        <f t="shared" si="2"/>
        <v>-400</v>
      </c>
      <c r="L35" s="125" t="s">
        <v>79</v>
      </c>
      <c r="M35" s="35"/>
      <c r="N35" s="35"/>
      <c r="O35" s="35"/>
      <c r="P35" s="35"/>
      <c r="Q35" s="35"/>
      <c r="R35" s="35"/>
      <c r="S35" s="35"/>
      <c r="T35" s="35"/>
      <c r="U35" s="35"/>
      <c r="V35" s="35"/>
      <c r="W35" s="35"/>
      <c r="X35" s="35"/>
      <c r="Y35" s="35"/>
      <c r="Z35" s="35"/>
    </row>
    <row r="36" spans="1:26" ht="38.25" x14ac:dyDescent="0.25">
      <c r="A36" s="77"/>
      <c r="B36" s="124" t="s">
        <v>65</v>
      </c>
      <c r="C36" s="79" t="s">
        <v>57</v>
      </c>
      <c r="D36" s="80" t="s">
        <v>31</v>
      </c>
      <c r="E36" s="81">
        <v>1</v>
      </c>
      <c r="F36" s="82">
        <v>19950</v>
      </c>
      <c r="G36" s="83">
        <f t="shared" si="0"/>
        <v>19950</v>
      </c>
      <c r="H36" s="84">
        <v>1</v>
      </c>
      <c r="I36" s="85">
        <v>12573</v>
      </c>
      <c r="J36" s="86">
        <f t="shared" si="1"/>
        <v>12573</v>
      </c>
      <c r="K36" s="87">
        <f t="shared" si="2"/>
        <v>7377</v>
      </c>
      <c r="L36" s="125" t="s">
        <v>80</v>
      </c>
      <c r="M36" s="35"/>
      <c r="N36" s="35"/>
      <c r="O36" s="35"/>
      <c r="P36" s="35"/>
      <c r="Q36" s="35"/>
      <c r="R36" s="35"/>
      <c r="S36" s="35"/>
      <c r="T36" s="35"/>
      <c r="U36" s="35"/>
      <c r="V36" s="35"/>
      <c r="W36" s="35"/>
      <c r="X36" s="35"/>
      <c r="Y36" s="35"/>
      <c r="Z36" s="35"/>
    </row>
    <row r="37" spans="1:26" ht="51" x14ac:dyDescent="0.25">
      <c r="A37" s="77"/>
      <c r="B37" s="124" t="s">
        <v>66</v>
      </c>
      <c r="C37" s="79" t="s">
        <v>58</v>
      </c>
      <c r="D37" s="80" t="s">
        <v>31</v>
      </c>
      <c r="E37" s="81">
        <v>1</v>
      </c>
      <c r="F37" s="82">
        <v>5842</v>
      </c>
      <c r="G37" s="83">
        <f t="shared" si="0"/>
        <v>5842</v>
      </c>
      <c r="H37" s="84">
        <v>1</v>
      </c>
      <c r="I37" s="85">
        <v>6200</v>
      </c>
      <c r="J37" s="86">
        <f t="shared" si="1"/>
        <v>6200</v>
      </c>
      <c r="K37" s="87">
        <f t="shared" si="2"/>
        <v>-358</v>
      </c>
      <c r="L37" s="125" t="s">
        <v>81</v>
      </c>
      <c r="M37" s="35"/>
      <c r="N37" s="35"/>
      <c r="O37" s="35"/>
      <c r="P37" s="35"/>
      <c r="Q37" s="35"/>
      <c r="R37" s="35"/>
      <c r="S37" s="35"/>
      <c r="T37" s="35"/>
      <c r="U37" s="35"/>
      <c r="V37" s="35"/>
      <c r="W37" s="35"/>
      <c r="X37" s="35"/>
      <c r="Y37" s="35"/>
      <c r="Z37" s="35"/>
    </row>
    <row r="38" spans="1:26" ht="51" x14ac:dyDescent="0.25">
      <c r="A38" s="77"/>
      <c r="B38" s="124" t="s">
        <v>67</v>
      </c>
      <c r="C38" s="79" t="s">
        <v>59</v>
      </c>
      <c r="D38" s="80" t="s">
        <v>31</v>
      </c>
      <c r="E38" s="81">
        <v>1</v>
      </c>
      <c r="F38" s="82">
        <v>1650</v>
      </c>
      <c r="G38" s="83">
        <f t="shared" si="0"/>
        <v>1650</v>
      </c>
      <c r="H38" s="84">
        <v>1</v>
      </c>
      <c r="I38" s="85">
        <v>1658</v>
      </c>
      <c r="J38" s="86">
        <f t="shared" si="1"/>
        <v>1658</v>
      </c>
      <c r="K38" s="87">
        <f t="shared" si="2"/>
        <v>-8</v>
      </c>
      <c r="L38" s="125" t="s">
        <v>79</v>
      </c>
      <c r="M38" s="35"/>
      <c r="N38" s="35"/>
      <c r="O38" s="35"/>
      <c r="P38" s="35"/>
      <c r="Q38" s="35"/>
      <c r="R38" s="35"/>
      <c r="S38" s="35"/>
      <c r="T38" s="35"/>
      <c r="U38" s="35"/>
      <c r="V38" s="35"/>
      <c r="W38" s="35"/>
      <c r="X38" s="35"/>
      <c r="Y38" s="35"/>
      <c r="Z38" s="35"/>
    </row>
    <row r="39" spans="1:26" ht="93" customHeight="1" x14ac:dyDescent="0.25">
      <c r="A39" s="77"/>
      <c r="B39" s="124" t="s">
        <v>68</v>
      </c>
      <c r="C39" s="79" t="s">
        <v>60</v>
      </c>
      <c r="D39" s="80" t="s">
        <v>31</v>
      </c>
      <c r="E39" s="81">
        <v>1</v>
      </c>
      <c r="F39" s="82">
        <v>19900</v>
      </c>
      <c r="G39" s="83">
        <f t="shared" si="0"/>
        <v>19900</v>
      </c>
      <c r="H39" s="84">
        <v>1</v>
      </c>
      <c r="I39" s="85">
        <v>19950</v>
      </c>
      <c r="J39" s="86">
        <f t="shared" si="1"/>
        <v>19950</v>
      </c>
      <c r="K39" s="87">
        <f t="shared" si="2"/>
        <v>-50</v>
      </c>
      <c r="L39" s="125" t="s">
        <v>82</v>
      </c>
      <c r="M39" s="35"/>
      <c r="N39" s="35"/>
      <c r="O39" s="35"/>
      <c r="P39" s="35"/>
      <c r="Q39" s="35"/>
      <c r="R39" s="35"/>
      <c r="S39" s="35"/>
      <c r="T39" s="35"/>
      <c r="U39" s="35"/>
      <c r="V39" s="35"/>
      <c r="W39" s="35"/>
      <c r="X39" s="35"/>
      <c r="Y39" s="35"/>
      <c r="Z39" s="35"/>
    </row>
    <row r="40" spans="1:26" ht="51" x14ac:dyDescent="0.25">
      <c r="A40" s="77"/>
      <c r="B40" s="124" t="s">
        <v>69</v>
      </c>
      <c r="C40" s="79" t="s">
        <v>61</v>
      </c>
      <c r="D40" s="80" t="s">
        <v>31</v>
      </c>
      <c r="E40" s="81">
        <v>1</v>
      </c>
      <c r="F40" s="82">
        <v>1350</v>
      </c>
      <c r="G40" s="83">
        <f t="shared" si="0"/>
        <v>1350</v>
      </c>
      <c r="H40" s="84">
        <v>1</v>
      </c>
      <c r="I40" s="85">
        <v>1500</v>
      </c>
      <c r="J40" s="86">
        <f t="shared" si="1"/>
        <v>1500</v>
      </c>
      <c r="K40" s="87">
        <f t="shared" si="2"/>
        <v>-150</v>
      </c>
      <c r="L40" s="125" t="s">
        <v>79</v>
      </c>
      <c r="M40" s="35"/>
      <c r="N40" s="35"/>
      <c r="O40" s="35"/>
      <c r="P40" s="35"/>
      <c r="Q40" s="35"/>
      <c r="R40" s="35"/>
      <c r="S40" s="35"/>
      <c r="T40" s="35"/>
      <c r="U40" s="35"/>
      <c r="V40" s="35"/>
      <c r="W40" s="35"/>
      <c r="X40" s="35"/>
      <c r="Y40" s="35"/>
      <c r="Z40" s="35"/>
    </row>
    <row r="41" spans="1:26" ht="51" x14ac:dyDescent="0.25">
      <c r="A41" s="77"/>
      <c r="B41" s="124" t="s">
        <v>70</v>
      </c>
      <c r="C41" s="79" t="s">
        <v>62</v>
      </c>
      <c r="D41" s="80" t="s">
        <v>31</v>
      </c>
      <c r="E41" s="81">
        <v>1</v>
      </c>
      <c r="F41" s="82">
        <v>18290</v>
      </c>
      <c r="G41" s="83">
        <f t="shared" si="0"/>
        <v>18290</v>
      </c>
      <c r="H41" s="84">
        <v>1</v>
      </c>
      <c r="I41" s="85">
        <v>19100</v>
      </c>
      <c r="J41" s="86">
        <f t="shared" si="1"/>
        <v>19100</v>
      </c>
      <c r="K41" s="87">
        <f t="shared" si="2"/>
        <v>-810</v>
      </c>
      <c r="L41" s="125" t="s">
        <v>79</v>
      </c>
      <c r="M41" s="35"/>
      <c r="N41" s="35"/>
      <c r="O41" s="35"/>
      <c r="P41" s="35"/>
      <c r="Q41" s="35"/>
      <c r="R41" s="35"/>
      <c r="S41" s="35"/>
      <c r="T41" s="35"/>
      <c r="U41" s="35"/>
      <c r="V41" s="35"/>
      <c r="W41" s="35"/>
      <c r="X41" s="35"/>
      <c r="Y41" s="35"/>
      <c r="Z41" s="35"/>
    </row>
    <row r="42" spans="1:26" ht="70.5" customHeight="1" x14ac:dyDescent="0.25">
      <c r="A42" s="77" t="s">
        <v>23</v>
      </c>
      <c r="B42" s="78">
        <v>5</v>
      </c>
      <c r="C42" s="79" t="s">
        <v>36</v>
      </c>
      <c r="D42" s="80" t="s">
        <v>37</v>
      </c>
      <c r="E42" s="81"/>
      <c r="F42" s="82"/>
      <c r="G42" s="83">
        <f t="shared" si="0"/>
        <v>0</v>
      </c>
      <c r="H42" s="84"/>
      <c r="I42" s="85"/>
      <c r="J42" s="86">
        <f t="shared" si="1"/>
        <v>0</v>
      </c>
      <c r="K42" s="87">
        <f t="shared" si="2"/>
        <v>0</v>
      </c>
      <c r="L42" s="88"/>
      <c r="M42" s="35"/>
      <c r="N42" s="35"/>
      <c r="O42" s="35"/>
      <c r="P42" s="35"/>
      <c r="Q42" s="35"/>
      <c r="R42" s="35"/>
      <c r="S42" s="35"/>
      <c r="T42" s="35"/>
      <c r="U42" s="35"/>
      <c r="V42" s="35"/>
      <c r="W42" s="35"/>
      <c r="X42" s="35"/>
      <c r="Y42" s="35"/>
      <c r="Z42" s="35"/>
    </row>
    <row r="43" spans="1:26" ht="30" customHeight="1" x14ac:dyDescent="0.25">
      <c r="A43" s="77"/>
      <c r="B43" s="124" t="s">
        <v>75</v>
      </c>
      <c r="C43" s="79" t="s">
        <v>71</v>
      </c>
      <c r="D43" s="80" t="s">
        <v>37</v>
      </c>
      <c r="E43" s="81">
        <v>400</v>
      </c>
      <c r="F43" s="82">
        <v>52</v>
      </c>
      <c r="G43" s="83">
        <f t="shared" si="0"/>
        <v>20800</v>
      </c>
      <c r="H43" s="81">
        <v>400</v>
      </c>
      <c r="I43" s="82">
        <v>52</v>
      </c>
      <c r="J43" s="86">
        <f t="shared" si="1"/>
        <v>20800</v>
      </c>
      <c r="K43" s="87">
        <f t="shared" si="2"/>
        <v>0</v>
      </c>
      <c r="L43" s="88"/>
      <c r="M43" s="35"/>
      <c r="N43" s="35"/>
      <c r="O43" s="35"/>
      <c r="P43" s="35"/>
      <c r="Q43" s="35"/>
      <c r="R43" s="35"/>
      <c r="S43" s="35"/>
      <c r="T43" s="35"/>
      <c r="U43" s="35"/>
      <c r="V43" s="35"/>
      <c r="W43" s="35"/>
      <c r="X43" s="35"/>
      <c r="Y43" s="35"/>
      <c r="Z43" s="35"/>
    </row>
    <row r="44" spans="1:26" ht="28.9" customHeight="1" x14ac:dyDescent="0.25">
      <c r="A44" s="77"/>
      <c r="B44" s="124" t="s">
        <v>76</v>
      </c>
      <c r="C44" s="79" t="s">
        <v>72</v>
      </c>
      <c r="D44" s="80" t="s">
        <v>37</v>
      </c>
      <c r="E44" s="81">
        <v>50</v>
      </c>
      <c r="F44" s="82">
        <v>400</v>
      </c>
      <c r="G44" s="83">
        <f t="shared" si="0"/>
        <v>20000</v>
      </c>
      <c r="H44" s="84">
        <v>50</v>
      </c>
      <c r="I44" s="85">
        <v>400</v>
      </c>
      <c r="J44" s="86">
        <f t="shared" si="1"/>
        <v>20000</v>
      </c>
      <c r="K44" s="87">
        <f t="shared" si="2"/>
        <v>0</v>
      </c>
      <c r="L44" s="88"/>
      <c r="M44" s="35"/>
      <c r="N44" s="35"/>
      <c r="O44" s="35"/>
      <c r="P44" s="35"/>
      <c r="Q44" s="35"/>
      <c r="R44" s="35"/>
      <c r="S44" s="35"/>
      <c r="T44" s="35"/>
      <c r="U44" s="35"/>
      <c r="V44" s="35"/>
      <c r="W44" s="35"/>
      <c r="X44" s="35"/>
      <c r="Y44" s="35"/>
      <c r="Z44" s="35"/>
    </row>
    <row r="45" spans="1:26" ht="153" x14ac:dyDescent="0.25">
      <c r="A45" s="77"/>
      <c r="B45" s="124" t="s">
        <v>77</v>
      </c>
      <c r="C45" s="79" t="s">
        <v>73</v>
      </c>
      <c r="D45" s="80" t="s">
        <v>37</v>
      </c>
      <c r="E45" s="81">
        <v>25</v>
      </c>
      <c r="F45" s="82">
        <v>900</v>
      </c>
      <c r="G45" s="83">
        <f t="shared" si="0"/>
        <v>22500</v>
      </c>
      <c r="H45" s="84">
        <v>0</v>
      </c>
      <c r="I45" s="85">
        <v>0</v>
      </c>
      <c r="J45" s="86">
        <f t="shared" si="1"/>
        <v>0</v>
      </c>
      <c r="K45" s="87">
        <f t="shared" si="2"/>
        <v>22500</v>
      </c>
      <c r="L45" s="88" t="s">
        <v>83</v>
      </c>
      <c r="M45" s="35"/>
      <c r="N45" s="35"/>
      <c r="O45" s="35"/>
      <c r="P45" s="35"/>
      <c r="Q45" s="35"/>
      <c r="R45" s="35"/>
      <c r="S45" s="35"/>
      <c r="T45" s="35"/>
      <c r="U45" s="35"/>
      <c r="V45" s="35"/>
      <c r="W45" s="35"/>
      <c r="X45" s="35"/>
      <c r="Y45" s="35"/>
      <c r="Z45" s="35"/>
    </row>
    <row r="46" spans="1:26" ht="159.6" customHeight="1" thickBot="1" x14ac:dyDescent="0.3">
      <c r="A46" s="89"/>
      <c r="B46" s="124" t="s">
        <v>78</v>
      </c>
      <c r="C46" s="90" t="s">
        <v>74</v>
      </c>
      <c r="D46" s="91" t="s">
        <v>37</v>
      </c>
      <c r="E46" s="92">
        <v>25</v>
      </c>
      <c r="F46" s="93">
        <v>900</v>
      </c>
      <c r="G46" s="83">
        <f t="shared" si="0"/>
        <v>22500</v>
      </c>
      <c r="H46" s="84">
        <v>0</v>
      </c>
      <c r="I46" s="85">
        <v>0</v>
      </c>
      <c r="J46" s="86">
        <f t="shared" si="1"/>
        <v>0</v>
      </c>
      <c r="K46" s="87">
        <f t="shared" si="2"/>
        <v>22500</v>
      </c>
      <c r="L46" s="88" t="s">
        <v>84</v>
      </c>
      <c r="M46" s="35"/>
      <c r="N46" s="35"/>
      <c r="O46" s="35"/>
      <c r="P46" s="35"/>
      <c r="Q46" s="35"/>
      <c r="R46" s="35"/>
      <c r="S46" s="35"/>
      <c r="T46" s="35"/>
      <c r="U46" s="35"/>
      <c r="V46" s="35"/>
      <c r="W46" s="35"/>
      <c r="X46" s="35"/>
      <c r="Y46" s="35"/>
      <c r="Z46" s="35"/>
    </row>
    <row r="47" spans="1:26" ht="15.75" customHeight="1" thickBot="1" x14ac:dyDescent="0.3">
      <c r="A47" s="94" t="s">
        <v>38</v>
      </c>
      <c r="B47" s="95"/>
      <c r="C47" s="96"/>
      <c r="D47" s="97"/>
      <c r="E47" s="98"/>
      <c r="F47" s="99"/>
      <c r="G47" s="100">
        <f>SUM(G27:G46)</f>
        <v>199842</v>
      </c>
      <c r="H47" s="98"/>
      <c r="I47" s="99"/>
      <c r="J47" s="100">
        <f>SUM(J27:J46)</f>
        <v>149591</v>
      </c>
      <c r="K47" s="101">
        <f>SUM(K27:K46)</f>
        <v>50251</v>
      </c>
      <c r="L47" s="102"/>
      <c r="M47" s="103"/>
      <c r="N47" s="103"/>
      <c r="O47" s="103"/>
      <c r="P47" s="103"/>
      <c r="Q47" s="103"/>
      <c r="R47" s="103"/>
      <c r="S47" s="103"/>
      <c r="T47" s="103"/>
      <c r="U47" s="103"/>
      <c r="V47" s="103"/>
      <c r="W47" s="103"/>
      <c r="X47" s="103"/>
      <c r="Y47" s="103"/>
      <c r="Z47" s="103"/>
    </row>
    <row r="48" spans="1:26" ht="15.75" customHeight="1" x14ac:dyDescent="0.25">
      <c r="A48" s="104"/>
      <c r="B48" s="105"/>
      <c r="C48" s="106"/>
      <c r="D48" s="106"/>
      <c r="E48" s="106"/>
      <c r="F48" s="106"/>
      <c r="G48" s="106"/>
      <c r="H48" s="106"/>
      <c r="I48" s="106"/>
      <c r="J48" s="106"/>
      <c r="K48" s="107"/>
      <c r="L48" s="108"/>
      <c r="M48" s="11"/>
      <c r="N48" s="11"/>
      <c r="O48" s="11"/>
      <c r="P48" s="11"/>
      <c r="Q48" s="11"/>
      <c r="R48" s="11"/>
      <c r="S48" s="11"/>
      <c r="T48" s="11"/>
      <c r="U48" s="11"/>
      <c r="V48" s="11"/>
      <c r="W48" s="11"/>
      <c r="X48" s="11"/>
      <c r="Y48" s="11"/>
      <c r="Z48" s="11"/>
    </row>
    <row r="49" spans="1:26" ht="15.75" customHeight="1" x14ac:dyDescent="0.25">
      <c r="A49" s="133" t="s">
        <v>39</v>
      </c>
      <c r="B49" s="134"/>
      <c r="C49" s="135"/>
      <c r="D49" s="109"/>
      <c r="E49" s="109"/>
      <c r="F49" s="109"/>
      <c r="G49" s="110">
        <f>G23-G47</f>
        <v>0</v>
      </c>
      <c r="H49" s="109"/>
      <c r="I49" s="109"/>
      <c r="J49" s="110">
        <f>J23-J47</f>
        <v>0</v>
      </c>
      <c r="K49" s="111"/>
      <c r="L49" s="112"/>
      <c r="M49" s="11"/>
      <c r="N49" s="11"/>
      <c r="O49" s="11"/>
      <c r="P49" s="11"/>
      <c r="Q49" s="11"/>
      <c r="R49" s="11"/>
      <c r="S49" s="11"/>
      <c r="T49" s="11"/>
      <c r="U49" s="11"/>
      <c r="V49" s="11"/>
      <c r="W49" s="11"/>
      <c r="X49" s="11"/>
      <c r="Y49" s="11"/>
      <c r="Z49" s="11"/>
    </row>
    <row r="50" spans="1:26" ht="15.75" customHeight="1" x14ac:dyDescent="0.25">
      <c r="A50" s="106"/>
      <c r="B50" s="113"/>
      <c r="C50" s="106"/>
      <c r="D50" s="106"/>
      <c r="E50" s="106"/>
      <c r="F50" s="106"/>
      <c r="G50" s="106"/>
      <c r="H50" s="106"/>
      <c r="I50" s="106"/>
      <c r="J50" s="106"/>
      <c r="K50" s="114"/>
      <c r="L50" s="106"/>
      <c r="M50" s="11"/>
      <c r="N50" s="11"/>
      <c r="O50" s="11"/>
      <c r="P50" s="11"/>
      <c r="Q50" s="11"/>
      <c r="R50" s="11"/>
      <c r="S50" s="11"/>
      <c r="T50" s="11"/>
      <c r="U50" s="11"/>
      <c r="V50" s="11"/>
      <c r="W50" s="11"/>
      <c r="X50" s="11"/>
      <c r="Y50" s="11"/>
      <c r="Z50" s="11"/>
    </row>
    <row r="51" spans="1:26" ht="15.75" customHeight="1" x14ac:dyDescent="0.25">
      <c r="A51" s="11"/>
      <c r="B51" s="11"/>
      <c r="C51" s="115"/>
      <c r="D51" s="116"/>
      <c r="E51" s="116"/>
      <c r="F51" s="117"/>
      <c r="G51" s="116"/>
      <c r="H51" s="116"/>
      <c r="I51" s="117"/>
      <c r="J51" s="116"/>
      <c r="K51" s="15"/>
      <c r="L51" s="106"/>
      <c r="M51" s="11"/>
      <c r="N51" s="11"/>
      <c r="O51" s="11"/>
      <c r="P51" s="11"/>
      <c r="Q51" s="11"/>
      <c r="R51" s="11"/>
      <c r="S51" s="11"/>
      <c r="T51" s="11"/>
      <c r="U51" s="11"/>
      <c r="V51" s="11"/>
      <c r="W51" s="11"/>
      <c r="X51" s="11"/>
      <c r="Y51" s="11"/>
      <c r="Z51" s="11"/>
    </row>
    <row r="52" spans="1:26" ht="15.75" customHeight="1" x14ac:dyDescent="0.35">
      <c r="A52" s="11"/>
      <c r="B52" s="11"/>
      <c r="C52" s="117"/>
      <c r="D52" s="136" t="s">
        <v>40</v>
      </c>
      <c r="E52" s="137"/>
      <c r="F52" s="118"/>
      <c r="G52" s="136" t="s">
        <v>41</v>
      </c>
      <c r="H52" s="137"/>
      <c r="I52" s="137"/>
      <c r="J52" s="137"/>
      <c r="K52" s="15"/>
      <c r="L52" s="106"/>
      <c r="M52" s="11"/>
      <c r="N52" s="11"/>
      <c r="O52" s="11"/>
      <c r="P52" s="11"/>
      <c r="Q52" s="11"/>
      <c r="R52" s="11"/>
      <c r="S52" s="11"/>
      <c r="T52" s="11"/>
      <c r="U52" s="11"/>
      <c r="V52" s="11"/>
      <c r="W52" s="11"/>
      <c r="X52" s="11"/>
      <c r="Y52" s="11"/>
      <c r="Z52" s="11"/>
    </row>
    <row r="53" spans="1:26" ht="15.75" customHeight="1" x14ac:dyDescent="0.25">
      <c r="A53" s="106"/>
      <c r="B53" s="113"/>
      <c r="C53" s="106"/>
      <c r="D53" s="106"/>
      <c r="E53" s="106"/>
      <c r="F53" s="106"/>
      <c r="G53" s="106"/>
      <c r="H53" s="106"/>
      <c r="I53" s="106"/>
      <c r="J53" s="106"/>
      <c r="K53" s="15"/>
      <c r="L53" s="106"/>
      <c r="M53" s="11"/>
      <c r="N53" s="11"/>
      <c r="O53" s="11"/>
      <c r="P53" s="11"/>
      <c r="Q53" s="11"/>
      <c r="R53" s="11"/>
      <c r="S53" s="11"/>
      <c r="T53" s="11"/>
      <c r="U53" s="11"/>
      <c r="V53" s="11"/>
      <c r="W53" s="11"/>
      <c r="X53" s="11"/>
      <c r="Y53" s="11"/>
      <c r="Z53" s="11"/>
    </row>
    <row r="54" spans="1:26" ht="15.75" customHeight="1" x14ac:dyDescent="0.25">
      <c r="A54" s="106"/>
      <c r="B54" s="113"/>
      <c r="C54" s="106"/>
      <c r="D54" s="106"/>
      <c r="E54" s="106"/>
      <c r="F54" s="106"/>
      <c r="G54" s="106"/>
      <c r="H54" s="106"/>
      <c r="I54" s="106"/>
      <c r="J54" s="106"/>
      <c r="K54" s="15"/>
      <c r="L54" s="106"/>
      <c r="M54" s="11"/>
      <c r="N54" s="11"/>
      <c r="O54" s="11"/>
      <c r="P54" s="11"/>
      <c r="Q54" s="11"/>
      <c r="R54" s="11"/>
      <c r="S54" s="11"/>
      <c r="T54" s="11"/>
      <c r="U54" s="11"/>
      <c r="V54" s="11"/>
      <c r="W54" s="11"/>
      <c r="X54" s="11"/>
      <c r="Y54" s="11"/>
      <c r="Z54" s="11"/>
    </row>
    <row r="55" spans="1:26" ht="15.75" customHeight="1" x14ac:dyDescent="0.3">
      <c r="A55" s="106"/>
      <c r="B55" s="113"/>
      <c r="C55" s="119" t="s">
        <v>42</v>
      </c>
      <c r="G55" s="120" t="s">
        <v>43</v>
      </c>
      <c r="J55" s="119"/>
      <c r="K55" s="15"/>
      <c r="L55" s="106"/>
      <c r="M55" s="11"/>
      <c r="N55" s="11"/>
      <c r="O55" s="11"/>
      <c r="P55" s="11"/>
      <c r="Q55" s="11"/>
      <c r="R55" s="11"/>
      <c r="S55" s="11"/>
      <c r="T55" s="11"/>
      <c r="U55" s="11"/>
      <c r="V55" s="11"/>
      <c r="W55" s="11"/>
      <c r="X55" s="11"/>
      <c r="Y55" s="11"/>
      <c r="Z55" s="11"/>
    </row>
    <row r="56" spans="1:26" ht="15.75" customHeight="1" x14ac:dyDescent="0.25">
      <c r="A56" s="106"/>
      <c r="B56" s="113"/>
      <c r="C56" s="121"/>
      <c r="K56" s="15"/>
      <c r="L56" s="106"/>
      <c r="M56" s="11"/>
      <c r="N56" s="11"/>
      <c r="O56" s="11"/>
      <c r="P56" s="11"/>
      <c r="Q56" s="11"/>
      <c r="R56" s="11"/>
      <c r="S56" s="11"/>
      <c r="T56" s="11"/>
      <c r="U56" s="11"/>
      <c r="V56" s="11"/>
      <c r="W56" s="11"/>
      <c r="X56" s="11"/>
      <c r="Y56" s="11"/>
      <c r="Z56" s="11"/>
    </row>
    <row r="57" spans="1:26" ht="15.75" customHeight="1" x14ac:dyDescent="0.25">
      <c r="A57" s="106"/>
      <c r="B57" s="113"/>
      <c r="C57" s="122"/>
      <c r="D57" s="15"/>
      <c r="H57" s="121"/>
      <c r="J57" s="122"/>
      <c r="K57" s="15"/>
      <c r="L57" s="106"/>
      <c r="M57" s="11"/>
      <c r="N57" s="11"/>
      <c r="O57" s="11"/>
      <c r="P57" s="11"/>
      <c r="Q57" s="11"/>
      <c r="R57" s="11"/>
      <c r="S57" s="11"/>
      <c r="T57" s="11"/>
      <c r="U57" s="11"/>
      <c r="V57" s="11"/>
      <c r="W57" s="11"/>
      <c r="X57" s="11"/>
      <c r="Y57" s="11"/>
      <c r="Z57" s="11"/>
    </row>
    <row r="58" spans="1:26" ht="15.75" customHeight="1" x14ac:dyDescent="0.25">
      <c r="A58" s="106"/>
      <c r="B58" s="123"/>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5.75" customHeight="1" x14ac:dyDescent="0.25">
      <c r="A59" s="106"/>
      <c r="B59" s="123"/>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5.75" customHeight="1" x14ac:dyDescent="0.25">
      <c r="A60" s="106"/>
      <c r="B60" s="123"/>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5.75" customHeight="1" x14ac:dyDescent="0.25">
      <c r="A61" s="106"/>
      <c r="B61" s="123"/>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5.75" customHeight="1" x14ac:dyDescent="0.25">
      <c r="A62" s="106"/>
      <c r="B62" s="123"/>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5.75" customHeight="1" x14ac:dyDescent="0.25">
      <c r="A63" s="106"/>
      <c r="B63" s="123"/>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5.75" customHeight="1" x14ac:dyDescent="0.25">
      <c r="A64" s="106"/>
      <c r="B64" s="123"/>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5.75" customHeight="1" x14ac:dyDescent="0.25">
      <c r="A65" s="106"/>
      <c r="B65" s="123"/>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5.75" customHeight="1" x14ac:dyDescent="0.25">
      <c r="A66" s="106"/>
      <c r="B66" s="123"/>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5.75" customHeight="1" x14ac:dyDescent="0.25">
      <c r="A67" s="106"/>
      <c r="B67" s="123"/>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5.75" customHeight="1" x14ac:dyDescent="0.25">
      <c r="A68" s="106"/>
      <c r="B68" s="123"/>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5.75" customHeight="1" x14ac:dyDescent="0.25">
      <c r="A69" s="106"/>
      <c r="B69" s="123"/>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5.75" customHeight="1" x14ac:dyDescent="0.25">
      <c r="A70" s="106"/>
      <c r="B70" s="123"/>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5.75" customHeight="1" x14ac:dyDescent="0.25">
      <c r="A71" s="106"/>
      <c r="B71" s="123"/>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5.75" customHeight="1" x14ac:dyDescent="0.25">
      <c r="A72" s="106"/>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5.75" customHeight="1" x14ac:dyDescent="0.25">
      <c r="A73" s="106"/>
      <c r="B73" s="123"/>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5.75" customHeight="1" x14ac:dyDescent="0.25">
      <c r="A74" s="106"/>
      <c r="B74" s="123"/>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5.75" customHeight="1" x14ac:dyDescent="0.25">
      <c r="A75" s="106"/>
      <c r="B75" s="123"/>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5.75" customHeight="1" x14ac:dyDescent="0.25">
      <c r="A76" s="106"/>
      <c r="B76" s="123"/>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5.75" customHeight="1" x14ac:dyDescent="0.25">
      <c r="A77" s="106"/>
      <c r="B77" s="123"/>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5.75" customHeight="1" x14ac:dyDescent="0.25">
      <c r="A78" s="11"/>
      <c r="B78" s="123"/>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5.75" customHeight="1" x14ac:dyDescent="0.25">
      <c r="A79" s="11"/>
      <c r="B79" s="123"/>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5.75" customHeight="1" x14ac:dyDescent="0.25">
      <c r="A80" s="11"/>
      <c r="B80" s="123"/>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5.75" customHeight="1" x14ac:dyDescent="0.25">
      <c r="A81" s="11"/>
      <c r="B81" s="123"/>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5.75" customHeight="1" x14ac:dyDescent="0.25">
      <c r="A82" s="11"/>
      <c r="B82" s="123"/>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5.75" customHeight="1" x14ac:dyDescent="0.25">
      <c r="A83" s="11"/>
      <c r="B83" s="123"/>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5.75" customHeight="1" x14ac:dyDescent="0.25">
      <c r="A84" s="11"/>
      <c r="B84" s="123"/>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5.75" customHeight="1" x14ac:dyDescent="0.25">
      <c r="A85" s="11"/>
      <c r="B85" s="123"/>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5.75" customHeight="1" x14ac:dyDescent="0.25">
      <c r="A86" s="11"/>
      <c r="B86" s="123"/>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5.75" customHeight="1" x14ac:dyDescent="0.25">
      <c r="A87" s="11"/>
      <c r="B87" s="123"/>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5.75" customHeight="1" x14ac:dyDescent="0.25">
      <c r="A88" s="11"/>
      <c r="B88" s="123"/>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5.75" customHeight="1" x14ac:dyDescent="0.25">
      <c r="A89" s="11"/>
      <c r="B89" s="123"/>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5.75" customHeight="1" x14ac:dyDescent="0.25">
      <c r="A90" s="11"/>
      <c r="B90" s="123"/>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5.75" customHeight="1" x14ac:dyDescent="0.25">
      <c r="A91" s="11"/>
      <c r="B91" s="123"/>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5.75" customHeight="1" x14ac:dyDescent="0.25">
      <c r="A92" s="11"/>
      <c r="B92" s="123"/>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5.75" customHeight="1" x14ac:dyDescent="0.25">
      <c r="A93" s="11"/>
      <c r="B93" s="123"/>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5.75" customHeight="1" x14ac:dyDescent="0.25">
      <c r="A94" s="11"/>
      <c r="B94" s="123"/>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5.75" customHeight="1" x14ac:dyDescent="0.25">
      <c r="A95" s="11"/>
      <c r="B95" s="123"/>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5.75" customHeight="1" x14ac:dyDescent="0.25">
      <c r="A96" s="11"/>
      <c r="B96" s="123"/>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5.75" customHeight="1" x14ac:dyDescent="0.25">
      <c r="A97" s="11"/>
      <c r="B97" s="123"/>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5.75" customHeight="1" x14ac:dyDescent="0.25">
      <c r="A98" s="11"/>
      <c r="B98" s="123"/>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5.75" customHeight="1" x14ac:dyDescent="0.25">
      <c r="A99" s="11"/>
      <c r="B99" s="123"/>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5.75" customHeight="1" x14ac:dyDescent="0.25">
      <c r="A100" s="11"/>
      <c r="B100" s="123"/>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5.75" customHeight="1" x14ac:dyDescent="0.25">
      <c r="A101" s="11"/>
      <c r="B101" s="123"/>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5.75" customHeight="1" x14ac:dyDescent="0.25">
      <c r="A102" s="11"/>
      <c r="B102" s="123"/>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5.75" customHeight="1" x14ac:dyDescent="0.25">
      <c r="A103" s="11"/>
      <c r="B103" s="123"/>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5.75" customHeight="1" x14ac:dyDescent="0.25">
      <c r="A104" s="11"/>
      <c r="B104" s="123"/>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customHeight="1" x14ac:dyDescent="0.25">
      <c r="A105" s="11"/>
      <c r="B105" s="123"/>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customHeight="1" x14ac:dyDescent="0.25">
      <c r="A106" s="11"/>
      <c r="B106" s="123"/>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5.75" customHeight="1" x14ac:dyDescent="0.25">
      <c r="A107" s="11"/>
      <c r="B107" s="123"/>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customHeight="1" x14ac:dyDescent="0.25">
      <c r="A108" s="11"/>
      <c r="B108" s="123"/>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75" customHeight="1" x14ac:dyDescent="0.25">
      <c r="A109" s="11"/>
      <c r="B109" s="123"/>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75" customHeight="1" x14ac:dyDescent="0.25">
      <c r="A110" s="11"/>
      <c r="B110" s="123"/>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customHeight="1" x14ac:dyDescent="0.25">
      <c r="A111" s="11"/>
      <c r="B111" s="123"/>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customHeight="1" x14ac:dyDescent="0.25">
      <c r="A112" s="11"/>
      <c r="B112" s="123"/>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5.75" customHeight="1" x14ac:dyDescent="0.25">
      <c r="A113" s="11"/>
      <c r="B113" s="123"/>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customHeight="1" x14ac:dyDescent="0.25">
      <c r="A114" s="11"/>
      <c r="B114" s="123"/>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5.75" customHeight="1" x14ac:dyDescent="0.25">
      <c r="A115" s="11"/>
      <c r="B115" s="123"/>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customHeight="1" x14ac:dyDescent="0.25">
      <c r="A116" s="11"/>
      <c r="B116" s="123"/>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5.75" customHeight="1" x14ac:dyDescent="0.25">
      <c r="A117" s="11"/>
      <c r="B117" s="123"/>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5.75" customHeight="1" x14ac:dyDescent="0.25">
      <c r="A118" s="11"/>
      <c r="B118" s="123"/>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75" customHeight="1" x14ac:dyDescent="0.25">
      <c r="A119" s="11"/>
      <c r="B119" s="123"/>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5.75" customHeight="1" x14ac:dyDescent="0.25">
      <c r="A120" s="11"/>
      <c r="B120" s="123"/>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75" customHeight="1" x14ac:dyDescent="0.25">
      <c r="A121" s="11"/>
      <c r="B121" s="123"/>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5.75" customHeight="1" x14ac:dyDescent="0.25">
      <c r="A122" s="11"/>
      <c r="B122" s="123"/>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5.75" customHeight="1" x14ac:dyDescent="0.25">
      <c r="A123" s="11"/>
      <c r="B123" s="123"/>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5.75" customHeight="1" x14ac:dyDescent="0.25">
      <c r="A124" s="11"/>
      <c r="B124" s="123"/>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ustomHeight="1" x14ac:dyDescent="0.25">
      <c r="A125" s="11"/>
      <c r="B125" s="123"/>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75" customHeight="1" x14ac:dyDescent="0.25">
      <c r="A126" s="11"/>
      <c r="B126" s="123"/>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customHeight="1" x14ac:dyDescent="0.25">
      <c r="A127" s="11"/>
      <c r="B127" s="123"/>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5.75" customHeight="1" x14ac:dyDescent="0.25">
      <c r="A128" s="11"/>
      <c r="B128" s="123"/>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5.75" customHeight="1" x14ac:dyDescent="0.25">
      <c r="A129" s="11"/>
      <c r="B129" s="123"/>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75" customHeight="1" x14ac:dyDescent="0.25">
      <c r="A130" s="11"/>
      <c r="B130" s="123"/>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customHeight="1" x14ac:dyDescent="0.25">
      <c r="A131" s="11"/>
      <c r="B131" s="123"/>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75" customHeight="1" x14ac:dyDescent="0.25">
      <c r="A132" s="11"/>
      <c r="B132" s="123"/>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5.75" customHeight="1" x14ac:dyDescent="0.25">
      <c r="A133" s="11"/>
      <c r="B133" s="123"/>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5.75" customHeight="1" x14ac:dyDescent="0.25">
      <c r="A134" s="11"/>
      <c r="B134" s="123"/>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5.75" customHeight="1" x14ac:dyDescent="0.25">
      <c r="A135" s="11"/>
      <c r="B135" s="123"/>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5.75" customHeight="1" x14ac:dyDescent="0.25">
      <c r="A136" s="11"/>
      <c r="B136" s="123"/>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5.75" customHeight="1" x14ac:dyDescent="0.25">
      <c r="A137" s="11"/>
      <c r="B137" s="123"/>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customHeight="1" x14ac:dyDescent="0.25">
      <c r="A138" s="11"/>
      <c r="B138" s="123"/>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5.75" customHeight="1" x14ac:dyDescent="0.25">
      <c r="A139" s="11"/>
      <c r="B139" s="123"/>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5.75" customHeight="1" x14ac:dyDescent="0.25">
      <c r="A140" s="11"/>
      <c r="B140" s="123"/>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5.75" customHeight="1" x14ac:dyDescent="0.25">
      <c r="A141" s="11"/>
      <c r="B141" s="123"/>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75" customHeight="1" x14ac:dyDescent="0.25">
      <c r="A142" s="11"/>
      <c r="B142" s="123"/>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5.75" customHeight="1" x14ac:dyDescent="0.25">
      <c r="A143" s="11"/>
      <c r="B143" s="123"/>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75" customHeight="1" x14ac:dyDescent="0.25">
      <c r="A144" s="11"/>
      <c r="B144" s="123"/>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5.75" customHeight="1" x14ac:dyDescent="0.25">
      <c r="A145" s="11"/>
      <c r="B145" s="123"/>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5.75" customHeight="1" x14ac:dyDescent="0.25">
      <c r="A146" s="11"/>
      <c r="B146" s="123"/>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5.75" customHeight="1" x14ac:dyDescent="0.25">
      <c r="A147" s="11"/>
      <c r="B147" s="123"/>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5.75" customHeight="1" x14ac:dyDescent="0.25">
      <c r="A148" s="11"/>
      <c r="B148" s="123"/>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5.75" customHeight="1" x14ac:dyDescent="0.25">
      <c r="A149" s="11"/>
      <c r="B149" s="123"/>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5.75" customHeight="1" x14ac:dyDescent="0.25">
      <c r="A150" s="11"/>
      <c r="B150" s="123"/>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5.75" customHeight="1" x14ac:dyDescent="0.25">
      <c r="A151" s="11"/>
      <c r="B151" s="123"/>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5.75" customHeight="1" x14ac:dyDescent="0.25">
      <c r="A152" s="11"/>
      <c r="B152" s="123"/>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5.75" customHeight="1" x14ac:dyDescent="0.25">
      <c r="A153" s="11"/>
      <c r="B153" s="123"/>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75" customHeight="1" x14ac:dyDescent="0.25">
      <c r="A154" s="11"/>
      <c r="B154" s="123"/>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5.75" customHeight="1" x14ac:dyDescent="0.25">
      <c r="A155" s="11"/>
      <c r="B155" s="123"/>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75" customHeight="1" x14ac:dyDescent="0.25">
      <c r="A156" s="11"/>
      <c r="B156" s="123"/>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customHeight="1" x14ac:dyDescent="0.25">
      <c r="A157" s="11"/>
      <c r="B157" s="123"/>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ustomHeight="1" x14ac:dyDescent="0.25">
      <c r="A158" s="11"/>
      <c r="B158" s="123"/>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ustomHeight="1" x14ac:dyDescent="0.25">
      <c r="A159" s="11"/>
      <c r="B159" s="123"/>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ustomHeight="1" x14ac:dyDescent="0.25">
      <c r="A160" s="11"/>
      <c r="B160" s="123"/>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ustomHeight="1" x14ac:dyDescent="0.25">
      <c r="A161" s="11"/>
      <c r="B161" s="123"/>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ustomHeight="1" x14ac:dyDescent="0.25">
      <c r="A162" s="11"/>
      <c r="B162" s="123"/>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ustomHeight="1" x14ac:dyDescent="0.25">
      <c r="A163" s="11"/>
      <c r="B163" s="123"/>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ustomHeight="1" x14ac:dyDescent="0.25">
      <c r="A164" s="11"/>
      <c r="B164" s="123"/>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ustomHeight="1" x14ac:dyDescent="0.25">
      <c r="A165" s="11"/>
      <c r="B165" s="123"/>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ustomHeight="1" x14ac:dyDescent="0.25">
      <c r="A166" s="11"/>
      <c r="B166" s="123"/>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ustomHeight="1" x14ac:dyDescent="0.25">
      <c r="A167" s="11"/>
      <c r="B167" s="123"/>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ustomHeight="1" x14ac:dyDescent="0.25">
      <c r="A168" s="11"/>
      <c r="B168" s="123"/>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ustomHeight="1" x14ac:dyDescent="0.25">
      <c r="A169" s="11"/>
      <c r="B169" s="123"/>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ustomHeight="1" x14ac:dyDescent="0.25">
      <c r="A170" s="11"/>
      <c r="B170" s="123"/>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ustomHeight="1" x14ac:dyDescent="0.25">
      <c r="A171" s="11"/>
      <c r="B171" s="123"/>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ustomHeight="1" x14ac:dyDescent="0.25">
      <c r="A172" s="11"/>
      <c r="B172" s="123"/>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ustomHeight="1" x14ac:dyDescent="0.25">
      <c r="A173" s="11"/>
      <c r="B173" s="123"/>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x14ac:dyDescent="0.25">
      <c r="A174" s="11"/>
      <c r="B174" s="123"/>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x14ac:dyDescent="0.25">
      <c r="A175" s="11"/>
      <c r="B175" s="123"/>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x14ac:dyDescent="0.25">
      <c r="A176" s="11"/>
      <c r="B176" s="123"/>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x14ac:dyDescent="0.25">
      <c r="A177" s="11"/>
      <c r="B177" s="123"/>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x14ac:dyDescent="0.25">
      <c r="A178" s="11"/>
      <c r="B178" s="123"/>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x14ac:dyDescent="0.25">
      <c r="A179" s="11"/>
      <c r="B179" s="123"/>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x14ac:dyDescent="0.25">
      <c r="A180" s="11"/>
      <c r="B180" s="123"/>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x14ac:dyDescent="0.25">
      <c r="A181" s="11"/>
      <c r="B181" s="123"/>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x14ac:dyDescent="0.25">
      <c r="A182" s="11"/>
      <c r="B182" s="123"/>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x14ac:dyDescent="0.25">
      <c r="A183" s="11"/>
      <c r="B183" s="123"/>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x14ac:dyDescent="0.25">
      <c r="A184" s="11"/>
      <c r="B184" s="123"/>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x14ac:dyDescent="0.25">
      <c r="A185" s="11"/>
      <c r="B185" s="123"/>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x14ac:dyDescent="0.25">
      <c r="A186" s="11"/>
      <c r="B186" s="123"/>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x14ac:dyDescent="0.25">
      <c r="A187" s="11"/>
      <c r="B187" s="123"/>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x14ac:dyDescent="0.25">
      <c r="A188" s="11"/>
      <c r="B188" s="123"/>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x14ac:dyDescent="0.25">
      <c r="A189" s="11"/>
      <c r="B189" s="123"/>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x14ac:dyDescent="0.25">
      <c r="A190" s="11"/>
      <c r="B190" s="123"/>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x14ac:dyDescent="0.25">
      <c r="A191" s="11"/>
      <c r="B191" s="123"/>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x14ac:dyDescent="0.25">
      <c r="A192" s="11"/>
      <c r="B192" s="123"/>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x14ac:dyDescent="0.25">
      <c r="A193" s="11"/>
      <c r="B193" s="123"/>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x14ac:dyDescent="0.25">
      <c r="A194" s="11"/>
      <c r="B194" s="123"/>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x14ac:dyDescent="0.25">
      <c r="A195" s="11"/>
      <c r="B195" s="123"/>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x14ac:dyDescent="0.25">
      <c r="A196" s="11"/>
      <c r="B196" s="123"/>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x14ac:dyDescent="0.25">
      <c r="A197" s="11"/>
      <c r="B197" s="123"/>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x14ac:dyDescent="0.25">
      <c r="A198" s="11"/>
      <c r="B198" s="123"/>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x14ac:dyDescent="0.25">
      <c r="A199" s="11"/>
      <c r="B199" s="123"/>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x14ac:dyDescent="0.25">
      <c r="A200" s="11"/>
      <c r="B200" s="123"/>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x14ac:dyDescent="0.25">
      <c r="A201" s="11"/>
      <c r="B201" s="123"/>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x14ac:dyDescent="0.25">
      <c r="A202" s="11"/>
      <c r="B202" s="123"/>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x14ac:dyDescent="0.25">
      <c r="A203" s="11"/>
      <c r="B203" s="123"/>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x14ac:dyDescent="0.25">
      <c r="A204" s="11"/>
      <c r="B204" s="123"/>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x14ac:dyDescent="0.25">
      <c r="A205" s="11"/>
      <c r="B205" s="123"/>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x14ac:dyDescent="0.25">
      <c r="A206" s="11"/>
      <c r="B206" s="123"/>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x14ac:dyDescent="0.25">
      <c r="A207" s="11"/>
      <c r="B207" s="123"/>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x14ac:dyDescent="0.25">
      <c r="A208" s="11"/>
      <c r="B208" s="123"/>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x14ac:dyDescent="0.25">
      <c r="A209" s="11"/>
      <c r="B209" s="123"/>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x14ac:dyDescent="0.25">
      <c r="A210" s="11"/>
      <c r="B210" s="123"/>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x14ac:dyDescent="0.25">
      <c r="A211" s="11"/>
      <c r="B211" s="123"/>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x14ac:dyDescent="0.25">
      <c r="A212" s="11"/>
      <c r="B212" s="123"/>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x14ac:dyDescent="0.25">
      <c r="A213" s="11"/>
      <c r="B213" s="123"/>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x14ac:dyDescent="0.25">
      <c r="A214" s="11"/>
      <c r="B214" s="123"/>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x14ac:dyDescent="0.25">
      <c r="A215" s="11"/>
      <c r="B215" s="123"/>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x14ac:dyDescent="0.25">
      <c r="A216" s="11"/>
      <c r="B216" s="123"/>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x14ac:dyDescent="0.25">
      <c r="A217" s="11"/>
      <c r="B217" s="123"/>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x14ac:dyDescent="0.25">
      <c r="A218" s="11"/>
      <c r="B218" s="123"/>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x14ac:dyDescent="0.25">
      <c r="A219" s="11"/>
      <c r="B219" s="123"/>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x14ac:dyDescent="0.25">
      <c r="A220" s="11"/>
      <c r="B220" s="123"/>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x14ac:dyDescent="0.25">
      <c r="A221" s="11"/>
      <c r="B221" s="123"/>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x14ac:dyDescent="0.25">
      <c r="A222" s="11"/>
      <c r="B222" s="123"/>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x14ac:dyDescent="0.25">
      <c r="A223" s="11"/>
      <c r="B223" s="123"/>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x14ac:dyDescent="0.25">
      <c r="A224" s="11"/>
      <c r="B224" s="123"/>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x14ac:dyDescent="0.25">
      <c r="A225" s="11"/>
      <c r="B225" s="123"/>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x14ac:dyDescent="0.25">
      <c r="A226" s="11"/>
      <c r="B226" s="123"/>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x14ac:dyDescent="0.25">
      <c r="A227" s="11"/>
      <c r="B227" s="123"/>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x14ac:dyDescent="0.25">
      <c r="A228" s="11"/>
      <c r="B228" s="123"/>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x14ac:dyDescent="0.25">
      <c r="A229" s="11"/>
      <c r="B229" s="123"/>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x14ac:dyDescent="0.25">
      <c r="A230" s="11"/>
      <c r="B230" s="123"/>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x14ac:dyDescent="0.25">
      <c r="A231" s="11"/>
      <c r="B231" s="123"/>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75" customHeight="1" x14ac:dyDescent="0.25">
      <c r="A232" s="11"/>
      <c r="B232" s="123"/>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customHeight="1" x14ac:dyDescent="0.25">
      <c r="A233" s="11"/>
      <c r="B233" s="123"/>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customHeight="1" x14ac:dyDescent="0.25">
      <c r="A234" s="11"/>
      <c r="B234" s="123"/>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customHeight="1" x14ac:dyDescent="0.25">
      <c r="A235" s="11"/>
      <c r="B235" s="123"/>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75" customHeight="1" x14ac:dyDescent="0.25">
      <c r="A236" s="11"/>
      <c r="B236" s="123"/>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75" customHeight="1" x14ac:dyDescent="0.25">
      <c r="A237" s="11"/>
      <c r="B237" s="123"/>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x14ac:dyDescent="0.25">
      <c r="A238" s="11"/>
      <c r="B238" s="123"/>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x14ac:dyDescent="0.25">
      <c r="A239" s="11"/>
      <c r="B239" s="123"/>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x14ac:dyDescent="0.25">
      <c r="A240" s="11"/>
      <c r="B240" s="123"/>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x14ac:dyDescent="0.25">
      <c r="A241" s="11"/>
      <c r="B241" s="123"/>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x14ac:dyDescent="0.25">
      <c r="A242" s="11"/>
      <c r="B242" s="123"/>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x14ac:dyDescent="0.25">
      <c r="A243" s="11"/>
      <c r="B243" s="123"/>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x14ac:dyDescent="0.25">
      <c r="A244" s="11"/>
      <c r="B244" s="123"/>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x14ac:dyDescent="0.25">
      <c r="A245" s="11"/>
      <c r="B245" s="123"/>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x14ac:dyDescent="0.25">
      <c r="A246" s="11"/>
      <c r="B246" s="123"/>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x14ac:dyDescent="0.25">
      <c r="A247" s="11"/>
      <c r="B247" s="123"/>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75" customHeight="1" x14ac:dyDescent="0.25">
      <c r="A248" s="11"/>
      <c r="B248" s="123"/>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75" customHeight="1" x14ac:dyDescent="0.25">
      <c r="A249" s="11"/>
      <c r="B249" s="123"/>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x14ac:dyDescent="0.25">
      <c r="A250" s="11"/>
      <c r="B250" s="123"/>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x14ac:dyDescent="0.25">
      <c r="A251" s="11"/>
      <c r="B251" s="123"/>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x14ac:dyDescent="0.25">
      <c r="A252" s="11"/>
      <c r="B252" s="123"/>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x14ac:dyDescent="0.25">
      <c r="A253" s="11"/>
      <c r="B253" s="123"/>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x14ac:dyDescent="0.25">
      <c r="A254" s="11"/>
      <c r="B254" s="123"/>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x14ac:dyDescent="0.25">
      <c r="A255" s="11"/>
      <c r="B255" s="123"/>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sheetData>
  <mergeCells count="19">
    <mergeCell ref="A10:L10"/>
    <mergeCell ref="A11:L11"/>
    <mergeCell ref="A12:L12"/>
    <mergeCell ref="D14:J14"/>
    <mergeCell ref="A15:C15"/>
    <mergeCell ref="D15:J15"/>
    <mergeCell ref="D16:K16"/>
    <mergeCell ref="K19:K20"/>
    <mergeCell ref="L19:L20"/>
    <mergeCell ref="A49:C49"/>
    <mergeCell ref="D52:E52"/>
    <mergeCell ref="G52:J52"/>
    <mergeCell ref="A16:C16"/>
    <mergeCell ref="A19:A20"/>
    <mergeCell ref="B19:B20"/>
    <mergeCell ref="C19:C20"/>
    <mergeCell ref="D19:D20"/>
    <mergeCell ref="E19:G19"/>
    <mergeCell ref="H19:J19"/>
  </mergeCells>
  <printOptions horizontalCentered="1" verticalCentered="1"/>
  <pageMargins left="0.19685039370078741" right="0.19685039370078741" top="0.39370078740157483" bottom="0.39370078740157483" header="0" footer="0"/>
  <pageSetup paperSize="9" scale="7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Звіт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Tetyana Demchenko</dc:creator>
  <cp:lastModifiedBy>Aleksandr Tsegolnyk</cp:lastModifiedBy>
  <cp:lastPrinted>2023-10-31T17:36:46Z</cp:lastPrinted>
  <dcterms:created xsi:type="dcterms:W3CDTF">2022-07-20T06:55:05Z</dcterms:created>
  <dcterms:modified xsi:type="dcterms:W3CDTF">2023-10-31T18:21:21Z</dcterms:modified>
</cp:coreProperties>
</file>