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Звітність УКФ\"/>
    </mc:Choice>
  </mc:AlternateContent>
  <xr:revisionPtr revIDLastSave="0" documentId="13_ncr:1_{C30613AF-BAB0-4102-A447-1C61DFEE5AB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32" i="1" l="1"/>
  <c r="G32" i="1"/>
  <c r="J33" i="1"/>
  <c r="G33" i="1"/>
  <c r="J34" i="1"/>
  <c r="G34" i="1"/>
  <c r="J30" i="1"/>
  <c r="G30" i="1"/>
  <c r="K30" i="1" s="1"/>
  <c r="J37" i="1"/>
  <c r="G37" i="1"/>
  <c r="K37" i="1" s="1"/>
  <c r="J36" i="1"/>
  <c r="G36" i="1"/>
  <c r="J35" i="1"/>
  <c r="G35" i="1"/>
  <c r="J31" i="1"/>
  <c r="G31" i="1"/>
  <c r="G29" i="1"/>
  <c r="J28" i="1"/>
  <c r="G28" i="1"/>
  <c r="G27" i="1"/>
  <c r="K32" i="1" l="1"/>
  <c r="K33" i="1"/>
  <c r="K34" i="1"/>
  <c r="K29" i="1"/>
  <c r="K31" i="1"/>
  <c r="K35" i="1"/>
  <c r="J38" i="1"/>
  <c r="J23" i="1" s="1"/>
  <c r="J40" i="1" s="1"/>
  <c r="G38" i="1"/>
  <c r="G40" i="1" s="1"/>
  <c r="K28" i="1"/>
  <c r="K36" i="1"/>
  <c r="K27" i="1"/>
  <c r="K23" i="1" l="1"/>
  <c r="K38" i="1"/>
</calcChain>
</file>

<file path=xl/sharedStrings.xml><?xml version="1.0" encoding="utf-8"?>
<sst xmlns="http://schemas.openxmlformats.org/spreadsheetml/2006/main" count="84" uniqueCount="59">
  <si>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</si>
  <si>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</si>
  <si>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</si>
  <si>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</si>
  <si>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</si>
  <si>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</si>
  <si>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</si>
  <si>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</si>
  <si>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</si>
  <si>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</si>
  <si>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</si>
  <si>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</si>
  <si>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</si>
  <si>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</si>
  <si>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</si>
  <si>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</si>
  <si>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</si>
  <si>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</si>
  <si>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</si>
  <si>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</si>
  <si>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</si>
  <si>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</si>
  <si>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</si>
  <si>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</si>
  <si>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</si>
  <si>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</si>
  <si>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</si>
  <si>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</si>
  <si>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</si>
  <si>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</si>
  <si>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шт</t>
  </si>
  <si>
    <t>Вартість проживання 
(вказати місце проживання)</t>
  </si>
  <si>
    <t>доба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</si>
  <si>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</si>
  <si>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</si>
  <si>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</si>
  <si>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</si>
  <si>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</si>
  <si>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</si>
  <si>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</si>
  <si>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</si>
  <si>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Ващук Дмитро Петрович</t>
  </si>
  <si>
    <t>Матеріальна спадщина кримських татар XIV-XVII ст.: Поділля і Волинь</t>
  </si>
  <si>
    <t>28 серпня - 30 листопада 2023 р.</t>
  </si>
  <si>
    <t xml:space="preserve">Вартість проїзду 
(вказати маршрут): </t>
  </si>
  <si>
    <t>Вартість витратних матеріалів
(вказати найменування) паливо</t>
  </si>
  <si>
    <t>Вартість витратних матеріалів
(вказати найменування) картридж Canon 055 Black</t>
  </si>
  <si>
    <t>Вартість обладнання, інструментів, інвентаря, які не є основними засобами
(вказати найменування) ноутбук</t>
  </si>
  <si>
    <t>Зважаючи на скорочені терміни стипендії, виїзд у музеї відбувався у два етапи. Між поїздками вартість палива від заявленої зросла на 1 грн, тому кінцева сума збільшилась на 55 грн, оскільки останніх 55 лтр купував після подорожчання.</t>
  </si>
  <si>
    <t>Через скорочення термінів стипендії змушений був скоротити проживання.</t>
  </si>
  <si>
    <t>Вдалося зекономити кошти, бо продавець зробив знижку</t>
  </si>
  <si>
    <t>Вартість обладнання, інструментів, інвентаря, які не є основними засобами
(вказати найменування) зовнішній жорсткий диск 1тб</t>
  </si>
  <si>
    <t>Вартість обладнання, інструментів, інвентаря, які не є основними засобами
(вказати найменування) автомобільний інвертор</t>
  </si>
  <si>
    <t>Вартість обладнання, інструментів, інвентаря, які не є основними засобами
(вказати найменування) портативна електростанція</t>
  </si>
  <si>
    <t>Вдалося зекономити кошти, бо була знижка у магазині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</si>
  <si>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витрати)друк аналітичного каталогу за результатами досліджень</t>
  </si>
  <si>
    <t>№ 5RCA21-08239 від 28 серпня 2023  року</t>
  </si>
  <si>
    <t>У процесі реалізації проєкту вдалося зекономити кошти. Оскільки запланований аналітичний каталог уже на стадії підготовки викликав чималий інтерес, тому вирішив збільшити тираж на 30 екземплярів.</t>
  </si>
  <si>
    <t>за період   з 28 серпня по 30 листопада 2023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</si>
</sst>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6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165" fontId="25" fillId="0" borderId="27" xfId="0" applyNumberFormat="1" applyFont="1" applyBorder="1" applyAlignment="1">
      <alignment vertical="top" wrapText="1"/>
    </xf>
    <xf numFmtId="0" fontId="25" fillId="0" borderId="18" xfId="0" applyFont="1" applyBorder="1" applyAlignment="1">
      <alignment horizontal="center" vertical="center" wrapText="1"/>
    </xf>
    <xf numFmtId="165" fontId="25" fillId="0" borderId="34" xfId="0" applyNumberFormat="1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4" fillId="0" borderId="0" xfId="0" applyFont="1" applyAlignment="1">
      <alignment horizontal="left" vertical="center"/>
    </xf>
    <xf numFmtId="0" fontId="0" fillId="0" borderId="0" xfId="0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4"/>
  <sheetViews>
    <sheetView tabSelected="1" topLeftCell="A6" workbookViewId="0">
      <selection activeCell="A12" sqref="A12:L12"/>
    </sheetView>
  </sheetViews>
  <sheetFormatPr defaultColWidth="14.453125" defaultRowHeight="15" customHeight="1" x14ac:dyDescent="0.35"/>
  <cols>
    <col min="1" max="1" width="13.54296875" customWidth="1"/>
    <col min="2" max="2" width="5.81640625" customWidth="1"/>
    <col min="3" max="3" width="32.54296875" customWidth="1"/>
    <col min="4" max="4" width="11.08984375" customWidth="1"/>
    <col min="5" max="5" width="13" customWidth="1"/>
    <col min="6" max="6" width="11.08984375" customWidth="1"/>
    <col min="7" max="7" width="13.81640625" customWidth="1"/>
    <col min="8" max="8" width="12.26953125" customWidth="1"/>
    <col min="9" max="9" width="10.7265625" customWidth="1"/>
    <col min="10" max="10" width="16" customWidth="1"/>
    <col min="11" max="11" width="12.26953125" customWidth="1"/>
    <col min="12" max="12" width="30.453125" customWidth="1"/>
    <col min="13" max="26" width="7.54296875" customWidth="1"/>
  </cols>
  <sheetData>
    <row r="1" spans="1:26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6" t="s">
        <v>56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5">
      <c r="A10" s="146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5">
      <c r="A11" s="146" t="s">
        <v>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5">
      <c r="A12" s="146" t="s">
        <v>58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5">
      <c r="A14" s="7" t="s">
        <v>4</v>
      </c>
      <c r="B14" s="8"/>
      <c r="C14" s="8"/>
      <c r="D14" s="147" t="s">
        <v>41</v>
      </c>
      <c r="E14" s="130"/>
      <c r="F14" s="130"/>
      <c r="G14" s="130"/>
      <c r="H14" s="130"/>
      <c r="I14" s="130"/>
      <c r="J14" s="130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5">
      <c r="A15" s="140" t="s">
        <v>5</v>
      </c>
      <c r="B15" s="130"/>
      <c r="C15" s="130"/>
      <c r="D15" s="148" t="s">
        <v>42</v>
      </c>
      <c r="E15" s="130"/>
      <c r="F15" s="130"/>
      <c r="G15" s="130"/>
      <c r="H15" s="130"/>
      <c r="I15" s="130"/>
      <c r="J15" s="130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140" t="s">
        <v>6</v>
      </c>
      <c r="B16" s="130"/>
      <c r="C16" s="130"/>
      <c r="D16" s="129" t="s">
        <v>43</v>
      </c>
      <c r="E16" s="130"/>
      <c r="F16" s="130"/>
      <c r="G16" s="130"/>
      <c r="H16" s="130"/>
      <c r="I16" s="130"/>
      <c r="J16" s="130"/>
      <c r="K16" s="13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5" x14ac:dyDescent="0.3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5">
      <c r="A19" s="141" t="s">
        <v>7</v>
      </c>
      <c r="B19" s="141" t="s">
        <v>8</v>
      </c>
      <c r="C19" s="141" t="s">
        <v>9</v>
      </c>
      <c r="D19" s="142" t="s">
        <v>10</v>
      </c>
      <c r="E19" s="143" t="s">
        <v>11</v>
      </c>
      <c r="F19" s="144"/>
      <c r="G19" s="145"/>
      <c r="H19" s="143" t="s">
        <v>12</v>
      </c>
      <c r="I19" s="144"/>
      <c r="J19" s="145"/>
      <c r="K19" s="131" t="s">
        <v>13</v>
      </c>
      <c r="L19" s="133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5">
      <c r="A20" s="132"/>
      <c r="B20" s="132"/>
      <c r="C20" s="132"/>
      <c r="D20" s="134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32"/>
      <c r="L20" s="13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5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35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v>109013</v>
      </c>
      <c r="H23" s="40"/>
      <c r="I23" s="40"/>
      <c r="J23" s="41">
        <f>J38</f>
        <v>106619.2</v>
      </c>
      <c r="K23" s="41">
        <f>G23-J23</f>
        <v>2393.8000000000029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35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3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35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35">
      <c r="A27" s="65" t="s">
        <v>23</v>
      </c>
      <c r="B27" s="66">
        <v>1</v>
      </c>
      <c r="C27" s="125" t="s">
        <v>44</v>
      </c>
      <c r="D27" s="67" t="s">
        <v>30</v>
      </c>
      <c r="E27" s="68"/>
      <c r="F27" s="69"/>
      <c r="G27" s="70">
        <f t="shared" ref="G27:G37" si="0">E27*F27</f>
        <v>0</v>
      </c>
      <c r="H27" s="71"/>
      <c r="I27" s="72"/>
      <c r="J27" s="73"/>
      <c r="K27" s="74">
        <f t="shared" ref="K27:K37" si="1">G27-J27</f>
        <v>0</v>
      </c>
      <c r="L27" s="7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35">
      <c r="A28" s="76" t="s">
        <v>23</v>
      </c>
      <c r="B28" s="77">
        <v>2</v>
      </c>
      <c r="C28" s="78" t="s">
        <v>31</v>
      </c>
      <c r="D28" s="126" t="s">
        <v>32</v>
      </c>
      <c r="E28" s="80">
        <v>8</v>
      </c>
      <c r="F28" s="81">
        <v>900</v>
      </c>
      <c r="G28" s="82">
        <f t="shared" si="0"/>
        <v>7200</v>
      </c>
      <c r="H28" s="83">
        <v>4</v>
      </c>
      <c r="I28" s="84">
        <v>850</v>
      </c>
      <c r="J28" s="85">
        <f t="shared" ref="J28:J37" si="2">H28*I28</f>
        <v>3400</v>
      </c>
      <c r="K28" s="86">
        <f t="shared" si="1"/>
        <v>3800</v>
      </c>
      <c r="L28" s="87" t="s">
        <v>49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35">
      <c r="A29" s="76" t="s">
        <v>23</v>
      </c>
      <c r="B29" s="77">
        <v>3</v>
      </c>
      <c r="C29" s="127" t="s">
        <v>45</v>
      </c>
      <c r="D29" s="79" t="s">
        <v>30</v>
      </c>
      <c r="E29" s="80">
        <v>115</v>
      </c>
      <c r="F29" s="81">
        <v>53</v>
      </c>
      <c r="G29" s="82">
        <f t="shared" si="0"/>
        <v>6095</v>
      </c>
      <c r="H29" s="83">
        <v>115</v>
      </c>
      <c r="I29" s="84"/>
      <c r="J29" s="85">
        <v>6150</v>
      </c>
      <c r="K29" s="86">
        <f t="shared" si="1"/>
        <v>-55</v>
      </c>
      <c r="L29" s="128" t="s">
        <v>48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9.75" customHeight="1" x14ac:dyDescent="0.35">
      <c r="A30" s="76" t="s">
        <v>23</v>
      </c>
      <c r="B30" s="77">
        <v>4</v>
      </c>
      <c r="C30" s="127" t="s">
        <v>46</v>
      </c>
      <c r="D30" s="79" t="s">
        <v>30</v>
      </c>
      <c r="E30" s="80">
        <v>1</v>
      </c>
      <c r="F30" s="81">
        <v>4271</v>
      </c>
      <c r="G30" s="82">
        <f t="shared" si="0"/>
        <v>4271</v>
      </c>
      <c r="H30" s="83">
        <v>1</v>
      </c>
      <c r="I30" s="84">
        <v>4200</v>
      </c>
      <c r="J30" s="85">
        <f t="shared" si="2"/>
        <v>4200</v>
      </c>
      <c r="K30" s="86">
        <f t="shared" si="1"/>
        <v>71</v>
      </c>
      <c r="L30" s="87" t="s">
        <v>50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60" customHeight="1" x14ac:dyDescent="0.35">
      <c r="A31" s="76" t="s">
        <v>23</v>
      </c>
      <c r="B31" s="77">
        <v>5</v>
      </c>
      <c r="C31" s="127" t="s">
        <v>47</v>
      </c>
      <c r="D31" s="79" t="s">
        <v>30</v>
      </c>
      <c r="E31" s="80">
        <v>1</v>
      </c>
      <c r="F31" s="81">
        <v>19499</v>
      </c>
      <c r="G31" s="82">
        <f t="shared" si="0"/>
        <v>19499</v>
      </c>
      <c r="H31" s="83">
        <v>1</v>
      </c>
      <c r="I31" s="84">
        <v>19400</v>
      </c>
      <c r="J31" s="85">
        <f t="shared" si="2"/>
        <v>19400</v>
      </c>
      <c r="K31" s="86">
        <f t="shared" si="1"/>
        <v>99</v>
      </c>
      <c r="L31" s="87" t="s">
        <v>50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60" customHeight="1" x14ac:dyDescent="0.35">
      <c r="A32" s="76" t="s">
        <v>23</v>
      </c>
      <c r="B32" s="77">
        <v>6</v>
      </c>
      <c r="C32" s="127" t="s">
        <v>53</v>
      </c>
      <c r="D32" s="79" t="s">
        <v>30</v>
      </c>
      <c r="E32" s="80">
        <v>1</v>
      </c>
      <c r="F32" s="81">
        <v>19900</v>
      </c>
      <c r="G32" s="82">
        <f t="shared" si="0"/>
        <v>19900</v>
      </c>
      <c r="H32" s="83">
        <v>1</v>
      </c>
      <c r="I32" s="84">
        <v>19500</v>
      </c>
      <c r="J32" s="85">
        <f t="shared" si="2"/>
        <v>19500</v>
      </c>
      <c r="K32" s="86">
        <f t="shared" si="1"/>
        <v>400</v>
      </c>
      <c r="L32" s="87" t="s">
        <v>50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0" customHeight="1" x14ac:dyDescent="0.35">
      <c r="A33" s="76" t="s">
        <v>23</v>
      </c>
      <c r="B33" s="77">
        <v>7</v>
      </c>
      <c r="C33" s="127" t="s">
        <v>52</v>
      </c>
      <c r="D33" s="79" t="s">
        <v>30</v>
      </c>
      <c r="E33" s="80">
        <v>1</v>
      </c>
      <c r="F33" s="81">
        <v>3200</v>
      </c>
      <c r="G33" s="82">
        <f t="shared" si="0"/>
        <v>3200</v>
      </c>
      <c r="H33" s="83">
        <v>1</v>
      </c>
      <c r="I33" s="84">
        <v>2399.1999999999998</v>
      </c>
      <c r="J33" s="85">
        <f t="shared" si="2"/>
        <v>2399.1999999999998</v>
      </c>
      <c r="K33" s="86">
        <f t="shared" si="1"/>
        <v>800.80000000000018</v>
      </c>
      <c r="L33" s="87" t="s">
        <v>54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0" customHeight="1" x14ac:dyDescent="0.35">
      <c r="A34" s="76" t="s">
        <v>23</v>
      </c>
      <c r="B34" s="77">
        <v>8</v>
      </c>
      <c r="C34" s="78" t="s">
        <v>51</v>
      </c>
      <c r="D34" s="79" t="s">
        <v>30</v>
      </c>
      <c r="E34" s="80">
        <v>2</v>
      </c>
      <c r="F34" s="81">
        <v>1829</v>
      </c>
      <c r="G34" s="82">
        <f t="shared" si="0"/>
        <v>3658</v>
      </c>
      <c r="H34" s="83">
        <v>2</v>
      </c>
      <c r="I34" s="84">
        <v>1829</v>
      </c>
      <c r="J34" s="85">
        <f t="shared" si="2"/>
        <v>3658</v>
      </c>
      <c r="K34" s="86">
        <f t="shared" si="1"/>
        <v>0</v>
      </c>
      <c r="L34" s="87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70.5" customHeight="1" x14ac:dyDescent="0.35">
      <c r="A35" s="76" t="s">
        <v>23</v>
      </c>
      <c r="B35" s="77">
        <v>5</v>
      </c>
      <c r="C35" s="78" t="s">
        <v>55</v>
      </c>
      <c r="D35" s="79" t="s">
        <v>34</v>
      </c>
      <c r="E35" s="80">
        <v>500</v>
      </c>
      <c r="F35" s="81">
        <v>90.38</v>
      </c>
      <c r="G35" s="82">
        <f t="shared" si="0"/>
        <v>45190</v>
      </c>
      <c r="H35" s="83">
        <v>530</v>
      </c>
      <c r="I35" s="84">
        <v>90.4</v>
      </c>
      <c r="J35" s="85">
        <f t="shared" si="2"/>
        <v>47912</v>
      </c>
      <c r="K35" s="86">
        <f t="shared" si="1"/>
        <v>-2722</v>
      </c>
      <c r="L35" s="87" t="s">
        <v>57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67.5" customHeight="1" x14ac:dyDescent="0.35">
      <c r="A36" s="76" t="s">
        <v>23</v>
      </c>
      <c r="B36" s="77">
        <v>6</v>
      </c>
      <c r="C36" s="78" t="s">
        <v>33</v>
      </c>
      <c r="D36" s="79" t="s">
        <v>34</v>
      </c>
      <c r="E36" s="80"/>
      <c r="F36" s="81"/>
      <c r="G36" s="82">
        <f t="shared" si="0"/>
        <v>0</v>
      </c>
      <c r="H36" s="83"/>
      <c r="I36" s="84"/>
      <c r="J36" s="85">
        <f t="shared" si="2"/>
        <v>0</v>
      </c>
      <c r="K36" s="86">
        <f t="shared" si="1"/>
        <v>0</v>
      </c>
      <c r="L36" s="87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69.75" customHeight="1" x14ac:dyDescent="0.35">
      <c r="A37" s="88" t="s">
        <v>23</v>
      </c>
      <c r="B37" s="89">
        <v>7</v>
      </c>
      <c r="C37" s="90" t="s">
        <v>33</v>
      </c>
      <c r="D37" s="91" t="s">
        <v>34</v>
      </c>
      <c r="E37" s="92"/>
      <c r="F37" s="93"/>
      <c r="G37" s="94">
        <f t="shared" si="0"/>
        <v>0</v>
      </c>
      <c r="H37" s="83"/>
      <c r="I37" s="84"/>
      <c r="J37" s="85">
        <f t="shared" si="2"/>
        <v>0</v>
      </c>
      <c r="K37" s="86">
        <f t="shared" si="1"/>
        <v>0</v>
      </c>
      <c r="L37" s="87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 customHeight="1" x14ac:dyDescent="0.35">
      <c r="A38" s="95" t="s">
        <v>35</v>
      </c>
      <c r="B38" s="96"/>
      <c r="C38" s="97"/>
      <c r="D38" s="98"/>
      <c r="E38" s="99"/>
      <c r="F38" s="100"/>
      <c r="G38" s="101">
        <f>SUM(G27:G37)</f>
        <v>109013</v>
      </c>
      <c r="H38" s="99"/>
      <c r="I38" s="100"/>
      <c r="J38" s="101">
        <f t="shared" ref="J38:K38" si="3">SUM(J27:J37)</f>
        <v>106619.2</v>
      </c>
      <c r="K38" s="102">
        <f t="shared" si="3"/>
        <v>2393.8000000000002</v>
      </c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.75" customHeight="1" x14ac:dyDescent="0.35">
      <c r="A39" s="105"/>
      <c r="B39" s="106"/>
      <c r="C39" s="107"/>
      <c r="D39" s="107"/>
      <c r="E39" s="107"/>
      <c r="F39" s="107"/>
      <c r="G39" s="107"/>
      <c r="H39" s="107"/>
      <c r="I39" s="107"/>
      <c r="J39" s="107"/>
      <c r="K39" s="108"/>
      <c r="L39" s="10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5">
      <c r="A40" s="135" t="s">
        <v>36</v>
      </c>
      <c r="B40" s="136"/>
      <c r="C40" s="137"/>
      <c r="D40" s="110"/>
      <c r="E40" s="110"/>
      <c r="F40" s="110"/>
      <c r="G40" s="111">
        <f>G23-G38</f>
        <v>0</v>
      </c>
      <c r="H40" s="110"/>
      <c r="I40" s="110"/>
      <c r="J40" s="111">
        <f>J23-J38</f>
        <v>0</v>
      </c>
      <c r="K40" s="112"/>
      <c r="L40" s="113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5">
      <c r="A41" s="107"/>
      <c r="B41" s="114"/>
      <c r="C41" s="107"/>
      <c r="D41" s="107"/>
      <c r="E41" s="107"/>
      <c r="F41" s="107"/>
      <c r="G41" s="107"/>
      <c r="H41" s="107"/>
      <c r="I41" s="107"/>
      <c r="J41" s="107"/>
      <c r="K41" s="115"/>
      <c r="L41" s="10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5">
      <c r="A42" s="11"/>
      <c r="B42" s="11"/>
      <c r="C42" s="116"/>
      <c r="D42" s="117"/>
      <c r="E42" s="117"/>
      <c r="F42" s="118"/>
      <c r="G42" s="117"/>
      <c r="H42" s="117"/>
      <c r="I42" s="118"/>
      <c r="J42" s="117"/>
      <c r="K42" s="15"/>
      <c r="L42" s="10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4">
      <c r="A43" s="11"/>
      <c r="B43" s="11"/>
      <c r="C43" s="118"/>
      <c r="D43" s="138" t="s">
        <v>37</v>
      </c>
      <c r="E43" s="139"/>
      <c r="F43" s="119"/>
      <c r="G43" s="138" t="s">
        <v>38</v>
      </c>
      <c r="H43" s="139"/>
      <c r="I43" s="139"/>
      <c r="J43" s="139"/>
      <c r="K43" s="15"/>
      <c r="L43" s="10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5">
      <c r="A44" s="107"/>
      <c r="B44" s="114"/>
      <c r="C44" s="107"/>
      <c r="D44" s="107"/>
      <c r="E44" s="107"/>
      <c r="F44" s="107"/>
      <c r="G44" s="107"/>
      <c r="H44" s="107"/>
      <c r="I44" s="107"/>
      <c r="J44" s="107"/>
      <c r="K44" s="15"/>
      <c r="L44" s="10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5">
      <c r="A45" s="107"/>
      <c r="B45" s="114"/>
      <c r="C45" s="107"/>
      <c r="D45" s="107"/>
      <c r="E45" s="107"/>
      <c r="F45" s="107"/>
      <c r="G45" s="107"/>
      <c r="H45" s="107"/>
      <c r="I45" s="107"/>
      <c r="J45" s="107"/>
      <c r="K45" s="15"/>
      <c r="L45" s="10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5">
      <c r="A46" s="107"/>
      <c r="B46" s="114"/>
      <c r="C46" s="120" t="s">
        <v>39</v>
      </c>
      <c r="G46" s="121" t="s">
        <v>40</v>
      </c>
      <c r="J46" s="120"/>
      <c r="K46" s="15"/>
      <c r="L46" s="10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5">
      <c r="A47" s="107"/>
      <c r="B47" s="114"/>
      <c r="C47" s="122"/>
      <c r="K47" s="15"/>
      <c r="L47" s="10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5">
      <c r="A48" s="107"/>
      <c r="B48" s="114"/>
      <c r="C48" s="123"/>
      <c r="D48" s="15"/>
      <c r="H48" s="122"/>
      <c r="J48" s="123"/>
      <c r="K48" s="15"/>
      <c r="L48" s="10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5">
      <c r="A49" s="11"/>
      <c r="B49" s="12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5">
      <c r="A50" s="11"/>
      <c r="B50" s="12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5">
      <c r="A51" s="11"/>
      <c r="B51" s="12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5">
      <c r="A52" s="11"/>
      <c r="B52" s="12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5">
      <c r="A53" s="11"/>
      <c r="B53" s="12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5">
      <c r="A54" s="11"/>
      <c r="B54" s="12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5">
      <c r="A55" s="11"/>
      <c r="B55" s="12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5">
      <c r="A56" s="11"/>
      <c r="B56" s="12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5">
      <c r="A57" s="11"/>
      <c r="B57" s="1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5">
      <c r="A58" s="11"/>
      <c r="B58" s="12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5">
      <c r="A59" s="11"/>
      <c r="B59" s="12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5">
      <c r="A60" s="11"/>
      <c r="B60" s="12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5">
      <c r="A61" s="11"/>
      <c r="B61" s="1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5">
      <c r="A62" s="11"/>
      <c r="B62" s="1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5">
      <c r="A63" s="11"/>
      <c r="B63" s="12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5">
      <c r="A64" s="11"/>
      <c r="B64" s="12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5">
      <c r="A65" s="11"/>
      <c r="B65" s="12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5">
      <c r="A66" s="11"/>
      <c r="B66" s="12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5">
      <c r="A67" s="11"/>
      <c r="B67" s="1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5">
      <c r="A68" s="11"/>
      <c r="B68" s="12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5">
      <c r="A69" s="11"/>
      <c r="B69" s="1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5">
      <c r="A70" s="11"/>
      <c r="B70" s="12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5">
      <c r="A71" s="11"/>
      <c r="B71" s="12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5">
      <c r="A72" s="11"/>
      <c r="B72" s="12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5">
      <c r="A73" s="11"/>
      <c r="B73" s="12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5">
      <c r="A74" s="11"/>
      <c r="B74" s="12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5">
      <c r="A75" s="11"/>
      <c r="B75" s="12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5">
      <c r="A76" s="11"/>
      <c r="B76" s="12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5">
      <c r="A77" s="11"/>
      <c r="B77" s="12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5">
      <c r="A78" s="11"/>
      <c r="B78" s="1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5">
      <c r="A79" s="11"/>
      <c r="B79" s="12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5">
      <c r="A80" s="11"/>
      <c r="B80" s="12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5">
      <c r="A81" s="11"/>
      <c r="B81" s="12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5">
      <c r="A82" s="11"/>
      <c r="B82" s="12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5">
      <c r="A83" s="11"/>
      <c r="B83" s="12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5">
      <c r="A84" s="11"/>
      <c r="B84" s="12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5">
      <c r="A85" s="11"/>
      <c r="B85" s="12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5">
      <c r="A86" s="11"/>
      <c r="B86" s="12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5">
      <c r="A87" s="11"/>
      <c r="B87" s="12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5">
      <c r="A88" s="11"/>
      <c r="B88" s="12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5">
      <c r="A89" s="11"/>
      <c r="B89" s="12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5">
      <c r="A90" s="11"/>
      <c r="B90" s="12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5">
      <c r="A91" s="11"/>
      <c r="B91" s="12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5">
      <c r="A92" s="11"/>
      <c r="B92" s="1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5">
      <c r="A93" s="11"/>
      <c r="B93" s="12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5">
      <c r="A94" s="11"/>
      <c r="B94" s="12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5">
      <c r="A95" s="11"/>
      <c r="B95" s="12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5">
      <c r="A96" s="11"/>
      <c r="B96" s="12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5">
      <c r="A97" s="11"/>
      <c r="B97" s="12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5">
      <c r="A98" s="11"/>
      <c r="B98" s="12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5">
      <c r="A99" s="11"/>
      <c r="B99" s="12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5">
      <c r="A100" s="11"/>
      <c r="B100" s="1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5">
      <c r="A101" s="11"/>
      <c r="B101" s="12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5">
      <c r="A102" s="11"/>
      <c r="B102" s="12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5">
      <c r="A103" s="11"/>
      <c r="B103" s="12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5">
      <c r="A104" s="11"/>
      <c r="B104" s="12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5">
      <c r="A105" s="11"/>
      <c r="B105" s="12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5">
      <c r="A106" s="11"/>
      <c r="B106" s="12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5">
      <c r="A107" s="11"/>
      <c r="B107" s="12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5">
      <c r="A108" s="11"/>
      <c r="B108" s="12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5">
      <c r="A109" s="11"/>
      <c r="B109" s="12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5">
      <c r="A110" s="11"/>
      <c r="B110" s="12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5">
      <c r="A111" s="11"/>
      <c r="B111" s="12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5">
      <c r="A112" s="11"/>
      <c r="B112" s="12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5">
      <c r="A113" s="11"/>
      <c r="B113" s="12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5">
      <c r="A114" s="11"/>
      <c r="B114" s="12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5">
      <c r="A115" s="11"/>
      <c r="B115" s="12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5">
      <c r="A116" s="11"/>
      <c r="B116" s="12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5">
      <c r="A117" s="11"/>
      <c r="B117" s="12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5">
      <c r="A118" s="11"/>
      <c r="B118" s="12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5">
      <c r="A119" s="11"/>
      <c r="B119" s="12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5">
      <c r="A120" s="11"/>
      <c r="B120" s="12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5">
      <c r="A121" s="11"/>
      <c r="B121" s="12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5">
      <c r="A122" s="11"/>
      <c r="B122" s="1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5">
      <c r="A123" s="11"/>
      <c r="B123" s="12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5">
      <c r="A124" s="11"/>
      <c r="B124" s="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5">
      <c r="A125" s="11"/>
      <c r="B125" s="12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5">
      <c r="A126" s="11"/>
      <c r="B126" s="12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5">
      <c r="A127" s="11"/>
      <c r="B127" s="12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5">
      <c r="A128" s="11"/>
      <c r="B128" s="12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5">
      <c r="A129" s="11"/>
      <c r="B129" s="12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5">
      <c r="A130" s="11"/>
      <c r="B130" s="12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5">
      <c r="A131" s="11"/>
      <c r="B131" s="12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5">
      <c r="A132" s="11"/>
      <c r="B132" s="1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5">
      <c r="A133" s="11"/>
      <c r="B133" s="12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5">
      <c r="A134" s="11"/>
      <c r="B134" s="12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5">
      <c r="A135" s="11"/>
      <c r="B135" s="12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5">
      <c r="A136" s="11"/>
      <c r="B136" s="1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5">
      <c r="A137" s="11"/>
      <c r="B137" s="12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5">
      <c r="A138" s="11"/>
      <c r="B138" s="12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5">
      <c r="A139" s="11"/>
      <c r="B139" s="12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5">
      <c r="A140" s="11"/>
      <c r="B140" s="12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5">
      <c r="A141" s="11"/>
      <c r="B141" s="12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5">
      <c r="A142" s="11"/>
      <c r="B142" s="1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5">
      <c r="A143" s="11"/>
      <c r="B143" s="12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5">
      <c r="A144" s="11"/>
      <c r="B144" s="12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5">
      <c r="A145" s="11"/>
      <c r="B145" s="12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5">
      <c r="A146" s="11"/>
      <c r="B146" s="12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5">
      <c r="A147" s="11"/>
      <c r="B147" s="12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5">
      <c r="A148" s="11"/>
      <c r="B148" s="12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5">
      <c r="A149" s="11"/>
      <c r="B149" s="12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5">
      <c r="A150" s="11"/>
      <c r="B150" s="12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5">
      <c r="A151" s="11"/>
      <c r="B151" s="12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5">
      <c r="A152" s="11"/>
      <c r="B152" s="12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5">
      <c r="A153" s="11"/>
      <c r="B153" s="12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5">
      <c r="A154" s="11"/>
      <c r="B154" s="12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5">
      <c r="A155" s="11"/>
      <c r="B155" s="12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5">
      <c r="A156" s="11"/>
      <c r="B156" s="12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5">
      <c r="A157" s="11"/>
      <c r="B157" s="12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5">
      <c r="A158" s="11"/>
      <c r="B158" s="12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5">
      <c r="A159" s="11"/>
      <c r="B159" s="12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5">
      <c r="A160" s="11"/>
      <c r="B160" s="12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5">
      <c r="A161" s="11"/>
      <c r="B161" s="1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5">
      <c r="A162" s="11"/>
      <c r="B162" s="1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5">
      <c r="A163" s="11"/>
      <c r="B163" s="12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5">
      <c r="A164" s="11"/>
      <c r="B164" s="1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5">
      <c r="A165" s="11"/>
      <c r="B165" s="1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5">
      <c r="A166" s="11"/>
      <c r="B166" s="1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5">
      <c r="A167" s="11"/>
      <c r="B167" s="1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5">
      <c r="A168" s="11"/>
      <c r="B168" s="1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5">
      <c r="A169" s="11"/>
      <c r="B169" s="12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5">
      <c r="A170" s="11"/>
      <c r="B170" s="12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5">
      <c r="A171" s="11"/>
      <c r="B171" s="12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5">
      <c r="A172" s="11"/>
      <c r="B172" s="12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5">
      <c r="A173" s="11"/>
      <c r="B173" s="12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5">
      <c r="A174" s="11"/>
      <c r="B174" s="12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5">
      <c r="A175" s="11"/>
      <c r="B175" s="12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5">
      <c r="A176" s="11"/>
      <c r="B176" s="12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5">
      <c r="A177" s="11"/>
      <c r="B177" s="12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5">
      <c r="A178" s="11"/>
      <c r="B178" s="12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5">
      <c r="A179" s="11"/>
      <c r="B179" s="12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5">
      <c r="A180" s="11"/>
      <c r="B180" s="1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5">
      <c r="A181" s="11"/>
      <c r="B181" s="12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5">
      <c r="A182" s="11"/>
      <c r="B182" s="12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5">
      <c r="A183" s="11"/>
      <c r="B183" s="12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5">
      <c r="A184" s="11"/>
      <c r="B184" s="12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5">
      <c r="A185" s="11"/>
      <c r="B185" s="12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5">
      <c r="A186" s="11"/>
      <c r="B186" s="12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5">
      <c r="A187" s="11"/>
      <c r="B187" s="12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5">
      <c r="A188" s="11"/>
      <c r="B188" s="12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5">
      <c r="A189" s="11"/>
      <c r="B189" s="12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5">
      <c r="A190" s="11"/>
      <c r="B190" s="12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5">
      <c r="A191" s="11"/>
      <c r="B191" s="12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5">
      <c r="A192" s="11"/>
      <c r="B192" s="12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5">
      <c r="A193" s="11"/>
      <c r="B193" s="12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5">
      <c r="A194" s="11"/>
      <c r="B194" s="12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5">
      <c r="A195" s="11"/>
      <c r="B195" s="12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5">
      <c r="A196" s="11"/>
      <c r="B196" s="12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5">
      <c r="A197" s="11"/>
      <c r="B197" s="12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5">
      <c r="A198" s="11"/>
      <c r="B198" s="12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5">
      <c r="A199" s="11"/>
      <c r="B199" s="12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5">
      <c r="A200" s="11"/>
      <c r="B200" s="12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5">
      <c r="A201" s="11"/>
      <c r="B201" s="12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5">
      <c r="A202" s="11"/>
      <c r="B202" s="12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5">
      <c r="A203" s="11"/>
      <c r="B203" s="12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5">
      <c r="A204" s="11"/>
      <c r="B204" s="12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5">
      <c r="A205" s="11"/>
      <c r="B205" s="12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5">
      <c r="A206" s="11"/>
      <c r="B206" s="12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5">
      <c r="A207" s="11"/>
      <c r="B207" s="12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5">
      <c r="A208" s="11"/>
      <c r="B208" s="12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5">
      <c r="A209" s="11"/>
      <c r="B209" s="12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5">
      <c r="A210" s="11"/>
      <c r="B210" s="1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5">
      <c r="A211" s="11"/>
      <c r="B211" s="12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5">
      <c r="A212" s="11"/>
      <c r="B212" s="12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5">
      <c r="A213" s="11"/>
      <c r="B213" s="12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5">
      <c r="A214" s="11"/>
      <c r="B214" s="12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5">
      <c r="A215" s="11"/>
      <c r="B215" s="12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5">
      <c r="A216" s="11"/>
      <c r="B216" s="12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5">
      <c r="A217" s="11"/>
      <c r="B217" s="12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5">
      <c r="A218" s="11"/>
      <c r="B218" s="12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5">
      <c r="A219" s="11"/>
      <c r="B219" s="12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5">
      <c r="A220" s="11"/>
      <c r="B220" s="12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5">
      <c r="A221" s="11"/>
      <c r="B221" s="12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5">
      <c r="A222" s="11"/>
      <c r="B222" s="12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5">
      <c r="A223" s="11"/>
      <c r="B223" s="12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5">
      <c r="A224" s="11"/>
      <c r="B224" s="1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5">
      <c r="A225" s="11"/>
      <c r="B225" s="12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5">
      <c r="A226" s="11"/>
      <c r="B226" s="12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5">
      <c r="A227" s="11"/>
      <c r="B227" s="12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5">
      <c r="A228" s="11"/>
      <c r="B228" s="12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5">
      <c r="A229" s="11"/>
      <c r="B229" s="12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5">
      <c r="A230" s="11"/>
      <c r="B230" s="12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5">
      <c r="A231" s="11"/>
      <c r="B231" s="12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5">
      <c r="A232" s="11"/>
      <c r="B232" s="12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5">
      <c r="A233" s="11"/>
      <c r="B233" s="12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5">
      <c r="A234" s="11"/>
      <c r="B234" s="12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5">
      <c r="A235" s="11"/>
      <c r="B235" s="12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5">
      <c r="A236" s="11"/>
      <c r="B236" s="12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5">
      <c r="A237" s="11"/>
      <c r="B237" s="12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5">
      <c r="A238" s="11"/>
      <c r="B238" s="12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5">
      <c r="A239" s="11"/>
      <c r="B239" s="12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5">
      <c r="A240" s="11"/>
      <c r="B240" s="12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5">
      <c r="A241" s="11"/>
      <c r="B241" s="12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5">
      <c r="A242" s="11"/>
      <c r="B242" s="12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5">
      <c r="A243" s="11"/>
      <c r="B243" s="12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5">
      <c r="A244" s="11"/>
      <c r="B244" s="12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5">
      <c r="A245" s="11"/>
      <c r="B245" s="124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5">
      <c r="A246" s="11"/>
      <c r="B246" s="12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5"/>
    <row r="248" spans="1:26" ht="15.75" customHeight="1" x14ac:dyDescent="0.35"/>
    <row r="249" spans="1:26" ht="15.75" customHeight="1" x14ac:dyDescent="0.35"/>
    <row r="250" spans="1:26" ht="15.75" customHeight="1" x14ac:dyDescent="0.35"/>
    <row r="251" spans="1:26" ht="15.75" customHeight="1" x14ac:dyDescent="0.35"/>
    <row r="252" spans="1:26" ht="15.75" customHeight="1" x14ac:dyDescent="0.35"/>
    <row r="253" spans="1:26" ht="15.75" customHeight="1" x14ac:dyDescent="0.35"/>
    <row r="254" spans="1:26" ht="15.75" customHeight="1" x14ac:dyDescent="0.35"/>
    <row r="255" spans="1:26" ht="15.75" customHeight="1" x14ac:dyDescent="0.35"/>
    <row r="256" spans="1:2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40:C40"/>
    <mergeCell ref="D43:E43"/>
    <mergeCell ref="G43:J43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Dm Vashch</cp:lastModifiedBy>
  <dcterms:created xsi:type="dcterms:W3CDTF">2022-07-20T06:55:05Z</dcterms:created>
  <dcterms:modified xsi:type="dcterms:W3CDTF">2023-12-06T13:41:34Z</dcterms:modified>
</cp:coreProperties>
</file>