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Orest\Documents\Звіт_Пісня Стіна\"/>
    </mc:Choice>
  </mc:AlternateContent>
  <xr:revisionPtr revIDLastSave="0" documentId="13_ncr:1_{143A8FFA-C3F7-4466-8E49-DFB65F7C4949}" xr6:coauthVersionLast="47" xr6:coauthVersionMax="47" xr10:uidLastSave="{00000000-0000-0000-0000-000000000000}"/>
  <bookViews>
    <workbookView xWindow="-120" yWindow="480" windowWidth="19440" windowHeight="15000" xr2:uid="{00000000-000D-0000-FFFF-FFFF00000000}"/>
  </bookViews>
  <sheets>
    <sheet name="Звіт" sheetId="1" r:id="rId1"/>
  </sheets>
  <calcPr calcId="181029"/>
</workbook>
</file>

<file path=xl/calcChain.xml><?xml version="1.0" encoding="utf-8"?>
<calcChain xmlns="http://schemas.openxmlformats.org/spreadsheetml/2006/main">
  <c r="J37" i="1" l="1"/>
  <c r="G37" i="1"/>
  <c r="J34" i="1"/>
  <c r="G34" i="1"/>
  <c r="J31" i="1"/>
  <c r="K31" i="1" s="1"/>
  <c r="J30" i="1"/>
  <c r="G30" i="1"/>
  <c r="J29" i="1"/>
  <c r="G29" i="1"/>
  <c r="J28" i="1"/>
  <c r="G28" i="1"/>
  <c r="J27" i="1"/>
  <c r="G27" i="1"/>
  <c r="K30" i="1" l="1"/>
  <c r="G38" i="1"/>
  <c r="G40" i="1" s="1"/>
  <c r="K27" i="1"/>
  <c r="K28" i="1"/>
  <c r="K34" i="1"/>
  <c r="K29" i="1"/>
  <c r="K37" i="1"/>
  <c r="J38" i="1"/>
  <c r="J23" i="1" s="1"/>
  <c r="J40" i="1" s="1"/>
  <c r="K38" i="1" l="1"/>
  <c r="K23" i="1"/>
</calcChain>
</file>

<file path=xl/sharedStrings.xml><?xml version="1.0" encoding="utf-8"?>
<sst xmlns="http://schemas.openxmlformats.org/spreadsheetml/2006/main" count="81" uniqueCount="61">
  <si>
    <t>Додаток № 4</t>
  </si>
  <si>
    <t>до Договору про надання стипендії (гранту)</t>
  </si>
  <si>
    <t>№ __________________ від ______________  року</t>
  </si>
  <si>
    <t>ЗВІТ</t>
  </si>
  <si>
    <t>про надходження та використання коштів для реалізації проєкту</t>
  </si>
  <si>
    <t>за період   з ________________ по________________  р.</t>
  </si>
  <si>
    <t>Прізвище, ім'я та по-батькові Стипендіата:</t>
  </si>
  <si>
    <t>Назва проєкту:</t>
  </si>
  <si>
    <t>Період реалізації проєкту: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</si>
  <si>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</si>
  <si>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</si>
  <si>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</si>
  <si>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</si>
  <si>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</si>
  <si>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</si>
  <si>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</si>
  <si>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</si>
  <si>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</si>
  <si>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</si>
  <si>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</si>
  <si>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</si>
  <si>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</si>
  <si>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</si>
  <si>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</si>
  <si>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</si>
  <si>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</si>
  <si>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</si>
  <si>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</si>
  <si>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</si>
  <si>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</si>
  <si>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</si>
  <si>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</si>
  <si>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</si>
  <si>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</si>
  <si>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</si>
  <si>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</si>
  <si>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</si>
  <si>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Вартість обладнання, інструментів, інвентаря, які не є основними засобами
(вказати найменування)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</si>
  <si>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</si>
  <si>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</si>
  <si>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Всього по розділу ІІ "Витрати":</t>
  </si>
  <si>
    <t>РЕЗУЛЬТАТ РЕАЛІЗАЦІЇ ПРОЄКТУ</t>
  </si>
  <si>
    <t>(підпис)</t>
  </si>
  <si>
    <t>(Прізвище та ініціали)</t>
  </si>
  <si>
    <t>ФОНД:</t>
  </si>
  <si>
    <t>СТИПЕНДІАТ:</t>
  </si>
  <si>
    <t>Криса Орест Богданович</t>
  </si>
  <si>
    <t>Пісня Стіна</t>
  </si>
  <si>
    <t>Червень 2023 - 31 жовтня 2023</t>
  </si>
  <si>
    <t>Запис вокальних та інструментальних треків для кожної з версій пісні в професійній студії звукозапису з відповідною досвідченою командою фахівців, зручною у співпраці та  співтворчості</t>
  </si>
  <si>
    <t>5.2</t>
  </si>
  <si>
    <t>Редакція накопиченного аудіоматеріалу, зведенню й мастерінгу фонограм</t>
  </si>
  <si>
    <t>5.1</t>
  </si>
  <si>
    <t>Відеозйомка робочих моментів роботи над піснею (репетиції та запис у студії), монтаж та зведення із аудіодоріжками</t>
  </si>
  <si>
    <t>Оренда відеоапаратури (світло, кольорові ліхтарі, 3 камери, стійки, комутація, акумулятори)</t>
  </si>
  <si>
    <t>6.1</t>
  </si>
  <si>
    <t>6.2</t>
  </si>
  <si>
    <t>Послуга необхідна для здійснення професійного запису інструментальних та вокальних треків  для всіх версій пісні. Загальна сума включає в себе 12 годин запису вокалів та інструментів для кожної з 4 фонограм. Загалом, 48 годин.  Послуга надавалася  01.08.2023 - 20.09.2023</t>
  </si>
  <si>
    <t>Послуга необхідна для того, аби звучання пісень було професійним та  комфортним для прослуховування. Загальна сума включає в себе 8 годин редакції, зведення та мастерінгу кожної з 4 фонограм. Загалом, 32 годин.  Послуга надавалася  21.09.2023 - 15.10.2023</t>
  </si>
  <si>
    <t>Послуга відеозйомки необхідна для фіксації досвіду й одночасно, для створення матеріалу для відеоряду, який можна використовувати у просуванні пісні у всіх доступних мережах. Монтаж та зведення із аудіодоріжками необхідний для створення кнцевого продукту, а саме, відеоролику для пісні "Стіна" орієнтовної тривалості 3'10". Загальна сума включає в себе 8 годин зйомки, монтаж, корекцію відео та зведення. Послуга надавалася  01.08.2023 - 15.10.2023</t>
  </si>
  <si>
    <t>Весь комплекс відеоапаратури (світло, кольорові ліхтарі, 3 камери, стійки, комутація, акумулятори) необхідний для створення якісного відеоматеріалу. Послуга надавалася протягом 4 записів основних вокальних ліній в 4 фонограми в період 01.08.2023 - 20.09.2023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</si>
</sst>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0" fontId="24" fillId="0" borderId="24"/>
    <xf numFmtId="0" fontId="24" fillId="0" borderId="24"/>
    <xf numFmtId="0" fontId="24" fillId="0" borderId="24"/>
    <xf numFmtId="0" fontId="24" fillId="0" borderId="24"/>
    <xf numFmtId="0" fontId="24" fillId="0" borderId="24"/>
    <xf numFmtId="0" fontId="24" fillId="0" borderId="24"/>
    <xf numFmtId="0" fontId="1" fillId="0" borderId="24"/>
  </cellStyleXfs>
  <cellXfs count="17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5" fontId="7" fillId="4" borderId="14" xfId="0" applyNumberFormat="1" applyFont="1" applyFill="1" applyBorder="1" applyAlignment="1">
      <alignment vertical="top"/>
    </xf>
    <xf numFmtId="49" fontId="7" fillId="4" borderId="15" xfId="0" applyNumberFormat="1" applyFont="1" applyFill="1" applyBorder="1" applyAlignment="1">
      <alignment horizontal="center" vertical="top"/>
    </xf>
    <xf numFmtId="165" fontId="7" fillId="4" borderId="15" xfId="0" applyNumberFormat="1" applyFont="1" applyFill="1" applyBorder="1" applyAlignment="1">
      <alignment vertical="top"/>
    </xf>
    <xf numFmtId="165" fontId="9" fillId="4" borderId="15" xfId="0" applyNumberFormat="1" applyFont="1" applyFill="1" applyBorder="1" applyAlignment="1">
      <alignment horizontal="center" vertical="top" wrapText="1"/>
    </xf>
    <xf numFmtId="165" fontId="9" fillId="4" borderId="15" xfId="0" applyNumberFormat="1" applyFont="1" applyFill="1" applyBorder="1" applyAlignment="1">
      <alignment horizontal="right" vertical="top" wrapText="1"/>
    </xf>
    <xf numFmtId="165" fontId="13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165" fontId="14" fillId="0" borderId="17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horizontal="center" vertical="center"/>
    </xf>
    <xf numFmtId="165" fontId="14" fillId="0" borderId="18" xfId="0" applyNumberFormat="1" applyFont="1" applyBorder="1" applyAlignment="1">
      <alignment vertical="center"/>
    </xf>
    <xf numFmtId="165" fontId="9" fillId="0" borderId="18" xfId="0" applyNumberFormat="1" applyFont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vertical="center" wrapText="1"/>
    </xf>
    <xf numFmtId="165" fontId="15" fillId="4" borderId="20" xfId="0" applyNumberFormat="1" applyFont="1" applyFill="1" applyBorder="1" applyAlignment="1">
      <alignment vertical="top"/>
    </xf>
    <xf numFmtId="49" fontId="9" fillId="4" borderId="21" xfId="0" applyNumberFormat="1" applyFont="1" applyFill="1" applyBorder="1" applyAlignment="1">
      <alignment horizontal="center" vertical="top" wrapText="1"/>
    </xf>
    <xf numFmtId="165" fontId="9" fillId="4" borderId="21" xfId="0" applyNumberFormat="1" applyFont="1" applyFill="1" applyBorder="1" applyAlignment="1">
      <alignment vertical="top" wrapText="1"/>
    </xf>
    <xf numFmtId="165" fontId="9" fillId="4" borderId="21" xfId="0" applyNumberFormat="1" applyFont="1" applyFill="1" applyBorder="1" applyAlignment="1">
      <alignment horizontal="center" vertical="top" wrapText="1"/>
    </xf>
    <xf numFmtId="165" fontId="9" fillId="4" borderId="21" xfId="0" applyNumberFormat="1" applyFont="1" applyFill="1" applyBorder="1" applyAlignment="1">
      <alignment horizontal="right" vertical="top" wrapText="1"/>
    </xf>
    <xf numFmtId="165" fontId="13" fillId="4" borderId="21" xfId="0" applyNumberFormat="1" applyFont="1" applyFill="1" applyBorder="1" applyAlignment="1">
      <alignment horizontal="right" vertical="top" wrapText="1"/>
    </xf>
    <xf numFmtId="0" fontId="9" fillId="4" borderId="22" xfId="0" applyFont="1" applyFill="1" applyBorder="1" applyAlignment="1">
      <alignment vertical="top" wrapText="1"/>
    </xf>
    <xf numFmtId="165" fontId="14" fillId="5" borderId="23" xfId="0" applyNumberFormat="1" applyFont="1" applyFill="1" applyBorder="1" applyAlignment="1">
      <alignment vertical="top"/>
    </xf>
    <xf numFmtId="49" fontId="14" fillId="5" borderId="24" xfId="0" applyNumberFormat="1" applyFont="1" applyFill="1" applyBorder="1" applyAlignment="1">
      <alignment horizontal="center" vertical="top"/>
    </xf>
    <xf numFmtId="165" fontId="14" fillId="5" borderId="24" xfId="0" applyNumberFormat="1" applyFont="1" applyFill="1" applyBorder="1" applyAlignment="1">
      <alignment vertical="top"/>
    </xf>
    <xf numFmtId="165" fontId="9" fillId="5" borderId="24" xfId="0" applyNumberFormat="1" applyFont="1" applyFill="1" applyBorder="1" applyAlignment="1">
      <alignment horizontal="center" vertical="top" wrapText="1"/>
    </xf>
    <xf numFmtId="165" fontId="9" fillId="0" borderId="0" xfId="0" applyNumberFormat="1" applyFont="1" applyAlignment="1">
      <alignment horizontal="center" vertical="top" wrapText="1"/>
    </xf>
    <xf numFmtId="165" fontId="9" fillId="0" borderId="0" xfId="0" applyNumberFormat="1" applyFont="1" applyAlignment="1">
      <alignment horizontal="right" vertical="top" wrapText="1"/>
    </xf>
    <xf numFmtId="165" fontId="13" fillId="0" borderId="0" xfId="0" applyNumberFormat="1" applyFont="1" applyAlignment="1">
      <alignment horizontal="right" vertical="top" wrapText="1"/>
    </xf>
    <xf numFmtId="0" fontId="9" fillId="0" borderId="25" xfId="0" applyFont="1" applyBorder="1" applyAlignment="1">
      <alignment vertical="top" wrapText="1"/>
    </xf>
    <xf numFmtId="165" fontId="7" fillId="4" borderId="11" xfId="0" applyNumberFormat="1" applyFont="1" applyFill="1" applyBorder="1" applyAlignment="1">
      <alignment vertical="top"/>
    </xf>
    <xf numFmtId="49" fontId="7" fillId="4" borderId="12" xfId="0" applyNumberFormat="1" applyFont="1" applyFill="1" applyBorder="1" applyAlignment="1">
      <alignment horizontal="center" vertical="top"/>
    </xf>
    <xf numFmtId="165" fontId="7" fillId="4" borderId="12" xfId="0" applyNumberFormat="1" applyFont="1" applyFill="1" applyBorder="1" applyAlignment="1">
      <alignment vertical="top"/>
    </xf>
    <xf numFmtId="165" fontId="9" fillId="4" borderId="12" xfId="0" applyNumberFormat="1" applyFont="1" applyFill="1" applyBorder="1" applyAlignment="1">
      <alignment horizontal="center" vertical="top" wrapText="1"/>
    </xf>
    <xf numFmtId="165" fontId="9" fillId="4" borderId="12" xfId="0" applyNumberFormat="1" applyFont="1" applyFill="1" applyBorder="1" applyAlignment="1">
      <alignment horizontal="right" vertical="top" wrapText="1"/>
    </xf>
    <xf numFmtId="165" fontId="13" fillId="4" borderId="12" xfId="0" applyNumberFormat="1" applyFont="1" applyFill="1" applyBorder="1" applyAlignment="1">
      <alignment horizontal="right" vertical="top" wrapText="1"/>
    </xf>
    <xf numFmtId="0" fontId="9" fillId="4" borderId="13" xfId="0" applyFont="1" applyFill="1" applyBorder="1" applyAlignment="1">
      <alignment vertical="top" wrapText="1"/>
    </xf>
    <xf numFmtId="165" fontId="9" fillId="0" borderId="26" xfId="0" applyNumberFormat="1" applyFont="1" applyBorder="1" applyAlignment="1">
      <alignment vertical="top" wrapText="1"/>
    </xf>
    <xf numFmtId="0" fontId="9" fillId="0" borderId="26" xfId="0" applyFont="1" applyBorder="1" applyAlignment="1">
      <alignment horizontal="center" vertical="top" wrapText="1"/>
    </xf>
    <xf numFmtId="165" fontId="9" fillId="0" borderId="27" xfId="0" applyNumberFormat="1" applyFont="1" applyBorder="1" applyAlignment="1">
      <alignment vertical="top" wrapText="1"/>
    </xf>
    <xf numFmtId="0" fontId="9" fillId="0" borderId="28" xfId="0" applyFont="1" applyBorder="1" applyAlignment="1">
      <alignment horizontal="center" vertical="center" wrapText="1"/>
    </xf>
    <xf numFmtId="166" fontId="9" fillId="0" borderId="29" xfId="0" applyNumberFormat="1" applyFont="1" applyBorder="1" applyAlignment="1">
      <alignment horizontal="center" vertical="top" wrapText="1"/>
    </xf>
    <xf numFmtId="166" fontId="9" fillId="0" borderId="28" xfId="0" applyNumberFormat="1" applyFont="1" applyBorder="1" applyAlignment="1">
      <alignment horizontal="center" vertical="top" wrapText="1"/>
    </xf>
    <xf numFmtId="166" fontId="9" fillId="0" borderId="30" xfId="0" applyNumberFormat="1" applyFont="1" applyBorder="1" applyAlignment="1">
      <alignment horizontal="right" vertical="top" wrapText="1"/>
    </xf>
    <xf numFmtId="2" fontId="9" fillId="0" borderId="31" xfId="0" applyNumberFormat="1" applyFont="1" applyBorder="1" applyAlignment="1">
      <alignment horizontal="center" vertical="top" wrapText="1"/>
    </xf>
    <xf numFmtId="2" fontId="9" fillId="0" borderId="28" xfId="0" applyNumberFormat="1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right" vertical="top" wrapText="1"/>
    </xf>
    <xf numFmtId="166" fontId="9" fillId="0" borderId="26" xfId="0" applyNumberFormat="1" applyFont="1" applyBorder="1" applyAlignment="1">
      <alignment horizontal="right" vertical="top" wrapText="1"/>
    </xf>
    <xf numFmtId="0" fontId="9" fillId="0" borderId="32" xfId="0" applyFont="1" applyBorder="1" applyAlignment="1">
      <alignment vertical="top" wrapText="1"/>
    </xf>
    <xf numFmtId="165" fontId="9" fillId="0" borderId="33" xfId="0" applyNumberFormat="1" applyFont="1" applyBorder="1" applyAlignment="1">
      <alignment vertical="top" wrapText="1"/>
    </xf>
    <xf numFmtId="0" fontId="9" fillId="0" borderId="33" xfId="0" applyFont="1" applyBorder="1" applyAlignment="1">
      <alignment horizontal="center" vertical="top" wrapText="1"/>
    </xf>
    <xf numFmtId="165" fontId="9" fillId="0" borderId="34" xfId="0" applyNumberFormat="1" applyFont="1" applyBorder="1" applyAlignment="1">
      <alignment vertical="top" wrapText="1"/>
    </xf>
    <xf numFmtId="0" fontId="9" fillId="0" borderId="18" xfId="0" applyFont="1" applyBorder="1" applyAlignment="1">
      <alignment horizontal="center" vertical="center" wrapText="1"/>
    </xf>
    <xf numFmtId="166" fontId="9" fillId="0" borderId="35" xfId="0" applyNumberFormat="1" applyFont="1" applyBorder="1" applyAlignment="1">
      <alignment horizontal="center" vertical="top" wrapText="1"/>
    </xf>
    <xf numFmtId="166" fontId="9" fillId="0" borderId="18" xfId="0" applyNumberFormat="1" applyFont="1" applyBorder="1" applyAlignment="1">
      <alignment horizontal="center" vertical="top" wrapText="1"/>
    </xf>
    <xf numFmtId="166" fontId="9" fillId="0" borderId="19" xfId="0" applyNumberFormat="1" applyFont="1" applyBorder="1" applyAlignment="1">
      <alignment horizontal="right" vertical="top" wrapText="1"/>
    </xf>
    <xf numFmtId="2" fontId="9" fillId="0" borderId="17" xfId="0" applyNumberFormat="1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right" vertical="top" wrapText="1"/>
    </xf>
    <xf numFmtId="166" fontId="9" fillId="0" borderId="33" xfId="0" applyNumberFormat="1" applyFont="1" applyBorder="1" applyAlignment="1">
      <alignment horizontal="right" vertical="top" wrapText="1"/>
    </xf>
    <xf numFmtId="0" fontId="9" fillId="0" borderId="36" xfId="0" applyFont="1" applyBorder="1" applyAlignment="1">
      <alignment vertical="top" wrapText="1"/>
    </xf>
    <xf numFmtId="165" fontId="9" fillId="0" borderId="37" xfId="0" applyNumberFormat="1" applyFont="1" applyBorder="1" applyAlignment="1">
      <alignment vertical="top" wrapText="1"/>
    </xf>
    <xf numFmtId="0" fontId="9" fillId="0" borderId="37" xfId="0" applyFont="1" applyBorder="1" applyAlignment="1">
      <alignment horizontal="center" vertical="top" wrapText="1"/>
    </xf>
    <xf numFmtId="165" fontId="9" fillId="0" borderId="38" xfId="0" applyNumberFormat="1" applyFont="1" applyBorder="1" applyAlignment="1">
      <alignment vertical="top" wrapText="1"/>
    </xf>
    <xf numFmtId="0" fontId="9" fillId="0" borderId="39" xfId="0" applyFont="1" applyBorder="1" applyAlignment="1">
      <alignment horizontal="center" vertical="center" wrapText="1"/>
    </xf>
    <xf numFmtId="166" fontId="9" fillId="0" borderId="40" xfId="0" applyNumberFormat="1" applyFont="1" applyBorder="1" applyAlignment="1">
      <alignment horizontal="center" vertical="top" wrapText="1"/>
    </xf>
    <xf numFmtId="166" fontId="9" fillId="0" borderId="39" xfId="0" applyNumberFormat="1" applyFont="1" applyBorder="1" applyAlignment="1">
      <alignment horizontal="center" vertical="top" wrapText="1"/>
    </xf>
    <xf numFmtId="166" fontId="9" fillId="0" borderId="41" xfId="0" applyNumberFormat="1" applyFont="1" applyBorder="1" applyAlignment="1">
      <alignment horizontal="right" vertical="top" wrapText="1"/>
    </xf>
    <xf numFmtId="165" fontId="15" fillId="4" borderId="42" xfId="0" applyNumberFormat="1" applyFont="1" applyFill="1" applyBorder="1" applyAlignment="1">
      <alignment vertical="top"/>
    </xf>
    <xf numFmtId="165" fontId="9" fillId="4" borderId="12" xfId="0" applyNumberFormat="1" applyFont="1" applyFill="1" applyBorder="1" applyAlignment="1">
      <alignment horizontal="center" vertical="top"/>
    </xf>
    <xf numFmtId="165" fontId="9" fillId="4" borderId="43" xfId="0" applyNumberFormat="1" applyFont="1" applyFill="1" applyBorder="1" applyAlignment="1">
      <alignment vertical="top"/>
    </xf>
    <xf numFmtId="165" fontId="9" fillId="4" borderId="12" xfId="0" applyNumberFormat="1" applyFont="1" applyFill="1" applyBorder="1" applyAlignment="1">
      <alignment vertical="top"/>
    </xf>
    <xf numFmtId="166" fontId="9" fillId="4" borderId="44" xfId="0" applyNumberFormat="1" applyFont="1" applyFill="1" applyBorder="1" applyAlignment="1">
      <alignment vertical="top"/>
    </xf>
    <xf numFmtId="166" fontId="9" fillId="4" borderId="12" xfId="0" applyNumberFormat="1" applyFont="1" applyFill="1" applyBorder="1" applyAlignment="1">
      <alignment vertical="top"/>
    </xf>
    <xf numFmtId="166" fontId="9" fillId="4" borderId="13" xfId="0" applyNumberFormat="1" applyFont="1" applyFill="1" applyBorder="1" applyAlignment="1">
      <alignment horizontal="right" vertical="top"/>
    </xf>
    <xf numFmtId="166" fontId="9" fillId="4" borderId="45" xfId="0" applyNumberFormat="1" applyFont="1" applyFill="1" applyBorder="1" applyAlignment="1">
      <alignment horizontal="right" vertical="top"/>
    </xf>
    <xf numFmtId="0" fontId="9" fillId="4" borderId="46" xfId="0" applyFont="1" applyFill="1" applyBorder="1" applyAlignment="1">
      <alignment vertical="top" wrapText="1"/>
    </xf>
    <xf numFmtId="0" fontId="16" fillId="0" borderId="0" xfId="0" applyFont="1" applyAlignment="1">
      <alignment vertical="top"/>
    </xf>
    <xf numFmtId="0" fontId="9" fillId="0" borderId="47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167" fontId="17" fillId="0" borderId="0" xfId="0" applyNumberFormat="1" applyFont="1" applyAlignment="1">
      <alignment wrapText="1"/>
    </xf>
    <xf numFmtId="0" fontId="9" fillId="0" borderId="25" xfId="0" applyFont="1" applyBorder="1" applyAlignment="1">
      <alignment wrapText="1"/>
    </xf>
    <xf numFmtId="0" fontId="9" fillId="4" borderId="12" xfId="0" applyFont="1" applyFill="1" applyBorder="1" applyAlignment="1">
      <alignment wrapText="1"/>
    </xf>
    <xf numFmtId="166" fontId="9" fillId="4" borderId="12" xfId="0" applyNumberFormat="1" applyFont="1" applyFill="1" applyBorder="1" applyAlignment="1">
      <alignment wrapText="1"/>
    </xf>
    <xf numFmtId="167" fontId="17" fillId="4" borderId="12" xfId="0" applyNumberFormat="1" applyFont="1" applyFill="1" applyBorder="1" applyAlignment="1">
      <alignment wrapText="1"/>
    </xf>
    <xf numFmtId="0" fontId="9" fillId="4" borderId="13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167" fontId="18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51" xfId="0" applyFont="1" applyBorder="1" applyAlignment="1">
      <alignment wrapText="1"/>
    </xf>
    <xf numFmtId="0" fontId="4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left" vertical="center"/>
    </xf>
    <xf numFmtId="0" fontId="3" fillId="0" borderId="0" xfId="0" applyFont="1"/>
    <xf numFmtId="0" fontId="23" fillId="0" borderId="0" xfId="0" applyFont="1" applyAlignment="1">
      <alignment horizontal="center" wrapText="1"/>
    </xf>
    <xf numFmtId="165" fontId="25" fillId="0" borderId="36" xfId="1" applyNumberFormat="1" applyFont="1" applyBorder="1" applyAlignment="1">
      <alignment vertical="center" wrapText="1"/>
    </xf>
    <xf numFmtId="165" fontId="25" fillId="0" borderId="33" xfId="1" applyNumberFormat="1" applyFont="1" applyBorder="1" applyAlignment="1">
      <alignment horizontal="center" vertical="center" wrapText="1"/>
    </xf>
    <xf numFmtId="165" fontId="25" fillId="0" borderId="17" xfId="1" applyNumberFormat="1" applyFont="1" applyBorder="1" applyAlignment="1">
      <alignment horizontal="center" vertical="center" wrapText="1"/>
    </xf>
    <xf numFmtId="4" fontId="25" fillId="0" borderId="18" xfId="1" applyNumberFormat="1" applyFont="1" applyBorder="1" applyAlignment="1">
      <alignment horizontal="center" vertical="center" wrapText="1"/>
    </xf>
    <xf numFmtId="4" fontId="25" fillId="0" borderId="19" xfId="1" applyNumberFormat="1" applyFont="1" applyBorder="1" applyAlignment="1">
      <alignment horizontal="right" vertical="center" wrapText="1"/>
    </xf>
    <xf numFmtId="49" fontId="26" fillId="0" borderId="33" xfId="2" applyNumberFormat="1" applyFont="1" applyBorder="1" applyAlignment="1">
      <alignment horizontal="center" vertical="center" wrapText="1"/>
    </xf>
    <xf numFmtId="165" fontId="25" fillId="0" borderId="36" xfId="2" applyNumberFormat="1" applyFont="1" applyBorder="1" applyAlignment="1">
      <alignment vertical="center" wrapText="1"/>
    </xf>
    <xf numFmtId="165" fontId="25" fillId="0" borderId="8" xfId="2" applyNumberFormat="1" applyFont="1" applyBorder="1" applyAlignment="1">
      <alignment horizontal="center" vertical="center" wrapText="1"/>
    </xf>
    <xf numFmtId="4" fontId="25" fillId="0" borderId="39" xfId="2" applyNumberFormat="1" applyFont="1" applyBorder="1" applyAlignment="1">
      <alignment horizontal="center" vertical="center" wrapText="1"/>
    </xf>
    <xf numFmtId="4" fontId="25" fillId="0" borderId="41" xfId="2" applyNumberFormat="1" applyFont="1" applyBorder="1" applyAlignment="1">
      <alignment horizontal="right" vertical="center" wrapText="1"/>
    </xf>
    <xf numFmtId="165" fontId="25" fillId="0" borderId="37" xfId="2" applyNumberFormat="1" applyFont="1" applyBorder="1" applyAlignment="1">
      <alignment horizontal="center" vertical="center" wrapText="1"/>
    </xf>
    <xf numFmtId="165" fontId="25" fillId="0" borderId="26" xfId="4" applyNumberFormat="1" applyFont="1" applyBorder="1" applyAlignment="1">
      <alignment horizontal="center" vertical="center" wrapText="1"/>
    </xf>
    <xf numFmtId="165" fontId="25" fillId="0" borderId="31" xfId="4" applyNumberFormat="1" applyFont="1" applyBorder="1" applyAlignment="1">
      <alignment horizontal="center" vertical="center" wrapText="1"/>
    </xf>
    <xf numFmtId="4" fontId="25" fillId="0" borderId="28" xfId="4" applyNumberFormat="1" applyFont="1" applyBorder="1" applyAlignment="1">
      <alignment horizontal="center" vertical="center" wrapText="1"/>
    </xf>
    <xf numFmtId="4" fontId="25" fillId="0" borderId="30" xfId="4" applyNumberFormat="1" applyFont="1" applyBorder="1" applyAlignment="1">
      <alignment horizontal="right" vertical="center" wrapText="1"/>
    </xf>
    <xf numFmtId="165" fontId="25" fillId="0" borderId="36" xfId="4" applyNumberFormat="1" applyFont="1" applyBorder="1" applyAlignment="1">
      <alignment vertical="center" wrapText="1"/>
    </xf>
    <xf numFmtId="165" fontId="25" fillId="0" borderId="33" xfId="4" applyNumberFormat="1" applyFont="1" applyBorder="1" applyAlignment="1">
      <alignment horizontal="center" vertical="center" wrapText="1"/>
    </xf>
    <xf numFmtId="4" fontId="25" fillId="0" borderId="19" xfId="4" applyNumberFormat="1" applyFont="1" applyBorder="1" applyAlignment="1">
      <alignment horizontal="right" vertical="center" wrapText="1"/>
    </xf>
    <xf numFmtId="165" fontId="25" fillId="6" borderId="8" xfId="4" applyNumberFormat="1" applyFont="1" applyFill="1" applyBorder="1" applyAlignment="1">
      <alignment horizontal="center" vertical="center" wrapText="1"/>
    </xf>
    <xf numFmtId="4" fontId="25" fillId="6" borderId="39" xfId="4" applyNumberFormat="1" applyFont="1" applyFill="1" applyBorder="1" applyAlignment="1">
      <alignment horizontal="center" vertical="center" wrapText="1"/>
    </xf>
    <xf numFmtId="49" fontId="26" fillId="0" borderId="37" xfId="5" applyNumberFormat="1" applyFont="1" applyBorder="1" applyAlignment="1">
      <alignment horizontal="center" vertical="center" wrapText="1"/>
    </xf>
    <xf numFmtId="0" fontId="27" fillId="6" borderId="36" xfId="6" applyFont="1" applyFill="1" applyBorder="1" applyAlignment="1">
      <alignment vertical="center" wrapText="1"/>
    </xf>
    <xf numFmtId="0" fontId="27" fillId="0" borderId="53" xfId="6" applyFont="1" applyBorder="1" applyAlignment="1">
      <alignment vertical="center" wrapText="1"/>
    </xf>
    <xf numFmtId="0" fontId="27" fillId="0" borderId="32" xfId="7" applyFont="1" applyBorder="1" applyAlignment="1">
      <alignment vertical="center" wrapText="1"/>
    </xf>
    <xf numFmtId="0" fontId="27" fillId="0" borderId="36" xfId="7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0" xfId="0"/>
    <xf numFmtId="164" fontId="9" fillId="2" borderId="1" xfId="0" applyNumberFormat="1" applyFont="1" applyFill="1" applyBorder="1" applyAlignment="1">
      <alignment horizontal="center" vertical="center" wrapText="1"/>
    </xf>
    <xf numFmtId="0" fontId="12" fillId="0" borderId="6" xfId="0" applyFont="1" applyBorder="1"/>
    <xf numFmtId="164" fontId="9" fillId="2" borderId="2" xfId="0" applyNumberFormat="1" applyFont="1" applyFill="1" applyBorder="1" applyAlignment="1">
      <alignment horizontal="center" vertical="center" wrapText="1"/>
    </xf>
    <xf numFmtId="0" fontId="12" fillId="0" borderId="7" xfId="0" applyFont="1" applyBorder="1"/>
    <xf numFmtId="0" fontId="14" fillId="4" borderId="48" xfId="0" applyFont="1" applyFill="1" applyBorder="1" applyAlignment="1">
      <alignment horizontal="left"/>
    </xf>
    <xf numFmtId="0" fontId="12" fillId="0" borderId="49" xfId="0" applyFont="1" applyBorder="1"/>
    <xf numFmtId="0" fontId="12" fillId="0" borderId="50" xfId="0" applyFont="1" applyBorder="1"/>
    <xf numFmtId="0" fontId="19" fillId="0" borderId="52" xfId="0" applyFont="1" applyBorder="1" applyAlignment="1">
      <alignment horizontal="center"/>
    </xf>
    <xf numFmtId="0" fontId="12" fillId="0" borderId="52" xfId="0" applyFont="1" applyBorder="1"/>
    <xf numFmtId="0" fontId="7" fillId="0" borderId="0" xfId="0" applyFont="1" applyAlignment="1">
      <alignment horizontal="left" vertical="top"/>
    </xf>
    <xf numFmtId="0" fontId="9" fillId="2" borderId="1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5" xfId="0" applyFont="1" applyBorder="1"/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8">
    <cellStyle name="Звичайни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  <cellStyle name="Обычный 5" xfId="4" xr:uid="{00000000-0005-0000-0000-000004000000}"/>
    <cellStyle name="Обычный 6" xfId="5" xr:uid="{00000000-0005-0000-0000-000005000000}"/>
    <cellStyle name="Обычный 7" xfId="6" xr:uid="{00000000-0005-0000-0000-000006000000}"/>
    <cellStyle name="Обычный 8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04"/>
  <sheetViews>
    <sheetView tabSelected="1" topLeftCell="A18" workbookViewId="0">
      <pane ySplit="1965" topLeftCell="A21" activePane="bottomLeft"/>
      <selection activeCell="A18" sqref="A18"/>
      <selection pane="bottomLeft" activeCell="L37" sqref="L37"/>
    </sheetView>
  </sheetViews>
  <sheetFormatPr defaultColWidth="14.42578125" defaultRowHeight="15" customHeight="1" x14ac:dyDescent="0.25"/>
  <cols>
    <col min="1" max="1" width="13.5703125" customWidth="1"/>
    <col min="2" max="2" width="5.85546875" customWidth="1"/>
    <col min="3" max="3" width="32.5703125" customWidth="1"/>
    <col min="4" max="4" width="11.140625" customWidth="1"/>
    <col min="5" max="5" width="13" customWidth="1"/>
    <col min="6" max="6" width="11.140625" customWidth="1"/>
    <col min="7" max="7" width="13.85546875" customWidth="1"/>
    <col min="8" max="8" width="12.28515625" customWidth="1"/>
    <col min="9" max="9" width="10.7109375" customWidth="1"/>
    <col min="10" max="10" width="16" customWidth="1"/>
    <col min="11" max="11" width="12.28515625" customWidth="1"/>
    <col min="12" max="12" width="30.42578125" customWidth="1"/>
    <col min="13" max="26" width="7.5703125" customWidth="1"/>
  </cols>
  <sheetData>
    <row r="1" spans="1:26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6" t="s">
        <v>2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168" t="s">
        <v>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168" t="s">
        <v>4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168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7" t="s">
        <v>6</v>
      </c>
      <c r="B14" s="8"/>
      <c r="C14" s="8"/>
      <c r="D14" s="169" t="s">
        <v>46</v>
      </c>
      <c r="E14" s="152"/>
      <c r="F14" s="152"/>
      <c r="G14" s="152"/>
      <c r="H14" s="152"/>
      <c r="I14" s="152"/>
      <c r="J14" s="152"/>
      <c r="K14" s="9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162" t="s">
        <v>7</v>
      </c>
      <c r="B15" s="152"/>
      <c r="C15" s="152"/>
      <c r="D15" s="169" t="s">
        <v>47</v>
      </c>
      <c r="E15" s="152"/>
      <c r="F15" s="152"/>
      <c r="G15" s="152"/>
      <c r="H15" s="152"/>
      <c r="I15" s="152"/>
      <c r="J15" s="152"/>
      <c r="K15" s="9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62" t="s">
        <v>8</v>
      </c>
      <c r="B16" s="152"/>
      <c r="C16" s="152"/>
      <c r="D16" s="151" t="s">
        <v>48</v>
      </c>
      <c r="E16" s="152"/>
      <c r="F16" s="152"/>
      <c r="G16" s="152"/>
      <c r="H16" s="152"/>
      <c r="I16" s="152"/>
      <c r="J16" s="152"/>
      <c r="K16" s="152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25">
      <c r="A17" s="12"/>
      <c r="B17" s="12"/>
      <c r="C17" s="12"/>
      <c r="D17" s="13"/>
      <c r="E17" s="13"/>
      <c r="F17" s="13"/>
      <c r="G17" s="13"/>
      <c r="H17" s="13"/>
      <c r="I17" s="13"/>
      <c r="J17" s="13"/>
      <c r="K17" s="14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5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0" customHeight="1" x14ac:dyDescent="0.25">
      <c r="A19" s="163" t="s">
        <v>9</v>
      </c>
      <c r="B19" s="163" t="s">
        <v>10</v>
      </c>
      <c r="C19" s="163" t="s">
        <v>11</v>
      </c>
      <c r="D19" s="164" t="s">
        <v>12</v>
      </c>
      <c r="E19" s="165" t="s">
        <v>13</v>
      </c>
      <c r="F19" s="166"/>
      <c r="G19" s="167"/>
      <c r="H19" s="165" t="s">
        <v>14</v>
      </c>
      <c r="I19" s="166"/>
      <c r="J19" s="167"/>
      <c r="K19" s="153" t="s">
        <v>15</v>
      </c>
      <c r="L19" s="155" t="s">
        <v>16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52.5" customHeight="1" x14ac:dyDescent="0.25">
      <c r="A20" s="154"/>
      <c r="B20" s="154"/>
      <c r="C20" s="154"/>
      <c r="D20" s="156"/>
      <c r="E20" s="22" t="s">
        <v>17</v>
      </c>
      <c r="F20" s="23" t="s">
        <v>18</v>
      </c>
      <c r="G20" s="24" t="s">
        <v>19</v>
      </c>
      <c r="H20" s="22" t="s">
        <v>17</v>
      </c>
      <c r="I20" s="23" t="s">
        <v>18</v>
      </c>
      <c r="J20" s="24" t="s">
        <v>20</v>
      </c>
      <c r="K20" s="154"/>
      <c r="L20" s="156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25">
      <c r="A21" s="25" t="s">
        <v>21</v>
      </c>
      <c r="B21" s="26">
        <v>1</v>
      </c>
      <c r="C21" s="26">
        <v>2</v>
      </c>
      <c r="D21" s="26">
        <v>3</v>
      </c>
      <c r="E21" s="26">
        <v>4</v>
      </c>
      <c r="F21" s="26">
        <v>5</v>
      </c>
      <c r="G21" s="26">
        <v>6</v>
      </c>
      <c r="H21" s="26">
        <v>7</v>
      </c>
      <c r="I21" s="26">
        <v>8</v>
      </c>
      <c r="J21" s="26">
        <v>9</v>
      </c>
      <c r="K21" s="26">
        <v>10</v>
      </c>
      <c r="L21" s="27">
        <v>11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0" customHeight="1" x14ac:dyDescent="0.25">
      <c r="A22" s="28" t="s">
        <v>22</v>
      </c>
      <c r="B22" s="29" t="s">
        <v>23</v>
      </c>
      <c r="C22" s="30" t="s">
        <v>24</v>
      </c>
      <c r="D22" s="31"/>
      <c r="E22" s="31"/>
      <c r="F22" s="31"/>
      <c r="G22" s="32"/>
      <c r="H22" s="31"/>
      <c r="I22" s="31"/>
      <c r="J22" s="32"/>
      <c r="K22" s="33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4" customHeight="1" x14ac:dyDescent="0.25">
      <c r="A23" s="36" t="s">
        <v>25</v>
      </c>
      <c r="B23" s="37" t="s">
        <v>26</v>
      </c>
      <c r="C23" s="38" t="s">
        <v>27</v>
      </c>
      <c r="D23" s="39" t="s">
        <v>28</v>
      </c>
      <c r="E23" s="40"/>
      <c r="F23" s="40"/>
      <c r="G23" s="41">
        <v>77600</v>
      </c>
      <c r="H23" s="40"/>
      <c r="I23" s="40"/>
      <c r="J23" s="41">
        <f>J38</f>
        <v>77600</v>
      </c>
      <c r="K23" s="41">
        <f>G23-J23</f>
        <v>0</v>
      </c>
      <c r="L23" s="42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" customHeight="1" x14ac:dyDescent="0.25">
      <c r="A24" s="43" t="s">
        <v>29</v>
      </c>
      <c r="B24" s="44"/>
      <c r="C24" s="45"/>
      <c r="D24" s="46"/>
      <c r="E24" s="46"/>
      <c r="F24" s="46"/>
      <c r="G24" s="47"/>
      <c r="H24" s="46"/>
      <c r="I24" s="46"/>
      <c r="J24" s="47"/>
      <c r="K24" s="48"/>
      <c r="L24" s="4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8" customHeight="1" x14ac:dyDescent="0.25">
      <c r="A25" s="50"/>
      <c r="B25" s="51"/>
      <c r="C25" s="52"/>
      <c r="D25" s="53"/>
      <c r="E25" s="54"/>
      <c r="F25" s="54"/>
      <c r="G25" s="55"/>
      <c r="H25" s="54"/>
      <c r="I25" s="54"/>
      <c r="J25" s="55"/>
      <c r="K25" s="56"/>
      <c r="L25" s="57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2.5" customHeight="1" x14ac:dyDescent="0.25">
      <c r="A26" s="58" t="s">
        <v>22</v>
      </c>
      <c r="B26" s="59" t="s">
        <v>30</v>
      </c>
      <c r="C26" s="60" t="s">
        <v>31</v>
      </c>
      <c r="D26" s="61"/>
      <c r="E26" s="61"/>
      <c r="F26" s="61"/>
      <c r="G26" s="62"/>
      <c r="H26" s="61"/>
      <c r="I26" s="61"/>
      <c r="J26" s="62"/>
      <c r="K26" s="63"/>
      <c r="L26" s="6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30.75" customHeight="1" x14ac:dyDescent="0.25">
      <c r="A27" s="65" t="s">
        <v>25</v>
      </c>
      <c r="B27" s="66">
        <v>1</v>
      </c>
      <c r="C27" s="67" t="s">
        <v>32</v>
      </c>
      <c r="D27" s="68" t="s">
        <v>33</v>
      </c>
      <c r="E27" s="69"/>
      <c r="F27" s="70"/>
      <c r="G27" s="71">
        <f t="shared" ref="G27:G37" si="0">E27*F27</f>
        <v>0</v>
      </c>
      <c r="H27" s="72"/>
      <c r="I27" s="73"/>
      <c r="J27" s="74">
        <f t="shared" ref="J27:J37" si="1">H27*I27</f>
        <v>0</v>
      </c>
      <c r="K27" s="75">
        <f t="shared" ref="K27:K37" si="2">G27-J27</f>
        <v>0</v>
      </c>
      <c r="L27" s="7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36.75" customHeight="1" x14ac:dyDescent="0.25">
      <c r="A28" s="77" t="s">
        <v>25</v>
      </c>
      <c r="B28" s="78">
        <v>2</v>
      </c>
      <c r="C28" s="79" t="s">
        <v>34</v>
      </c>
      <c r="D28" s="80" t="s">
        <v>35</v>
      </c>
      <c r="E28" s="81"/>
      <c r="F28" s="82"/>
      <c r="G28" s="83">
        <f t="shared" si="0"/>
        <v>0</v>
      </c>
      <c r="H28" s="84"/>
      <c r="I28" s="85"/>
      <c r="J28" s="86">
        <f t="shared" si="1"/>
        <v>0</v>
      </c>
      <c r="K28" s="87">
        <f t="shared" si="2"/>
        <v>0</v>
      </c>
      <c r="L28" s="88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39.75" customHeight="1" x14ac:dyDescent="0.25">
      <c r="A29" s="77" t="s">
        <v>25</v>
      </c>
      <c r="B29" s="78">
        <v>3</v>
      </c>
      <c r="C29" s="79" t="s">
        <v>36</v>
      </c>
      <c r="D29" s="80" t="s">
        <v>33</v>
      </c>
      <c r="E29" s="81"/>
      <c r="F29" s="82"/>
      <c r="G29" s="83">
        <f t="shared" si="0"/>
        <v>0</v>
      </c>
      <c r="H29" s="84"/>
      <c r="I29" s="85"/>
      <c r="J29" s="86">
        <f t="shared" si="1"/>
        <v>0</v>
      </c>
      <c r="K29" s="87">
        <f t="shared" si="2"/>
        <v>0</v>
      </c>
      <c r="L29" s="88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60" customHeight="1" x14ac:dyDescent="0.25">
      <c r="A30" s="77" t="s">
        <v>25</v>
      </c>
      <c r="B30" s="78">
        <v>4</v>
      </c>
      <c r="C30" s="79" t="s">
        <v>37</v>
      </c>
      <c r="D30" s="80" t="s">
        <v>33</v>
      </c>
      <c r="E30" s="81"/>
      <c r="F30" s="82"/>
      <c r="G30" s="83">
        <f t="shared" si="0"/>
        <v>0</v>
      </c>
      <c r="H30" s="84"/>
      <c r="I30" s="85"/>
      <c r="J30" s="86">
        <f t="shared" si="1"/>
        <v>0</v>
      </c>
      <c r="K30" s="87">
        <f t="shared" si="2"/>
        <v>0</v>
      </c>
      <c r="L30" s="88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70.5" customHeight="1" x14ac:dyDescent="0.25">
      <c r="A31" s="77" t="s">
        <v>25</v>
      </c>
      <c r="B31" s="78">
        <v>5</v>
      </c>
      <c r="C31" s="79" t="s">
        <v>38</v>
      </c>
      <c r="D31" s="80" t="s">
        <v>39</v>
      </c>
      <c r="E31" s="81"/>
      <c r="F31" s="82"/>
      <c r="G31" s="83"/>
      <c r="H31" s="84"/>
      <c r="I31" s="85"/>
      <c r="J31" s="86">
        <f t="shared" si="1"/>
        <v>0</v>
      </c>
      <c r="K31" s="87">
        <f t="shared" si="2"/>
        <v>0</v>
      </c>
      <c r="L31" s="88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90" x14ac:dyDescent="0.25">
      <c r="A32" s="77"/>
      <c r="B32" s="131" t="s">
        <v>52</v>
      </c>
      <c r="C32" s="126" t="s">
        <v>49</v>
      </c>
      <c r="D32" s="127" t="s">
        <v>39</v>
      </c>
      <c r="E32" s="128">
        <v>4</v>
      </c>
      <c r="F32" s="129">
        <v>8800</v>
      </c>
      <c r="G32" s="130">
        <v>35200</v>
      </c>
      <c r="H32" s="128">
        <v>4</v>
      </c>
      <c r="I32" s="129">
        <v>8800</v>
      </c>
      <c r="J32" s="130">
        <v>35200</v>
      </c>
      <c r="K32" s="87">
        <v>0</v>
      </c>
      <c r="L32" s="147" t="s">
        <v>57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90" x14ac:dyDescent="0.25">
      <c r="A33" s="77"/>
      <c r="B33" s="131" t="s">
        <v>50</v>
      </c>
      <c r="C33" s="132" t="s">
        <v>51</v>
      </c>
      <c r="D33" s="136" t="s">
        <v>39</v>
      </c>
      <c r="E33" s="133">
        <v>4</v>
      </c>
      <c r="F33" s="134">
        <v>5600</v>
      </c>
      <c r="G33" s="135">
        <v>22400</v>
      </c>
      <c r="H33" s="133">
        <v>4</v>
      </c>
      <c r="I33" s="134">
        <v>5600</v>
      </c>
      <c r="J33" s="135">
        <v>22400</v>
      </c>
      <c r="K33" s="87">
        <v>0</v>
      </c>
      <c r="L33" s="148" t="s">
        <v>58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67.5" customHeight="1" x14ac:dyDescent="0.25">
      <c r="A34" s="77" t="s">
        <v>25</v>
      </c>
      <c r="B34" s="78">
        <v>6</v>
      </c>
      <c r="C34" s="79" t="s">
        <v>38</v>
      </c>
      <c r="D34" s="80" t="s">
        <v>39</v>
      </c>
      <c r="E34" s="81"/>
      <c r="F34" s="82"/>
      <c r="G34" s="83">
        <f t="shared" si="0"/>
        <v>0</v>
      </c>
      <c r="H34" s="84"/>
      <c r="I34" s="85"/>
      <c r="J34" s="86">
        <f t="shared" si="1"/>
        <v>0</v>
      </c>
      <c r="K34" s="87">
        <f t="shared" si="2"/>
        <v>0</v>
      </c>
      <c r="L34" s="88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57.5" x14ac:dyDescent="0.25">
      <c r="A35" s="89"/>
      <c r="B35" s="146" t="s">
        <v>55</v>
      </c>
      <c r="C35" s="141" t="s">
        <v>53</v>
      </c>
      <c r="D35" s="137" t="s">
        <v>39</v>
      </c>
      <c r="E35" s="138">
        <v>1</v>
      </c>
      <c r="F35" s="139">
        <v>16000</v>
      </c>
      <c r="G35" s="140">
        <v>16000</v>
      </c>
      <c r="H35" s="138">
        <v>1</v>
      </c>
      <c r="I35" s="139">
        <v>16000</v>
      </c>
      <c r="J35" s="140">
        <v>16000</v>
      </c>
      <c r="K35" s="87">
        <v>0</v>
      </c>
      <c r="L35" s="149" t="s">
        <v>59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90" x14ac:dyDescent="0.25">
      <c r="A36" s="89"/>
      <c r="B36" s="146" t="s">
        <v>56</v>
      </c>
      <c r="C36" s="141" t="s">
        <v>54</v>
      </c>
      <c r="D36" s="142" t="s">
        <v>39</v>
      </c>
      <c r="E36" s="144">
        <v>4</v>
      </c>
      <c r="F36" s="145">
        <v>1000</v>
      </c>
      <c r="G36" s="143">
        <v>4000</v>
      </c>
      <c r="H36" s="144">
        <v>4</v>
      </c>
      <c r="I36" s="145">
        <v>1000</v>
      </c>
      <c r="J36" s="143">
        <v>4000</v>
      </c>
      <c r="K36" s="87">
        <v>0</v>
      </c>
      <c r="L36" s="150" t="s">
        <v>60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69.75" customHeight="1" thickBot="1" x14ac:dyDescent="0.3">
      <c r="A37" s="89" t="s">
        <v>25</v>
      </c>
      <c r="B37" s="90">
        <v>7</v>
      </c>
      <c r="C37" s="91" t="s">
        <v>38</v>
      </c>
      <c r="D37" s="92" t="s">
        <v>39</v>
      </c>
      <c r="E37" s="93"/>
      <c r="F37" s="94"/>
      <c r="G37" s="95">
        <f t="shared" si="0"/>
        <v>0</v>
      </c>
      <c r="H37" s="84"/>
      <c r="I37" s="85"/>
      <c r="J37" s="86">
        <f t="shared" si="1"/>
        <v>0</v>
      </c>
      <c r="K37" s="87">
        <f t="shared" si="2"/>
        <v>0</v>
      </c>
      <c r="L37" s="88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5.75" customHeight="1" thickBot="1" x14ac:dyDescent="0.3">
      <c r="A38" s="96" t="s">
        <v>40</v>
      </c>
      <c r="B38" s="97"/>
      <c r="C38" s="98"/>
      <c r="D38" s="99"/>
      <c r="E38" s="100"/>
      <c r="F38" s="101"/>
      <c r="G38" s="102">
        <f>SUM(G27:G37)</f>
        <v>77600</v>
      </c>
      <c r="H38" s="100"/>
      <c r="I38" s="101"/>
      <c r="J38" s="102">
        <f t="shared" ref="J38:K38" si="3">SUM(J27:J37)</f>
        <v>77600</v>
      </c>
      <c r="K38" s="103">
        <f t="shared" si="3"/>
        <v>0</v>
      </c>
      <c r="L38" s="104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25">
      <c r="A39" s="106"/>
      <c r="B39" s="107"/>
      <c r="C39" s="108"/>
      <c r="D39" s="108"/>
      <c r="E39" s="108"/>
      <c r="F39" s="108"/>
      <c r="G39" s="108"/>
      <c r="H39" s="108"/>
      <c r="I39" s="108"/>
      <c r="J39" s="108"/>
      <c r="K39" s="109"/>
      <c r="L39" s="110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25">
      <c r="A40" s="157" t="s">
        <v>41</v>
      </c>
      <c r="B40" s="158"/>
      <c r="C40" s="159"/>
      <c r="D40" s="111"/>
      <c r="E40" s="111"/>
      <c r="F40" s="111"/>
      <c r="G40" s="112">
        <f>G23-G38</f>
        <v>0</v>
      </c>
      <c r="H40" s="111"/>
      <c r="I40" s="111"/>
      <c r="J40" s="112">
        <f>J23-J38</f>
        <v>0</v>
      </c>
      <c r="K40" s="113"/>
      <c r="L40" s="114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x14ac:dyDescent="0.25">
      <c r="A41" s="108"/>
      <c r="B41" s="115"/>
      <c r="C41" s="108"/>
      <c r="D41" s="108"/>
      <c r="E41" s="108"/>
      <c r="F41" s="108"/>
      <c r="G41" s="108"/>
      <c r="H41" s="108"/>
      <c r="I41" s="108"/>
      <c r="J41" s="108"/>
      <c r="K41" s="116"/>
      <c r="L41" s="108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25">
      <c r="A42" s="11"/>
      <c r="B42" s="11"/>
      <c r="C42" s="117"/>
      <c r="D42" s="118"/>
      <c r="E42" s="118"/>
      <c r="F42" s="119"/>
      <c r="G42" s="118"/>
      <c r="H42" s="118"/>
      <c r="I42" s="119"/>
      <c r="J42" s="118"/>
      <c r="K42" s="15"/>
      <c r="L42" s="108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35">
      <c r="A43" s="11"/>
      <c r="B43" s="11"/>
      <c r="C43" s="119"/>
      <c r="D43" s="160" t="s">
        <v>42</v>
      </c>
      <c r="E43" s="161"/>
      <c r="F43" s="120"/>
      <c r="G43" s="160" t="s">
        <v>43</v>
      </c>
      <c r="H43" s="161"/>
      <c r="I43" s="161"/>
      <c r="J43" s="161"/>
      <c r="K43" s="15"/>
      <c r="L43" s="108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25">
      <c r="A44" s="108"/>
      <c r="B44" s="115"/>
      <c r="C44" s="108"/>
      <c r="D44" s="108"/>
      <c r="E44" s="108"/>
      <c r="F44" s="108"/>
      <c r="G44" s="108"/>
      <c r="H44" s="108"/>
      <c r="I44" s="108"/>
      <c r="J44" s="108"/>
      <c r="K44" s="15"/>
      <c r="L44" s="108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25">
      <c r="A45" s="108"/>
      <c r="B45" s="115"/>
      <c r="C45" s="108"/>
      <c r="D45" s="108"/>
      <c r="E45" s="108"/>
      <c r="F45" s="108"/>
      <c r="G45" s="108"/>
      <c r="H45" s="108"/>
      <c r="I45" s="108"/>
      <c r="J45" s="108"/>
      <c r="K45" s="15"/>
      <c r="L45" s="108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3">
      <c r="A46" s="108"/>
      <c r="B46" s="115"/>
      <c r="C46" s="121" t="s">
        <v>44</v>
      </c>
      <c r="G46" s="122" t="s">
        <v>45</v>
      </c>
      <c r="J46" s="121"/>
      <c r="K46" s="15"/>
      <c r="L46" s="108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25">
      <c r="A47" s="108"/>
      <c r="B47" s="115"/>
      <c r="C47" s="123"/>
      <c r="K47" s="15"/>
      <c r="L47" s="108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25">
      <c r="A48" s="108"/>
      <c r="B48" s="115"/>
      <c r="C48" s="124"/>
      <c r="D48" s="15"/>
      <c r="H48" s="123"/>
      <c r="J48" s="124"/>
      <c r="K48" s="15"/>
      <c r="L48" s="108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25">
      <c r="A49" s="11"/>
      <c r="B49" s="12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25">
      <c r="A50" s="11"/>
      <c r="B50" s="12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25">
      <c r="A51" s="11"/>
      <c r="B51" s="12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25">
      <c r="A52" s="11"/>
      <c r="B52" s="12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25">
      <c r="A53" s="11"/>
      <c r="B53" s="12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25">
      <c r="A54" s="11"/>
      <c r="B54" s="12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25">
      <c r="A55" s="11"/>
      <c r="B55" s="12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25">
      <c r="A56" s="11"/>
      <c r="B56" s="12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25">
      <c r="A57" s="11"/>
      <c r="B57" s="12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25">
      <c r="A58" s="11"/>
      <c r="B58" s="12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25">
      <c r="A59" s="11"/>
      <c r="B59" s="12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25">
      <c r="A60" s="11"/>
      <c r="B60" s="12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25">
      <c r="A61" s="11"/>
      <c r="B61" s="12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25">
      <c r="A62" s="11"/>
      <c r="B62" s="125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25">
      <c r="A63" s="11"/>
      <c r="B63" s="12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25">
      <c r="A64" s="11"/>
      <c r="B64" s="12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25">
      <c r="A65" s="11"/>
      <c r="B65" s="12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25">
      <c r="A66" s="11"/>
      <c r="B66" s="12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25">
      <c r="A67" s="11"/>
      <c r="B67" s="12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25">
      <c r="A68" s="11"/>
      <c r="B68" s="12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25">
      <c r="A69" s="11"/>
      <c r="B69" s="12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25">
      <c r="A70" s="11"/>
      <c r="B70" s="125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25">
      <c r="A71" s="11"/>
      <c r="B71" s="12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25">
      <c r="A72" s="11"/>
      <c r="B72" s="12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25">
      <c r="A73" s="11"/>
      <c r="B73" s="12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25">
      <c r="A74" s="11"/>
      <c r="B74" s="12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25">
      <c r="A75" s="11"/>
      <c r="B75" s="12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25">
      <c r="A76" s="11"/>
      <c r="B76" s="125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25">
      <c r="A77" s="11"/>
      <c r="B77" s="12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25">
      <c r="A78" s="11"/>
      <c r="B78" s="125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25">
      <c r="A79" s="11"/>
      <c r="B79" s="12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25">
      <c r="A80" s="11"/>
      <c r="B80" s="12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25">
      <c r="A81" s="11"/>
      <c r="B81" s="12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25">
      <c r="A82" s="11"/>
      <c r="B82" s="125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25">
      <c r="A83" s="11"/>
      <c r="B83" s="125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25">
      <c r="A84" s="11"/>
      <c r="B84" s="125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25">
      <c r="A85" s="11"/>
      <c r="B85" s="125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25">
      <c r="A86" s="11"/>
      <c r="B86" s="125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25">
      <c r="A87" s="11"/>
      <c r="B87" s="125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25">
      <c r="A88" s="11"/>
      <c r="B88" s="125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25">
      <c r="A89" s="11"/>
      <c r="B89" s="125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25">
      <c r="A90" s="11"/>
      <c r="B90" s="125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25">
      <c r="A91" s="11"/>
      <c r="B91" s="125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25">
      <c r="A92" s="11"/>
      <c r="B92" s="125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25">
      <c r="A93" s="11"/>
      <c r="B93" s="125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25">
      <c r="A94" s="11"/>
      <c r="B94" s="125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25">
      <c r="A95" s="11"/>
      <c r="B95" s="125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25">
      <c r="A96" s="11"/>
      <c r="B96" s="125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25">
      <c r="A97" s="11"/>
      <c r="B97" s="125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25">
      <c r="A98" s="11"/>
      <c r="B98" s="125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25">
      <c r="A99" s="11"/>
      <c r="B99" s="125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25">
      <c r="A100" s="11"/>
      <c r="B100" s="125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25">
      <c r="A101" s="11"/>
      <c r="B101" s="125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25">
      <c r="A102" s="11"/>
      <c r="B102" s="125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25">
      <c r="A103" s="11"/>
      <c r="B103" s="125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25">
      <c r="A104" s="11"/>
      <c r="B104" s="125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25">
      <c r="A105" s="11"/>
      <c r="B105" s="125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25">
      <c r="A106" s="11"/>
      <c r="B106" s="125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25">
      <c r="A107" s="11"/>
      <c r="B107" s="125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25">
      <c r="A108" s="11"/>
      <c r="B108" s="125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25">
      <c r="A109" s="11"/>
      <c r="B109" s="125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25">
      <c r="A110" s="11"/>
      <c r="B110" s="125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25">
      <c r="A111" s="11"/>
      <c r="B111" s="125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25">
      <c r="A112" s="11"/>
      <c r="B112" s="125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25">
      <c r="A113" s="11"/>
      <c r="B113" s="125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25">
      <c r="A114" s="11"/>
      <c r="B114" s="125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25">
      <c r="A115" s="11"/>
      <c r="B115" s="125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25">
      <c r="A116" s="11"/>
      <c r="B116" s="125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25">
      <c r="A117" s="11"/>
      <c r="B117" s="125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25">
      <c r="A118" s="11"/>
      <c r="B118" s="125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25">
      <c r="A119" s="11"/>
      <c r="B119" s="125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25">
      <c r="A120" s="11"/>
      <c r="B120" s="125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25">
      <c r="A121" s="11"/>
      <c r="B121" s="125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25">
      <c r="A122" s="11"/>
      <c r="B122" s="125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25">
      <c r="A123" s="11"/>
      <c r="B123" s="125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25">
      <c r="A124" s="11"/>
      <c r="B124" s="125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25">
      <c r="A125" s="11"/>
      <c r="B125" s="125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25">
      <c r="A126" s="11"/>
      <c r="B126" s="125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25">
      <c r="A127" s="11"/>
      <c r="B127" s="125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25">
      <c r="A128" s="11"/>
      <c r="B128" s="125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25">
      <c r="A129" s="11"/>
      <c r="B129" s="125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25">
      <c r="A130" s="11"/>
      <c r="B130" s="125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25">
      <c r="A131" s="11"/>
      <c r="B131" s="125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25">
      <c r="A132" s="11"/>
      <c r="B132" s="125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25">
      <c r="A133" s="11"/>
      <c r="B133" s="125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25">
      <c r="A134" s="11"/>
      <c r="B134" s="125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25">
      <c r="A135" s="11"/>
      <c r="B135" s="125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25">
      <c r="A136" s="11"/>
      <c r="B136" s="125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25">
      <c r="A137" s="11"/>
      <c r="B137" s="125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25">
      <c r="A138" s="11"/>
      <c r="B138" s="125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25">
      <c r="A139" s="11"/>
      <c r="B139" s="125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25">
      <c r="A140" s="11"/>
      <c r="B140" s="125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25">
      <c r="A141" s="11"/>
      <c r="B141" s="125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25">
      <c r="A142" s="11"/>
      <c r="B142" s="125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25">
      <c r="A143" s="11"/>
      <c r="B143" s="125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25">
      <c r="A144" s="11"/>
      <c r="B144" s="125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25">
      <c r="A145" s="11"/>
      <c r="B145" s="125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25">
      <c r="A146" s="11"/>
      <c r="B146" s="125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25">
      <c r="A147" s="11"/>
      <c r="B147" s="125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25">
      <c r="A148" s="11"/>
      <c r="B148" s="125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25">
      <c r="A149" s="11"/>
      <c r="B149" s="125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25">
      <c r="A150" s="11"/>
      <c r="B150" s="125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25">
      <c r="A151" s="11"/>
      <c r="B151" s="125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25">
      <c r="A152" s="11"/>
      <c r="B152" s="125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25">
      <c r="A153" s="11"/>
      <c r="B153" s="125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25">
      <c r="A154" s="11"/>
      <c r="B154" s="125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25">
      <c r="A155" s="11"/>
      <c r="B155" s="125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25">
      <c r="A156" s="11"/>
      <c r="B156" s="125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25">
      <c r="A157" s="11"/>
      <c r="B157" s="125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25">
      <c r="A158" s="11"/>
      <c r="B158" s="125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25">
      <c r="A159" s="11"/>
      <c r="B159" s="125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25">
      <c r="A160" s="11"/>
      <c r="B160" s="125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25">
      <c r="A161" s="11"/>
      <c r="B161" s="125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25">
      <c r="A162" s="11"/>
      <c r="B162" s="125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25">
      <c r="A163" s="11"/>
      <c r="B163" s="125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25">
      <c r="A164" s="11"/>
      <c r="B164" s="125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25">
      <c r="A165" s="11"/>
      <c r="B165" s="125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25">
      <c r="A166" s="11"/>
      <c r="B166" s="125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25">
      <c r="A167" s="11"/>
      <c r="B167" s="125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25">
      <c r="A168" s="11"/>
      <c r="B168" s="125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25">
      <c r="A169" s="11"/>
      <c r="B169" s="125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25">
      <c r="A170" s="11"/>
      <c r="B170" s="125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25">
      <c r="A171" s="11"/>
      <c r="B171" s="125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25">
      <c r="A172" s="11"/>
      <c r="B172" s="125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25">
      <c r="A173" s="11"/>
      <c r="B173" s="125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25">
      <c r="A174" s="11"/>
      <c r="B174" s="125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25">
      <c r="A175" s="11"/>
      <c r="B175" s="125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25">
      <c r="A176" s="11"/>
      <c r="B176" s="125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25">
      <c r="A177" s="11"/>
      <c r="B177" s="125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25">
      <c r="A178" s="11"/>
      <c r="B178" s="125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25">
      <c r="A179" s="11"/>
      <c r="B179" s="125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25">
      <c r="A180" s="11"/>
      <c r="B180" s="125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25">
      <c r="A181" s="11"/>
      <c r="B181" s="125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25">
      <c r="A182" s="11"/>
      <c r="B182" s="125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25">
      <c r="A183" s="11"/>
      <c r="B183" s="125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25">
      <c r="A184" s="11"/>
      <c r="B184" s="125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25">
      <c r="A185" s="11"/>
      <c r="B185" s="125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25">
      <c r="A186" s="11"/>
      <c r="B186" s="125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25">
      <c r="A187" s="11"/>
      <c r="B187" s="125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25">
      <c r="A188" s="11"/>
      <c r="B188" s="125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25">
      <c r="A189" s="11"/>
      <c r="B189" s="125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25">
      <c r="A190" s="11"/>
      <c r="B190" s="125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25">
      <c r="A191" s="11"/>
      <c r="B191" s="125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25">
      <c r="A192" s="11"/>
      <c r="B192" s="125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25">
      <c r="A193" s="11"/>
      <c r="B193" s="125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25">
      <c r="A194" s="11"/>
      <c r="B194" s="125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25">
      <c r="A195" s="11"/>
      <c r="B195" s="125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25">
      <c r="A196" s="11"/>
      <c r="B196" s="12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25">
      <c r="A197" s="11"/>
      <c r="B197" s="125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25">
      <c r="A198" s="11"/>
      <c r="B198" s="125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25">
      <c r="A199" s="11"/>
      <c r="B199" s="125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25">
      <c r="A200" s="11"/>
      <c r="B200" s="125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25">
      <c r="A201" s="11"/>
      <c r="B201" s="125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25">
      <c r="A202" s="11"/>
      <c r="B202" s="125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25">
      <c r="A203" s="11"/>
      <c r="B203" s="125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25">
      <c r="A204" s="11"/>
      <c r="B204" s="12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25">
      <c r="A205" s="11"/>
      <c r="B205" s="125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25">
      <c r="A206" s="11"/>
      <c r="B206" s="125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25">
      <c r="A207" s="11"/>
      <c r="B207" s="125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25">
      <c r="A208" s="11"/>
      <c r="B208" s="125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25">
      <c r="A209" s="11"/>
      <c r="B209" s="125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25">
      <c r="A210" s="11"/>
      <c r="B210" s="125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25">
      <c r="A211" s="11"/>
      <c r="B211" s="125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25">
      <c r="A212" s="11"/>
      <c r="B212" s="125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25">
      <c r="A213" s="11"/>
      <c r="B213" s="125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25">
      <c r="A214" s="11"/>
      <c r="B214" s="125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25">
      <c r="A215" s="11"/>
      <c r="B215" s="125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25">
      <c r="A216" s="11"/>
      <c r="B216" s="125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25">
      <c r="A217" s="11"/>
      <c r="B217" s="125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25">
      <c r="A218" s="11"/>
      <c r="B218" s="125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25">
      <c r="A219" s="11"/>
      <c r="B219" s="125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25">
      <c r="A220" s="11"/>
      <c r="B220" s="125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25">
      <c r="A221" s="11"/>
      <c r="B221" s="125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25">
      <c r="A222" s="11"/>
      <c r="B222" s="125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25">
      <c r="A223" s="11"/>
      <c r="B223" s="125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25">
      <c r="A224" s="11"/>
      <c r="B224" s="125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25">
      <c r="A225" s="11"/>
      <c r="B225" s="125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25">
      <c r="A226" s="11"/>
      <c r="B226" s="125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25">
      <c r="A227" s="11"/>
      <c r="B227" s="125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25">
      <c r="A228" s="11"/>
      <c r="B228" s="125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25">
      <c r="A229" s="11"/>
      <c r="B229" s="125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25">
      <c r="A230" s="11"/>
      <c r="B230" s="125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25">
      <c r="A231" s="11"/>
      <c r="B231" s="125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25">
      <c r="A232" s="11"/>
      <c r="B232" s="125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25">
      <c r="A233" s="11"/>
      <c r="B233" s="125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25">
      <c r="A234" s="11"/>
      <c r="B234" s="125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25">
      <c r="A235" s="11"/>
      <c r="B235" s="125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25">
      <c r="A236" s="11"/>
      <c r="B236" s="125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25">
      <c r="A237" s="11"/>
      <c r="B237" s="125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25">
      <c r="A238" s="11"/>
      <c r="B238" s="125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25">
      <c r="A239" s="11"/>
      <c r="B239" s="125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25">
      <c r="A240" s="11"/>
      <c r="B240" s="125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25">
      <c r="A241" s="11"/>
      <c r="B241" s="125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25">
      <c r="A242" s="11"/>
      <c r="B242" s="125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25">
      <c r="A243" s="11"/>
      <c r="B243" s="125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25">
      <c r="A244" s="11"/>
      <c r="B244" s="125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25">
      <c r="A245" s="11"/>
      <c r="B245" s="125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25">
      <c r="A246" s="11"/>
      <c r="B246" s="125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25"/>
    <row r="248" spans="1:26" ht="15.75" customHeight="1" x14ac:dyDescent="0.25"/>
    <row r="249" spans="1:26" ht="15.75" customHeight="1" x14ac:dyDescent="0.25"/>
    <row r="250" spans="1:26" ht="15.75" customHeight="1" x14ac:dyDescent="0.25"/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19">
    <mergeCell ref="A10:L10"/>
    <mergeCell ref="A11:L11"/>
    <mergeCell ref="A12:L12"/>
    <mergeCell ref="D14:J14"/>
    <mergeCell ref="A15:C15"/>
    <mergeCell ref="D15:J15"/>
    <mergeCell ref="D16:K16"/>
    <mergeCell ref="K19:K20"/>
    <mergeCell ref="L19:L20"/>
    <mergeCell ref="A40:C40"/>
    <mergeCell ref="D43:E43"/>
    <mergeCell ref="G43:J43"/>
    <mergeCell ref="A16:C16"/>
    <mergeCell ref="A19:A20"/>
    <mergeCell ref="B19:B20"/>
    <mergeCell ref="C19:C20"/>
    <mergeCell ref="D19:D20"/>
    <mergeCell ref="E19:G19"/>
    <mergeCell ref="H19:J19"/>
  </mergeCells>
  <printOptions horizontalCentered="1" verticalCentered="1"/>
  <pageMargins left="0.19685039370078741" right="0.19685039370078741" top="0.39370078740157483" bottom="0.39370078740157483" header="0" footer="0"/>
  <pageSetup paperSize="9" scale="75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Demchenko</dc:creator>
  <cp:lastModifiedBy>Orest</cp:lastModifiedBy>
  <cp:lastPrinted>2023-11-09T12:17:06Z</cp:lastPrinted>
  <dcterms:created xsi:type="dcterms:W3CDTF">2022-07-20T06:55:05Z</dcterms:created>
  <dcterms:modified xsi:type="dcterms:W3CDTF">2023-11-09T12:19:32Z</dcterms:modified>
</cp:coreProperties>
</file>