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rest\Documents\Звіт_Пісня Стіна\"/>
    </mc:Choice>
  </mc:AlternateContent>
  <xr:revisionPtr revIDLastSave="0" documentId="13_ncr:1_{143A8FFA-C3F7-4466-8E49-DFB65F7C4949}" xr6:coauthVersionLast="47" xr6:coauthVersionMax="47" xr10:uidLastSave="{00000000-0000-0000-0000-000000000000}"/>
  <bookViews>
    <workbookView xWindow="-120" yWindow="480" windowWidth="19440" windowHeight="15000" xr2:uid="{00000000-000D-0000-FFFF-FFFF00000000}"/>
  </bookViews>
  <sheets>
    <sheet name="Звіт" sheetId="1" r:id="rId1"/>
  </sheets>
  <calcPr calcId="181029"/>
</workbook>
</file>

<file path=xl/calcChain.xml><?xml version="1.0" encoding="utf-8"?>
<calcChain xmlns="http://schemas.openxmlformats.org/spreadsheetml/2006/main">
  <c r="J37" i="1" l="1"/>
  <c r="G37" i="1"/>
  <c r="J34" i="1"/>
  <c r="G34" i="1"/>
  <c r="J31" i="1"/>
  <c r="K31" i="1" s="1"/>
  <c r="J30" i="1"/>
  <c r="G30" i="1"/>
  <c r="J29" i="1"/>
  <c r="G29" i="1"/>
  <c r="J28" i="1"/>
  <c r="G28" i="1"/>
  <c r="J27" i="1"/>
  <c r="G27" i="1"/>
  <c r="K30" i="1" l="1"/>
  <c r="G38" i="1"/>
  <c r="G40" i="1" s="1"/>
  <c r="K27" i="1"/>
  <c r="K28" i="1"/>
  <c r="K34" i="1"/>
  <c r="K29" i="1"/>
  <c r="K37" i="1"/>
  <c r="J38" i="1"/>
  <c r="J23" i="1" s="1"/>
  <c r="J40" i="1" s="1"/>
  <c r="K38" i="1" l="1"/>
  <c r="K23" i="1"/>
</calcChain>
</file>

<file path=xl/sharedStrings.xml><?xml version="1.0" encoding="utf-8"?>
<sst xmlns="http://schemas.openxmlformats.org/spreadsheetml/2006/main" count="81" uniqueCount="61">
  <si>
    <t>Додаток № 4</t>
  </si>
  <si>
    <t>до Договору про надання стипендії (гранту)</t>
  </si>
  <si>
    <t>№ __________________ від ______________  року</t>
  </si>
  <si>
    <t>ЗВІТ</t>
  </si>
  <si>
    <t>про надходження та використання коштів для реалізації проєкту</t>
  </si>
  <si>
    <t>за період   з ________________ по________________  р.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</si>
  <si>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</si>
  <si>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</si>
  <si>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</si>
  <si>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</si>
  <si>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</si>
  <si>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</si>
  <si>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</si>
  <si>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</si>
  <si>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</si>
  <si>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</si>
  <si>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</si>
  <si>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</si>
  <si>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</si>
  <si>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</si>
  <si>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</si>
  <si>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</si>
  <si>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</si>
  <si>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</si>
  <si>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</si>
  <si>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</si>
  <si>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</si>
  <si>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</si>
  <si>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</si>
  <si>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</si>
  <si>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</si>
  <si>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</si>
  <si>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</si>
  <si>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</si>
  <si>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</si>
  <si>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</si>
  <si>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</si>
  <si>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</si>
  <si>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</si>
  <si>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</si>
  <si>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</si>
  <si>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</si>
  <si>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</si>
  <si>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</si>
  <si>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</si>
  <si>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</si>
  <si>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Криса Орест Богданович</t>
  </si>
  <si>
    <t>Пісня Стіна</t>
  </si>
  <si>
    <t>Червень 2023 - 31 жовтня 2023</t>
  </si>
  <si>
    <t>Запис вокальних та інструментальних треків для кожної з версій пісні в професійній студії звукозапису з відповідною досвідченою командою фахівців, зручною у співпраці та  співтворчості</t>
  </si>
  <si>
    <t>5.2</t>
  </si>
  <si>
    <t>Редакція накопиченного аудіоматеріалу, зведенню й мастерінгу фонограм</t>
  </si>
  <si>
    <t>5.1</t>
  </si>
  <si>
    <t>Відеозйомка робочих моментів роботи над піснею (репетиції та запис у студії), монтаж та зведення із аудіодоріжками</t>
  </si>
  <si>
    <t>Оренда відеоапаратури (світло, кольорові ліхтарі, 3 камери, стійки, комутація, акумулятори)</t>
  </si>
  <si>
    <t>6.1</t>
  </si>
  <si>
    <t>6.2</t>
  </si>
  <si>
    <t>Послуга необхідна для здійснення професійного запису інструментальних та вокальних треків  для всіх версій пісні. Загальна сума включає в себе 12 годин запису вокалів та інструментів для кожної з 4 фонограм. Загалом, 48 годин.  Послуга надавалася  01.08.2023 - 20.09.2023</t>
  </si>
  <si>
    <t>Послуга необхідна для того, аби звучання пісень було професійним та  комфортним для прослуховування. Загальна сума включає в себе 8 годин редакції, зведення та мастерінгу кожної з 4 фонограм. Загалом, 32 годин.  Послуга надавалася  21.09.2023 - 15.10.2023</t>
  </si>
  <si>
    <t>Послуга відеозйомки необхідна для фіксації досвіду й одночасно, для створення матеріалу для відеоряду, який можна використовувати у просуванні пісні у всіх доступних мережах. Монтаж та зведення із аудіодоріжками необхідний для створення кнцевого продукту, а саме, відеоролику для пісні "Стіна" орієнтовної тривалості 3'10". Загальна сума включає в себе 8 годин зйомки, монтаж, корекцію відео та зведення. Послуга надавалася  01.08.2023 - 15.10.2023</t>
  </si>
  <si>
    <t>Весь комплекс відеоапаратури (світло, кольорові ліхтарі, 3 камери, стійки, комутація, акумулятори) необхідний для створення якісного відеоматеріалу. Послуга надавалася протягом 4 записів основних вокальних ліній в 4 фонограми в період 01.08.2023 - 20.09.2023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</si>
</sst>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24" fillId="0" borderId="24"/>
    <xf numFmtId="0" fontId="24" fillId="0" borderId="24"/>
    <xf numFmtId="0" fontId="24" fillId="0" borderId="24"/>
    <xf numFmtId="0" fontId="24" fillId="0" borderId="24"/>
    <xf numFmtId="0" fontId="24" fillId="0" borderId="24"/>
    <xf numFmtId="0" fontId="24" fillId="0" borderId="24"/>
    <xf numFmtId="0" fontId="1" fillId="0" borderId="24"/>
  </cellStyleXfs>
  <cellXfs count="1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vertical="top"/>
    </xf>
    <xf numFmtId="49" fontId="7" fillId="4" borderId="15" xfId="0" applyNumberFormat="1" applyFont="1" applyFill="1" applyBorder="1" applyAlignment="1">
      <alignment horizontal="center" vertical="top"/>
    </xf>
    <xf numFmtId="165" fontId="7" fillId="4" borderId="15" xfId="0" applyNumberFormat="1" applyFont="1" applyFill="1" applyBorder="1" applyAlignment="1">
      <alignment vertical="top"/>
    </xf>
    <xf numFmtId="165" fontId="9" fillId="4" borderId="15" xfId="0" applyNumberFormat="1" applyFont="1" applyFill="1" applyBorder="1" applyAlignment="1">
      <alignment horizontal="center" vertical="top" wrapText="1"/>
    </xf>
    <xf numFmtId="165" fontId="9" fillId="4" borderId="15" xfId="0" applyNumberFormat="1" applyFont="1" applyFill="1" applyBorder="1" applyAlignment="1">
      <alignment horizontal="right" vertical="top" wrapText="1"/>
    </xf>
    <xf numFmtId="165" fontId="13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5" fontId="14" fillId="0" borderId="17" xfId="0" applyNumberFormat="1" applyFont="1" applyBorder="1" applyAlignment="1">
      <alignment vertical="center"/>
    </xf>
    <xf numFmtId="49" fontId="14" fillId="0" borderId="18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165" fontId="15" fillId="4" borderId="20" xfId="0" applyNumberFormat="1" applyFont="1" applyFill="1" applyBorder="1" applyAlignment="1">
      <alignment vertical="top"/>
    </xf>
    <xf numFmtId="49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vertical="top" wrapText="1"/>
    </xf>
    <xf numFmtId="165" fontId="9" fillId="4" borderId="21" xfId="0" applyNumberFormat="1" applyFont="1" applyFill="1" applyBorder="1" applyAlignment="1">
      <alignment horizontal="center" vertical="top" wrapText="1"/>
    </xf>
    <xf numFmtId="165" fontId="9" fillId="4" borderId="21" xfId="0" applyNumberFormat="1" applyFont="1" applyFill="1" applyBorder="1" applyAlignment="1">
      <alignment horizontal="right" vertical="top" wrapText="1"/>
    </xf>
    <xf numFmtId="165" fontId="13" fillId="4" borderId="21" xfId="0" applyNumberFormat="1" applyFont="1" applyFill="1" applyBorder="1" applyAlignment="1">
      <alignment horizontal="right" vertical="top" wrapText="1"/>
    </xf>
    <xf numFmtId="0" fontId="9" fillId="4" borderId="22" xfId="0" applyFont="1" applyFill="1" applyBorder="1" applyAlignment="1">
      <alignment vertical="top" wrapText="1"/>
    </xf>
    <xf numFmtId="165" fontId="14" fillId="5" borderId="23" xfId="0" applyNumberFormat="1" applyFont="1" applyFill="1" applyBorder="1" applyAlignment="1">
      <alignment vertical="top"/>
    </xf>
    <xf numFmtId="49" fontId="14" fillId="5" borderId="24" xfId="0" applyNumberFormat="1" applyFont="1" applyFill="1" applyBorder="1" applyAlignment="1">
      <alignment horizontal="center" vertical="top"/>
    </xf>
    <xf numFmtId="165" fontId="14" fillId="5" borderId="24" xfId="0" applyNumberFormat="1" applyFont="1" applyFill="1" applyBorder="1" applyAlignment="1">
      <alignment vertical="top"/>
    </xf>
    <xf numFmtId="165" fontId="9" fillId="5" borderId="24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Alignment="1">
      <alignment horizontal="center" vertical="top" wrapText="1"/>
    </xf>
    <xf numFmtId="165" fontId="9" fillId="0" borderId="0" xfId="0" applyNumberFormat="1" applyFont="1" applyAlignment="1">
      <alignment horizontal="right" vertical="top" wrapText="1"/>
    </xf>
    <xf numFmtId="165" fontId="13" fillId="0" borderId="0" xfId="0" applyNumberFormat="1" applyFont="1" applyAlignment="1">
      <alignment horizontal="right" vertical="top" wrapText="1"/>
    </xf>
    <xf numFmtId="0" fontId="9" fillId="0" borderId="25" xfId="0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/>
    </xf>
    <xf numFmtId="49" fontId="7" fillId="4" borderId="12" xfId="0" applyNumberFormat="1" applyFont="1" applyFill="1" applyBorder="1" applyAlignment="1">
      <alignment horizontal="center" vertical="top"/>
    </xf>
    <xf numFmtId="165" fontId="7" fillId="4" borderId="12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horizontal="center" vertical="top" wrapText="1"/>
    </xf>
    <xf numFmtId="165" fontId="9" fillId="4" borderId="12" xfId="0" applyNumberFormat="1" applyFont="1" applyFill="1" applyBorder="1" applyAlignment="1">
      <alignment horizontal="right" vertical="top" wrapText="1"/>
    </xf>
    <xf numFmtId="165" fontId="13" fillId="4" borderId="12" xfId="0" applyNumberFormat="1" applyFont="1" applyFill="1" applyBorder="1" applyAlignment="1">
      <alignment horizontal="right" vertical="top" wrapText="1"/>
    </xf>
    <xf numFmtId="0" fontId="9" fillId="4" borderId="13" xfId="0" applyFont="1" applyFill="1" applyBorder="1" applyAlignment="1">
      <alignment vertical="top" wrapText="1"/>
    </xf>
    <xf numFmtId="165" fontId="9" fillId="0" borderId="26" xfId="0" applyNumberFormat="1" applyFont="1" applyBorder="1" applyAlignment="1">
      <alignment vertical="top" wrapText="1"/>
    </xf>
    <xf numFmtId="0" fontId="9" fillId="0" borderId="26" xfId="0" applyFont="1" applyBorder="1" applyAlignment="1">
      <alignment horizontal="center" vertical="top" wrapText="1"/>
    </xf>
    <xf numFmtId="165" fontId="9" fillId="0" borderId="27" xfId="0" applyNumberFormat="1" applyFont="1" applyBorder="1" applyAlignment="1">
      <alignment vertical="top" wrapText="1"/>
    </xf>
    <xf numFmtId="0" fontId="9" fillId="0" borderId="28" xfId="0" applyFont="1" applyBorder="1" applyAlignment="1">
      <alignment horizontal="center" vertical="center" wrapText="1"/>
    </xf>
    <xf numFmtId="166" fontId="9" fillId="0" borderId="29" xfId="0" applyNumberFormat="1" applyFont="1" applyBorder="1" applyAlignment="1">
      <alignment horizontal="center" vertical="top" wrapText="1"/>
    </xf>
    <xf numFmtId="166" fontId="9" fillId="0" borderId="28" xfId="0" applyNumberFormat="1" applyFont="1" applyBorder="1" applyAlignment="1">
      <alignment horizontal="center" vertical="top" wrapText="1"/>
    </xf>
    <xf numFmtId="166" fontId="9" fillId="0" borderId="30" xfId="0" applyNumberFormat="1" applyFont="1" applyBorder="1" applyAlignment="1">
      <alignment horizontal="right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0" borderId="28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 vertical="top" wrapText="1"/>
    </xf>
    <xf numFmtId="166" fontId="9" fillId="0" borderId="26" xfId="0" applyNumberFormat="1" applyFont="1" applyBorder="1" applyAlignment="1">
      <alignment horizontal="right" vertical="top" wrapText="1"/>
    </xf>
    <xf numFmtId="0" fontId="9" fillId="0" borderId="32" xfId="0" applyFont="1" applyBorder="1" applyAlignment="1">
      <alignment vertical="top" wrapText="1"/>
    </xf>
    <xf numFmtId="165" fontId="9" fillId="0" borderId="33" xfId="0" applyNumberFormat="1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165" fontId="9" fillId="0" borderId="34" xfId="0" applyNumberFormat="1" applyFont="1" applyBorder="1" applyAlignment="1">
      <alignment vertical="top" wrapText="1"/>
    </xf>
    <xf numFmtId="0" fontId="9" fillId="0" borderId="18" xfId="0" applyFont="1" applyBorder="1" applyAlignment="1">
      <alignment horizontal="center" vertical="center" wrapText="1"/>
    </xf>
    <xf numFmtId="166" fontId="9" fillId="0" borderId="35" xfId="0" applyNumberFormat="1" applyFont="1" applyBorder="1" applyAlignment="1">
      <alignment horizontal="center" vertical="top" wrapText="1"/>
    </xf>
    <xf numFmtId="166" fontId="9" fillId="0" borderId="18" xfId="0" applyNumberFormat="1" applyFont="1" applyBorder="1" applyAlignment="1">
      <alignment horizontal="center" vertical="top" wrapText="1"/>
    </xf>
    <xf numFmtId="166" fontId="9" fillId="0" borderId="19" xfId="0" applyNumberFormat="1" applyFont="1" applyBorder="1" applyAlignment="1">
      <alignment horizontal="right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right" vertical="top" wrapText="1"/>
    </xf>
    <xf numFmtId="166" fontId="9" fillId="0" borderId="33" xfId="0" applyNumberFormat="1" applyFont="1" applyBorder="1" applyAlignment="1">
      <alignment horizontal="right" vertical="top" wrapText="1"/>
    </xf>
    <xf numFmtId="0" fontId="9" fillId="0" borderId="36" xfId="0" applyFont="1" applyBorder="1" applyAlignment="1">
      <alignment vertical="top" wrapText="1"/>
    </xf>
    <xf numFmtId="165" fontId="9" fillId="0" borderId="37" xfId="0" applyNumberFormat="1" applyFont="1" applyBorder="1" applyAlignment="1">
      <alignment vertical="top" wrapText="1"/>
    </xf>
    <xf numFmtId="0" fontId="9" fillId="0" borderId="37" xfId="0" applyFont="1" applyBorder="1" applyAlignment="1">
      <alignment horizontal="center" vertical="top" wrapText="1"/>
    </xf>
    <xf numFmtId="165" fontId="9" fillId="0" borderId="38" xfId="0" applyNumberFormat="1" applyFont="1" applyBorder="1" applyAlignment="1">
      <alignment vertical="top" wrapText="1"/>
    </xf>
    <xf numFmtId="0" fontId="9" fillId="0" borderId="39" xfId="0" applyFont="1" applyBorder="1" applyAlignment="1">
      <alignment horizontal="center" vertical="center" wrapText="1"/>
    </xf>
    <xf numFmtId="166" fontId="9" fillId="0" borderId="40" xfId="0" applyNumberFormat="1" applyFont="1" applyBorder="1" applyAlignment="1">
      <alignment horizontal="center" vertical="top" wrapText="1"/>
    </xf>
    <xf numFmtId="166" fontId="9" fillId="0" borderId="39" xfId="0" applyNumberFormat="1" applyFont="1" applyBorder="1" applyAlignment="1">
      <alignment horizontal="center" vertical="top" wrapText="1"/>
    </xf>
    <xf numFmtId="166" fontId="9" fillId="0" borderId="41" xfId="0" applyNumberFormat="1" applyFont="1" applyBorder="1" applyAlignment="1">
      <alignment horizontal="right" vertical="top" wrapText="1"/>
    </xf>
    <xf numFmtId="165" fontId="15" fillId="4" borderId="42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horizontal="center" vertical="top"/>
    </xf>
    <xf numFmtId="165" fontId="9" fillId="4" borderId="43" xfId="0" applyNumberFormat="1" applyFont="1" applyFill="1" applyBorder="1" applyAlignment="1">
      <alignment vertical="top"/>
    </xf>
    <xf numFmtId="165" fontId="9" fillId="4" borderId="12" xfId="0" applyNumberFormat="1" applyFont="1" applyFill="1" applyBorder="1" applyAlignment="1">
      <alignment vertical="top"/>
    </xf>
    <xf numFmtId="166" fontId="9" fillId="4" borderId="44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horizontal="right" vertical="top"/>
    </xf>
    <xf numFmtId="166" fontId="9" fillId="4" borderId="45" xfId="0" applyNumberFormat="1" applyFont="1" applyFill="1" applyBorder="1" applyAlignment="1">
      <alignment horizontal="right" vertical="top"/>
    </xf>
    <xf numFmtId="0" fontId="9" fillId="4" borderId="46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9" fillId="0" borderId="4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67" fontId="17" fillId="0" borderId="0" xfId="0" applyNumberFormat="1" applyFont="1" applyAlignment="1">
      <alignment wrapText="1"/>
    </xf>
    <xf numFmtId="0" fontId="9" fillId="0" borderId="25" xfId="0" applyFont="1" applyBorder="1" applyAlignment="1">
      <alignment wrapText="1"/>
    </xf>
    <xf numFmtId="0" fontId="9" fillId="4" borderId="12" xfId="0" applyFont="1" applyFill="1" applyBorder="1" applyAlignment="1">
      <alignment wrapText="1"/>
    </xf>
    <xf numFmtId="166" fontId="9" fillId="4" borderId="12" xfId="0" applyNumberFormat="1" applyFont="1" applyFill="1" applyBorder="1" applyAlignment="1">
      <alignment wrapText="1"/>
    </xf>
    <xf numFmtId="167" fontId="17" fillId="4" borderId="12" xfId="0" applyNumberFormat="1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167" fontId="18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51" xfId="0" applyFont="1" applyBorder="1" applyAlignment="1">
      <alignment wrapText="1"/>
    </xf>
    <xf numFmtId="0" fontId="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3" fillId="0" borderId="0" xfId="0" applyFont="1"/>
    <xf numFmtId="0" fontId="23" fillId="0" borderId="0" xfId="0" applyFont="1" applyAlignment="1">
      <alignment horizontal="center" wrapText="1"/>
    </xf>
    <xf numFmtId="165" fontId="25" fillId="0" borderId="36" xfId="1" applyNumberFormat="1" applyFont="1" applyBorder="1" applyAlignment="1">
      <alignment vertical="center" wrapText="1"/>
    </xf>
    <xf numFmtId="165" fontId="25" fillId="0" borderId="33" xfId="1" applyNumberFormat="1" applyFont="1" applyBorder="1" applyAlignment="1">
      <alignment horizontal="center" vertical="center" wrapText="1"/>
    </xf>
    <xf numFmtId="165" fontId="25" fillId="0" borderId="17" xfId="1" applyNumberFormat="1" applyFont="1" applyBorder="1" applyAlignment="1">
      <alignment horizontal="center" vertical="center" wrapText="1"/>
    </xf>
    <xf numFmtId="4" fontId="25" fillId="0" borderId="18" xfId="1" applyNumberFormat="1" applyFont="1" applyBorder="1" applyAlignment="1">
      <alignment horizontal="center" vertical="center" wrapText="1"/>
    </xf>
    <xf numFmtId="4" fontId="25" fillId="0" borderId="19" xfId="1" applyNumberFormat="1" applyFont="1" applyBorder="1" applyAlignment="1">
      <alignment horizontal="right" vertical="center" wrapText="1"/>
    </xf>
    <xf numFmtId="49" fontId="26" fillId="0" borderId="33" xfId="2" applyNumberFormat="1" applyFont="1" applyBorder="1" applyAlignment="1">
      <alignment horizontal="center" vertical="center" wrapText="1"/>
    </xf>
    <xf numFmtId="165" fontId="25" fillId="0" borderId="36" xfId="2" applyNumberFormat="1" applyFont="1" applyBorder="1" applyAlignment="1">
      <alignment vertical="center" wrapText="1"/>
    </xf>
    <xf numFmtId="165" fontId="25" fillId="0" borderId="8" xfId="2" applyNumberFormat="1" applyFont="1" applyBorder="1" applyAlignment="1">
      <alignment horizontal="center" vertical="center" wrapText="1"/>
    </xf>
    <xf numFmtId="4" fontId="25" fillId="0" borderId="39" xfId="2" applyNumberFormat="1" applyFont="1" applyBorder="1" applyAlignment="1">
      <alignment horizontal="center" vertical="center" wrapText="1"/>
    </xf>
    <xf numFmtId="4" fontId="25" fillId="0" borderId="41" xfId="2" applyNumberFormat="1" applyFont="1" applyBorder="1" applyAlignment="1">
      <alignment horizontal="right" vertical="center" wrapText="1"/>
    </xf>
    <xf numFmtId="165" fontId="25" fillId="0" borderId="37" xfId="2" applyNumberFormat="1" applyFont="1" applyBorder="1" applyAlignment="1">
      <alignment horizontal="center" vertical="center" wrapText="1"/>
    </xf>
    <xf numFmtId="165" fontId="25" fillId="0" borderId="26" xfId="4" applyNumberFormat="1" applyFont="1" applyBorder="1" applyAlignment="1">
      <alignment horizontal="center" vertical="center" wrapText="1"/>
    </xf>
    <xf numFmtId="165" fontId="25" fillId="0" borderId="31" xfId="4" applyNumberFormat="1" applyFont="1" applyBorder="1" applyAlignment="1">
      <alignment horizontal="center" vertical="center" wrapText="1"/>
    </xf>
    <xf numFmtId="4" fontId="25" fillId="0" borderId="28" xfId="4" applyNumberFormat="1" applyFont="1" applyBorder="1" applyAlignment="1">
      <alignment horizontal="center" vertical="center" wrapText="1"/>
    </xf>
    <xf numFmtId="4" fontId="25" fillId="0" borderId="30" xfId="4" applyNumberFormat="1" applyFont="1" applyBorder="1" applyAlignment="1">
      <alignment horizontal="right" vertical="center" wrapText="1"/>
    </xf>
    <xf numFmtId="165" fontId="25" fillId="0" borderId="36" xfId="4" applyNumberFormat="1" applyFont="1" applyBorder="1" applyAlignment="1">
      <alignment vertical="center" wrapText="1"/>
    </xf>
    <xf numFmtId="165" fontId="25" fillId="0" borderId="33" xfId="4" applyNumberFormat="1" applyFont="1" applyBorder="1" applyAlignment="1">
      <alignment horizontal="center" vertical="center" wrapText="1"/>
    </xf>
    <xf numFmtId="4" fontId="25" fillId="0" borderId="19" xfId="4" applyNumberFormat="1" applyFont="1" applyBorder="1" applyAlignment="1">
      <alignment horizontal="right" vertical="center" wrapText="1"/>
    </xf>
    <xf numFmtId="165" fontId="25" fillId="6" borderId="8" xfId="4" applyNumberFormat="1" applyFont="1" applyFill="1" applyBorder="1" applyAlignment="1">
      <alignment horizontal="center" vertical="center" wrapText="1"/>
    </xf>
    <xf numFmtId="4" fontId="25" fillId="6" borderId="39" xfId="4" applyNumberFormat="1" applyFont="1" applyFill="1" applyBorder="1" applyAlignment="1">
      <alignment horizontal="center" vertical="center" wrapText="1"/>
    </xf>
    <xf numFmtId="49" fontId="26" fillId="0" borderId="37" xfId="5" applyNumberFormat="1" applyFont="1" applyBorder="1" applyAlignment="1">
      <alignment horizontal="center" vertical="center" wrapText="1"/>
    </xf>
    <xf numFmtId="0" fontId="27" fillId="6" borderId="36" xfId="6" applyFont="1" applyFill="1" applyBorder="1" applyAlignment="1">
      <alignment vertical="center" wrapText="1"/>
    </xf>
    <xf numFmtId="0" fontId="27" fillId="0" borderId="53" xfId="6" applyFont="1" applyBorder="1" applyAlignment="1">
      <alignment vertical="center" wrapText="1"/>
    </xf>
    <xf numFmtId="0" fontId="27" fillId="0" borderId="32" xfId="7" applyFont="1" applyBorder="1" applyAlignment="1">
      <alignment vertical="center" wrapText="1"/>
    </xf>
    <xf numFmtId="0" fontId="27" fillId="0" borderId="36" xfId="7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/>
    <xf numFmtId="164" fontId="9" fillId="2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/>
    <xf numFmtId="164" fontId="9" fillId="2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/>
    <xf numFmtId="0" fontId="14" fillId="4" borderId="48" xfId="0" applyFont="1" applyFill="1" applyBorder="1" applyAlignment="1">
      <alignment horizontal="left"/>
    </xf>
    <xf numFmtId="0" fontId="12" fillId="0" borderId="49" xfId="0" applyFont="1" applyBorder="1"/>
    <xf numFmtId="0" fontId="12" fillId="0" borderId="50" xfId="0" applyFont="1" applyBorder="1"/>
    <xf numFmtId="0" fontId="19" fillId="0" borderId="52" xfId="0" applyFont="1" applyBorder="1" applyAlignment="1">
      <alignment horizontal="center"/>
    </xf>
    <xf numFmtId="0" fontId="12" fillId="0" borderId="52" xfId="0" applyFont="1" applyBorder="1"/>
    <xf numFmtId="0" fontId="7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8">
    <cellStyle name="Звичайни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  <cellStyle name="Обычный 6" xfId="5" xr:uid="{00000000-0005-0000-0000-000005000000}"/>
    <cellStyle name="Обычный 7" xfId="6" xr:uid="{00000000-0005-0000-0000-000006000000}"/>
    <cellStyle name="Обычный 8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4"/>
  <sheetViews>
    <sheetView tabSelected="1" topLeftCell="A18" workbookViewId="0">
      <pane ySplit="1965" topLeftCell="A21" activePane="bottomLeft"/>
      <selection activeCell="A18" sqref="A18"/>
      <selection pane="bottomLeft" activeCell="L37" sqref="L37"/>
    </sheetView>
  </sheetViews>
  <sheetFormatPr defaultColWidth="14.42578125" defaultRowHeight="15" customHeight="1" x14ac:dyDescent="0.25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6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68" t="s">
        <v>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68" t="s">
        <v>4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68" t="s">
        <v>5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6</v>
      </c>
      <c r="B14" s="8"/>
      <c r="C14" s="8"/>
      <c r="D14" s="169" t="s">
        <v>46</v>
      </c>
      <c r="E14" s="152"/>
      <c r="F14" s="152"/>
      <c r="G14" s="152"/>
      <c r="H14" s="152"/>
      <c r="I14" s="152"/>
      <c r="J14" s="152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62" t="s">
        <v>7</v>
      </c>
      <c r="B15" s="152"/>
      <c r="C15" s="152"/>
      <c r="D15" s="169" t="s">
        <v>47</v>
      </c>
      <c r="E15" s="152"/>
      <c r="F15" s="152"/>
      <c r="G15" s="152"/>
      <c r="H15" s="152"/>
      <c r="I15" s="152"/>
      <c r="J15" s="152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62" t="s">
        <v>8</v>
      </c>
      <c r="B16" s="152"/>
      <c r="C16" s="152"/>
      <c r="D16" s="151" t="s">
        <v>48</v>
      </c>
      <c r="E16" s="152"/>
      <c r="F16" s="152"/>
      <c r="G16" s="152"/>
      <c r="H16" s="152"/>
      <c r="I16" s="152"/>
      <c r="J16" s="152"/>
      <c r="K16" s="152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5">
      <c r="A19" s="163" t="s">
        <v>9</v>
      </c>
      <c r="B19" s="163" t="s">
        <v>10</v>
      </c>
      <c r="C19" s="163" t="s">
        <v>11</v>
      </c>
      <c r="D19" s="164" t="s">
        <v>12</v>
      </c>
      <c r="E19" s="165" t="s">
        <v>13</v>
      </c>
      <c r="F19" s="166"/>
      <c r="G19" s="167"/>
      <c r="H19" s="165" t="s">
        <v>14</v>
      </c>
      <c r="I19" s="166"/>
      <c r="J19" s="167"/>
      <c r="K19" s="153" t="s">
        <v>15</v>
      </c>
      <c r="L19" s="155" t="s">
        <v>16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25">
      <c r="A20" s="154"/>
      <c r="B20" s="154"/>
      <c r="C20" s="154"/>
      <c r="D20" s="156"/>
      <c r="E20" s="22" t="s">
        <v>17</v>
      </c>
      <c r="F20" s="23" t="s">
        <v>18</v>
      </c>
      <c r="G20" s="24" t="s">
        <v>19</v>
      </c>
      <c r="H20" s="22" t="s">
        <v>17</v>
      </c>
      <c r="I20" s="23" t="s">
        <v>18</v>
      </c>
      <c r="J20" s="24" t="s">
        <v>20</v>
      </c>
      <c r="K20" s="154"/>
      <c r="L20" s="156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25" t="s">
        <v>21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5">
      <c r="A22" s="28" t="s">
        <v>22</v>
      </c>
      <c r="B22" s="29" t="s">
        <v>23</v>
      </c>
      <c r="C22" s="30" t="s">
        <v>24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5">
      <c r="A23" s="36" t="s">
        <v>25</v>
      </c>
      <c r="B23" s="37" t="s">
        <v>26</v>
      </c>
      <c r="C23" s="38" t="s">
        <v>27</v>
      </c>
      <c r="D23" s="39" t="s">
        <v>28</v>
      </c>
      <c r="E23" s="40"/>
      <c r="F23" s="40"/>
      <c r="G23" s="41">
        <v>77600</v>
      </c>
      <c r="H23" s="40"/>
      <c r="I23" s="40"/>
      <c r="J23" s="41">
        <f>J38</f>
        <v>77600</v>
      </c>
      <c r="K23" s="41">
        <f>G23-J23</f>
        <v>0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25">
      <c r="A24" s="43" t="s">
        <v>29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2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25">
      <c r="A26" s="58" t="s">
        <v>22</v>
      </c>
      <c r="B26" s="59" t="s">
        <v>30</v>
      </c>
      <c r="C26" s="60" t="s">
        <v>31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25">
      <c r="A27" s="65" t="s">
        <v>25</v>
      </c>
      <c r="B27" s="66">
        <v>1</v>
      </c>
      <c r="C27" s="67" t="s">
        <v>32</v>
      </c>
      <c r="D27" s="68" t="s">
        <v>33</v>
      </c>
      <c r="E27" s="69"/>
      <c r="F27" s="70"/>
      <c r="G27" s="71">
        <f t="shared" ref="G27:G37" si="0">E27*F27</f>
        <v>0</v>
      </c>
      <c r="H27" s="72"/>
      <c r="I27" s="73"/>
      <c r="J27" s="74">
        <f t="shared" ref="J27:J37" si="1">H27*I27</f>
        <v>0</v>
      </c>
      <c r="K27" s="75">
        <f t="shared" ref="K27:K37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25">
      <c r="A28" s="77" t="s">
        <v>25</v>
      </c>
      <c r="B28" s="78">
        <v>2</v>
      </c>
      <c r="C28" s="79" t="s">
        <v>34</v>
      </c>
      <c r="D28" s="80" t="s">
        <v>35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25">
      <c r="A29" s="77" t="s">
        <v>25</v>
      </c>
      <c r="B29" s="78">
        <v>3</v>
      </c>
      <c r="C29" s="79" t="s">
        <v>36</v>
      </c>
      <c r="D29" s="80" t="s">
        <v>33</v>
      </c>
      <c r="E29" s="81"/>
      <c r="F29" s="82"/>
      <c r="G29" s="83">
        <f t="shared" si="0"/>
        <v>0</v>
      </c>
      <c r="H29" s="84"/>
      <c r="I29" s="85"/>
      <c r="J29" s="86">
        <f t="shared" si="1"/>
        <v>0</v>
      </c>
      <c r="K29" s="87">
        <f t="shared" si="2"/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60" customHeight="1" x14ac:dyDescent="0.25">
      <c r="A30" s="77" t="s">
        <v>25</v>
      </c>
      <c r="B30" s="78">
        <v>4</v>
      </c>
      <c r="C30" s="79" t="s">
        <v>37</v>
      </c>
      <c r="D30" s="80" t="s">
        <v>33</v>
      </c>
      <c r="E30" s="81"/>
      <c r="F30" s="82"/>
      <c r="G30" s="83">
        <f t="shared" si="0"/>
        <v>0</v>
      </c>
      <c r="H30" s="84"/>
      <c r="I30" s="85"/>
      <c r="J30" s="86">
        <f t="shared" si="1"/>
        <v>0</v>
      </c>
      <c r="K30" s="87">
        <f t="shared" si="2"/>
        <v>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70.5" customHeight="1" x14ac:dyDescent="0.25">
      <c r="A31" s="77" t="s">
        <v>25</v>
      </c>
      <c r="B31" s="78">
        <v>5</v>
      </c>
      <c r="C31" s="79" t="s">
        <v>38</v>
      </c>
      <c r="D31" s="80" t="s">
        <v>39</v>
      </c>
      <c r="E31" s="81"/>
      <c r="F31" s="82"/>
      <c r="G31" s="83"/>
      <c r="H31" s="84"/>
      <c r="I31" s="85"/>
      <c r="J31" s="86">
        <f t="shared" si="1"/>
        <v>0</v>
      </c>
      <c r="K31" s="87">
        <f t="shared" si="2"/>
        <v>0</v>
      </c>
      <c r="L31" s="88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90" x14ac:dyDescent="0.25">
      <c r="A32" s="77"/>
      <c r="B32" s="131" t="s">
        <v>52</v>
      </c>
      <c r="C32" s="126" t="s">
        <v>49</v>
      </c>
      <c r="D32" s="127" t="s">
        <v>39</v>
      </c>
      <c r="E32" s="128">
        <v>4</v>
      </c>
      <c r="F32" s="129">
        <v>8800</v>
      </c>
      <c r="G32" s="130">
        <v>35200</v>
      </c>
      <c r="H32" s="128">
        <v>4</v>
      </c>
      <c r="I32" s="129">
        <v>8800</v>
      </c>
      <c r="J32" s="130">
        <v>35200</v>
      </c>
      <c r="K32" s="87">
        <v>0</v>
      </c>
      <c r="L32" s="147" t="s">
        <v>57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90" x14ac:dyDescent="0.25">
      <c r="A33" s="77"/>
      <c r="B33" s="131" t="s">
        <v>50</v>
      </c>
      <c r="C33" s="132" t="s">
        <v>51</v>
      </c>
      <c r="D33" s="136" t="s">
        <v>39</v>
      </c>
      <c r="E33" s="133">
        <v>4</v>
      </c>
      <c r="F33" s="134">
        <v>5600</v>
      </c>
      <c r="G33" s="135">
        <v>22400</v>
      </c>
      <c r="H33" s="133">
        <v>4</v>
      </c>
      <c r="I33" s="134">
        <v>5600</v>
      </c>
      <c r="J33" s="135">
        <v>22400</v>
      </c>
      <c r="K33" s="87">
        <v>0</v>
      </c>
      <c r="L33" s="148" t="s">
        <v>58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67.5" customHeight="1" x14ac:dyDescent="0.25">
      <c r="A34" s="77" t="s">
        <v>25</v>
      </c>
      <c r="B34" s="78">
        <v>6</v>
      </c>
      <c r="C34" s="79" t="s">
        <v>38</v>
      </c>
      <c r="D34" s="80" t="s">
        <v>39</v>
      </c>
      <c r="E34" s="81"/>
      <c r="F34" s="82"/>
      <c r="G34" s="83">
        <f t="shared" si="0"/>
        <v>0</v>
      </c>
      <c r="H34" s="84"/>
      <c r="I34" s="85"/>
      <c r="J34" s="86">
        <f t="shared" si="1"/>
        <v>0</v>
      </c>
      <c r="K34" s="87">
        <f t="shared" si="2"/>
        <v>0</v>
      </c>
      <c r="L34" s="88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57.5" x14ac:dyDescent="0.25">
      <c r="A35" s="89"/>
      <c r="B35" s="146" t="s">
        <v>55</v>
      </c>
      <c r="C35" s="141" t="s">
        <v>53</v>
      </c>
      <c r="D35" s="137" t="s">
        <v>39</v>
      </c>
      <c r="E35" s="138">
        <v>1</v>
      </c>
      <c r="F35" s="139">
        <v>16000</v>
      </c>
      <c r="G35" s="140">
        <v>16000</v>
      </c>
      <c r="H35" s="138">
        <v>1</v>
      </c>
      <c r="I35" s="139">
        <v>16000</v>
      </c>
      <c r="J35" s="140">
        <v>16000</v>
      </c>
      <c r="K35" s="87">
        <v>0</v>
      </c>
      <c r="L35" s="149" t="s">
        <v>59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90" x14ac:dyDescent="0.25">
      <c r="A36" s="89"/>
      <c r="B36" s="146" t="s">
        <v>56</v>
      </c>
      <c r="C36" s="141" t="s">
        <v>54</v>
      </c>
      <c r="D36" s="142" t="s">
        <v>39</v>
      </c>
      <c r="E36" s="144">
        <v>4</v>
      </c>
      <c r="F36" s="145">
        <v>1000</v>
      </c>
      <c r="G36" s="143">
        <v>4000</v>
      </c>
      <c r="H36" s="144">
        <v>4</v>
      </c>
      <c r="I36" s="145">
        <v>1000</v>
      </c>
      <c r="J36" s="143">
        <v>4000</v>
      </c>
      <c r="K36" s="87">
        <v>0</v>
      </c>
      <c r="L36" s="150" t="s">
        <v>60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69.75" customHeight="1" thickBot="1" x14ac:dyDescent="0.3">
      <c r="A37" s="89" t="s">
        <v>25</v>
      </c>
      <c r="B37" s="90">
        <v>7</v>
      </c>
      <c r="C37" s="91" t="s">
        <v>38</v>
      </c>
      <c r="D37" s="92" t="s">
        <v>39</v>
      </c>
      <c r="E37" s="93"/>
      <c r="F37" s="94"/>
      <c r="G37" s="95">
        <f t="shared" si="0"/>
        <v>0</v>
      </c>
      <c r="H37" s="84"/>
      <c r="I37" s="85"/>
      <c r="J37" s="86">
        <f t="shared" si="1"/>
        <v>0</v>
      </c>
      <c r="K37" s="87">
        <f t="shared" si="2"/>
        <v>0</v>
      </c>
      <c r="L37" s="88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5.75" customHeight="1" thickBot="1" x14ac:dyDescent="0.3">
      <c r="A38" s="96" t="s">
        <v>40</v>
      </c>
      <c r="B38" s="97"/>
      <c r="C38" s="98"/>
      <c r="D38" s="99"/>
      <c r="E38" s="100"/>
      <c r="F38" s="101"/>
      <c r="G38" s="102">
        <f>SUM(G27:G37)</f>
        <v>77600</v>
      </c>
      <c r="H38" s="100"/>
      <c r="I38" s="101"/>
      <c r="J38" s="102">
        <f t="shared" ref="J38:K38" si="3">SUM(J27:J37)</f>
        <v>77600</v>
      </c>
      <c r="K38" s="103">
        <f t="shared" si="3"/>
        <v>0</v>
      </c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5.75" customHeight="1" x14ac:dyDescent="0.25">
      <c r="A39" s="106"/>
      <c r="B39" s="107"/>
      <c r="C39" s="108"/>
      <c r="D39" s="108"/>
      <c r="E39" s="108"/>
      <c r="F39" s="108"/>
      <c r="G39" s="108"/>
      <c r="H39" s="108"/>
      <c r="I39" s="108"/>
      <c r="J39" s="108"/>
      <c r="K39" s="109"/>
      <c r="L39" s="110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25">
      <c r="A40" s="157" t="s">
        <v>41</v>
      </c>
      <c r="B40" s="158"/>
      <c r="C40" s="159"/>
      <c r="D40" s="111"/>
      <c r="E40" s="111"/>
      <c r="F40" s="111"/>
      <c r="G40" s="112">
        <f>G23-G38</f>
        <v>0</v>
      </c>
      <c r="H40" s="111"/>
      <c r="I40" s="111"/>
      <c r="J40" s="112">
        <f>J23-J38</f>
        <v>0</v>
      </c>
      <c r="K40" s="113"/>
      <c r="L40" s="114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25">
      <c r="A41" s="108"/>
      <c r="B41" s="115"/>
      <c r="C41" s="108"/>
      <c r="D41" s="108"/>
      <c r="E41" s="108"/>
      <c r="F41" s="108"/>
      <c r="G41" s="108"/>
      <c r="H41" s="108"/>
      <c r="I41" s="108"/>
      <c r="J41" s="108"/>
      <c r="K41" s="116"/>
      <c r="L41" s="108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25">
      <c r="A42" s="11"/>
      <c r="B42" s="11"/>
      <c r="C42" s="117"/>
      <c r="D42" s="118"/>
      <c r="E42" s="118"/>
      <c r="F42" s="119"/>
      <c r="G42" s="118"/>
      <c r="H42" s="118"/>
      <c r="I42" s="119"/>
      <c r="J42" s="118"/>
      <c r="K42" s="15"/>
      <c r="L42" s="108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5">
      <c r="A43" s="11"/>
      <c r="B43" s="11"/>
      <c r="C43" s="119"/>
      <c r="D43" s="160" t="s">
        <v>42</v>
      </c>
      <c r="E43" s="161"/>
      <c r="F43" s="120"/>
      <c r="G43" s="160" t="s">
        <v>43</v>
      </c>
      <c r="H43" s="161"/>
      <c r="I43" s="161"/>
      <c r="J43" s="161"/>
      <c r="K43" s="15"/>
      <c r="L43" s="108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08"/>
      <c r="B44" s="115"/>
      <c r="C44" s="108"/>
      <c r="D44" s="108"/>
      <c r="E44" s="108"/>
      <c r="F44" s="108"/>
      <c r="G44" s="108"/>
      <c r="H44" s="108"/>
      <c r="I44" s="108"/>
      <c r="J44" s="108"/>
      <c r="K44" s="15"/>
      <c r="L44" s="10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5">
      <c r="A45" s="108"/>
      <c r="B45" s="115"/>
      <c r="C45" s="108"/>
      <c r="D45" s="108"/>
      <c r="E45" s="108"/>
      <c r="F45" s="108"/>
      <c r="G45" s="108"/>
      <c r="H45" s="108"/>
      <c r="I45" s="108"/>
      <c r="J45" s="108"/>
      <c r="K45" s="15"/>
      <c r="L45" s="108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">
      <c r="A46" s="108"/>
      <c r="B46" s="115"/>
      <c r="C46" s="121" t="s">
        <v>44</v>
      </c>
      <c r="G46" s="122" t="s">
        <v>45</v>
      </c>
      <c r="J46" s="121"/>
      <c r="K46" s="15"/>
      <c r="L46" s="108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08"/>
      <c r="B47" s="115"/>
      <c r="C47" s="123"/>
      <c r="K47" s="15"/>
      <c r="L47" s="108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08"/>
      <c r="B48" s="115"/>
      <c r="C48" s="124"/>
      <c r="D48" s="15"/>
      <c r="H48" s="123"/>
      <c r="J48" s="124"/>
      <c r="K48" s="15"/>
      <c r="L48" s="108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1"/>
      <c r="B49" s="12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1"/>
      <c r="B50" s="1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1"/>
      <c r="B51" s="12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2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2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2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2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2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2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2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2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2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2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2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2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2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2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2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2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2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2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2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2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2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2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2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2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2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2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2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2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2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2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2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2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2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2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2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2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2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2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2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2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2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2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2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2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2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2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2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2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2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2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2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2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2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2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2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2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2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25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2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25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2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25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25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25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25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25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25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25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25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25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2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25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25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2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25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25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25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25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2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25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25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25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25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25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25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2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25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25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25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25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25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25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25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2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25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2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2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25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25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25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25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25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25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25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25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2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2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25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25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25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25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25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2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2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2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2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2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2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2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2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2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2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2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2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25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2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2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25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25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25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25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25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25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25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2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25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2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25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25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25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25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25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25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25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2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2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2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25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25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25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25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25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2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25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25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25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25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25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25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25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25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25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25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25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25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25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25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25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25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25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25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25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25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25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25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25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25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25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25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25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25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25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25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25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25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25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25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25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25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25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25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25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25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25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25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40:C40"/>
    <mergeCell ref="D43:E43"/>
    <mergeCell ref="G43:J43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scale="75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Orest</cp:lastModifiedBy>
  <cp:lastPrinted>2023-11-09T12:17:06Z</cp:lastPrinted>
  <dcterms:created xsi:type="dcterms:W3CDTF">2022-07-20T06:55:05Z</dcterms:created>
  <dcterms:modified xsi:type="dcterms:W3CDTF">2023-11-09T12:19:32Z</dcterms:modified>
</cp:coreProperties>
</file>