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d and Voice\Desktop\Віка\звіт УКФ 2023\"/>
    </mc:Choice>
  </mc:AlternateContent>
  <bookViews>
    <workbookView xWindow="0" yWindow="0" windowWidth="22905" windowHeight="6450"/>
  </bookViews>
  <sheets>
    <sheet name="Звіт" sheetId="1" r:id="rId1"/>
  </sheets>
  <calcPr calcId="152511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3" i="1" l="1"/>
  <c r="G33" i="1"/>
  <c r="J32" i="1"/>
  <c r="G32" i="1"/>
  <c r="J31" i="1"/>
  <c r="G31" i="1"/>
  <c r="J30" i="1"/>
  <c r="K30" i="1" s="1"/>
  <c r="G30" i="1"/>
  <c r="J29" i="1"/>
  <c r="G29" i="1"/>
  <c r="J28" i="1"/>
  <c r="G28" i="1"/>
  <c r="K28" i="1" s="1"/>
  <c r="J27" i="1"/>
  <c r="G27" i="1"/>
  <c r="K33" i="1" l="1"/>
  <c r="K32" i="1"/>
  <c r="K31" i="1"/>
  <c r="K29" i="1"/>
  <c r="J34" i="1"/>
  <c r="J23" i="1" s="1"/>
  <c r="J36" i="1" s="1"/>
  <c r="G34" i="1"/>
  <c r="G23" i="1" s="1"/>
  <c r="G36" i="1" s="1"/>
  <c r="K27" i="1"/>
  <c r="K34" i="1" s="1"/>
  <c r="K23" i="1" l="1"/>
</calcChain>
</file>

<file path=xl/sharedStrings.xml><?xml version="1.0" encoding="utf-8"?>
<sst xmlns="http://schemas.openxmlformats.org/spreadsheetml/2006/main" count="66" uniqueCount="52">
  <si>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</si>
  <si>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</si>
  <si>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</si>
  <si>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</si>
  <si>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</si>
  <si>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</si>
  <si>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</si>
  <si>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</si>
  <si>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</si>
  <si>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</si>
  <si>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</si>
  <si>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</si>
  <si>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</si>
  <si>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</si>
  <si>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</si>
  <si>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</si>
  <si>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</si>
  <si>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</si>
  <si>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</si>
  <si>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</si>
  <si>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</si>
  <si>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</si>
  <si>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</si>
  <si>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</si>
  <si>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</si>
  <si>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</si>
  <si>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</si>
  <si>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</si>
  <si>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</si>
  <si>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</si>
  <si>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</si>
  <si>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</si>
  <si>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</si>
  <si>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</si>
  <si>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</si>
  <si>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</si>
  <si>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</si>
  <si>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</si>
  <si>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</si>
  <si>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</si>
  <si>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</si>
  <si>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Половинка Наталія Юхимівна</t>
  </si>
  <si>
    <t>Дитяча Майстерня «САД»</t>
  </si>
  <si>
    <t>Вартість витратних матеріалів
(Байки Харківські. Сковорода  (видавництво Terra incognita))</t>
  </si>
  <si>
    <t>Вартість обладнання, інструментів, інвентаря, які не є основними засобами
(Прожектор MINI FRESNEL 50T ZOOM PRO)</t>
  </si>
  <si>
    <t>Інші витрати, які здійснюються на підставі чеків, рахунків, квитанцій тощо та не передбачають укладення угод або договорів 
(Друк сертифікатів про участь в проекті)</t>
  </si>
  <si>
    <t>Інші витрати, які здійснюються на підставі чеків, рахунків, квитанцій тощо та не передбачають укладення угод або договорів 
(Друк буклету-альбому)</t>
  </si>
  <si>
    <t>Інші витрати, які здійснюються на підставі чеків, рахунків, квитанцій тощо та не передбачають укладення угод або договорів 
(Друк буклетів для учасників майстерні)</t>
  </si>
  <si>
    <t>Половинка Н.Ю.</t>
  </si>
  <si>
    <r>
      <t xml:space="preserve">№ </t>
    </r>
    <r>
      <rPr>
        <u/>
        <sz val="11"/>
        <color theme="1"/>
        <rFont val="Arial"/>
        <family val="2"/>
        <charset val="204"/>
      </rPr>
      <t>5RCA21-06133</t>
    </r>
    <r>
      <rPr>
        <sz val="11"/>
        <color theme="1"/>
        <rFont val="Arial"/>
      </rPr>
      <t xml:space="preserve"> від </t>
    </r>
    <r>
      <rPr>
        <u/>
        <sz val="11"/>
        <color theme="1"/>
        <rFont val="Arial"/>
        <family val="2"/>
        <charset val="204"/>
      </rPr>
      <t>01 вересня 2023</t>
    </r>
    <r>
      <rPr>
        <sz val="11"/>
        <color theme="1"/>
        <rFont val="Arial"/>
      </rPr>
      <t xml:space="preserve">  року</t>
    </r>
  </si>
  <si>
    <t>за період   з 01.09.2023 по 31.10.2023 р.</t>
  </si>
  <si>
    <t>01.09.2023 –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</si>
</sst>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11" fillId="0" borderId="6" xfId="0" applyFont="1" applyBorder="1"/>
    <xf numFmtId="3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" fillId="0" borderId="5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7" zoomScale="85" zoomScaleNormal="85" workbookViewId="0">
      <selection activeCell="G17" sqref="G17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27" t="s">
        <v>49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28" t="s">
        <v>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8" t="s">
        <v>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8" t="s">
        <v>50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4</v>
      </c>
      <c r="B14" s="8"/>
      <c r="C14" s="8"/>
      <c r="D14" s="130" t="s">
        <v>41</v>
      </c>
      <c r="E14" s="129"/>
      <c r="F14" s="129"/>
      <c r="G14" s="129"/>
      <c r="H14" s="129"/>
      <c r="I14" s="129"/>
      <c r="J14" s="129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31" t="s">
        <v>5</v>
      </c>
      <c r="B15" s="129"/>
      <c r="C15" s="129"/>
      <c r="D15" s="130" t="s">
        <v>42</v>
      </c>
      <c r="E15" s="129"/>
      <c r="F15" s="129"/>
      <c r="G15" s="129"/>
      <c r="H15" s="129"/>
      <c r="I15" s="129"/>
      <c r="J15" s="129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1" t="s">
        <v>6</v>
      </c>
      <c r="B16" s="131"/>
      <c r="C16" s="131"/>
      <c r="D16" s="130" t="s">
        <v>51</v>
      </c>
      <c r="E16" s="129"/>
      <c r="F16" s="129"/>
      <c r="G16" s="129"/>
      <c r="H16" s="129"/>
      <c r="I16" s="129"/>
      <c r="J16" s="129"/>
      <c r="K16" s="9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5">
      <c r="A19" s="132" t="s">
        <v>7</v>
      </c>
      <c r="B19" s="132" t="s">
        <v>8</v>
      </c>
      <c r="C19" s="132" t="s">
        <v>9</v>
      </c>
      <c r="D19" s="134" t="s">
        <v>10</v>
      </c>
      <c r="E19" s="143" t="s">
        <v>11</v>
      </c>
      <c r="F19" s="144"/>
      <c r="G19" s="145"/>
      <c r="H19" s="143" t="s">
        <v>12</v>
      </c>
      <c r="I19" s="144"/>
      <c r="J19" s="145"/>
      <c r="K19" s="136" t="s">
        <v>13</v>
      </c>
      <c r="L19" s="137" t="s">
        <v>14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x14ac:dyDescent="0.25">
      <c r="A20" s="133"/>
      <c r="B20" s="133"/>
      <c r="C20" s="133"/>
      <c r="D20" s="135"/>
      <c r="E20" s="23" t="s">
        <v>15</v>
      </c>
      <c r="F20" s="24" t="s">
        <v>16</v>
      </c>
      <c r="G20" s="25" t="s">
        <v>17</v>
      </c>
      <c r="H20" s="23" t="s">
        <v>15</v>
      </c>
      <c r="I20" s="24" t="s">
        <v>16</v>
      </c>
      <c r="J20" s="25" t="s">
        <v>18</v>
      </c>
      <c r="K20" s="133"/>
      <c r="L20" s="13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26" t="s">
        <v>19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5">
      <c r="A22" s="29" t="s">
        <v>20</v>
      </c>
      <c r="B22" s="30" t="s">
        <v>21</v>
      </c>
      <c r="C22" s="31" t="s">
        <v>22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25">
      <c r="A23" s="37" t="s">
        <v>23</v>
      </c>
      <c r="B23" s="38" t="s">
        <v>24</v>
      </c>
      <c r="C23" s="39" t="s">
        <v>25</v>
      </c>
      <c r="D23" s="40" t="s">
        <v>26</v>
      </c>
      <c r="E23" s="41"/>
      <c r="F23" s="41"/>
      <c r="G23" s="42">
        <f>G34</f>
        <v>92400</v>
      </c>
      <c r="H23" s="41"/>
      <c r="I23" s="41"/>
      <c r="J23" s="42">
        <f>J34</f>
        <v>92130</v>
      </c>
      <c r="K23" s="42">
        <f>G23-J23</f>
        <v>270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x14ac:dyDescent="0.25">
      <c r="A24" s="44" t="s">
        <v>27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x14ac:dyDescent="0.25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x14ac:dyDescent="0.25">
      <c r="A26" s="59" t="s">
        <v>20</v>
      </c>
      <c r="B26" s="60" t="s">
        <v>28</v>
      </c>
      <c r="C26" s="61" t="s">
        <v>29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 x14ac:dyDescent="0.25">
      <c r="A27" s="66" t="s">
        <v>23</v>
      </c>
      <c r="B27" s="67">
        <v>1</v>
      </c>
      <c r="C27" s="68" t="s">
        <v>30</v>
      </c>
      <c r="D27" s="69" t="s">
        <v>31</v>
      </c>
      <c r="E27" s="70"/>
      <c r="F27" s="71"/>
      <c r="G27" s="72">
        <f t="shared" ref="G27:G33" si="0">E27*F27</f>
        <v>0</v>
      </c>
      <c r="H27" s="73"/>
      <c r="I27" s="74"/>
      <c r="J27" s="75">
        <f t="shared" ref="J27:J33" si="1">H27*I27</f>
        <v>0</v>
      </c>
      <c r="K27" s="76">
        <f t="shared" ref="K27:K33" si="2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 x14ac:dyDescent="0.25">
      <c r="A28" s="78" t="s">
        <v>23</v>
      </c>
      <c r="B28" s="79">
        <v>2</v>
      </c>
      <c r="C28" s="80" t="s">
        <v>32</v>
      </c>
      <c r="D28" s="81" t="s">
        <v>33</v>
      </c>
      <c r="E28" s="82"/>
      <c r="F28" s="83"/>
      <c r="G28" s="84">
        <f t="shared" si="0"/>
        <v>0</v>
      </c>
      <c r="H28" s="85"/>
      <c r="I28" s="86"/>
      <c r="J28" s="87">
        <f t="shared" si="1"/>
        <v>0</v>
      </c>
      <c r="K28" s="88">
        <f t="shared" si="2"/>
        <v>0</v>
      </c>
      <c r="L28" s="89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9.75" customHeight="1" x14ac:dyDescent="0.25">
      <c r="A29" s="78" t="s">
        <v>23</v>
      </c>
      <c r="B29" s="79">
        <v>3</v>
      </c>
      <c r="C29" s="80" t="s">
        <v>43</v>
      </c>
      <c r="D29" s="81" t="s">
        <v>31</v>
      </c>
      <c r="E29" s="82">
        <v>20</v>
      </c>
      <c r="F29" s="83">
        <v>370</v>
      </c>
      <c r="G29" s="84">
        <f t="shared" si="0"/>
        <v>7400</v>
      </c>
      <c r="H29" s="85">
        <v>20</v>
      </c>
      <c r="I29" s="86">
        <v>370</v>
      </c>
      <c r="J29" s="87">
        <f t="shared" si="1"/>
        <v>7400</v>
      </c>
      <c r="K29" s="88">
        <f t="shared" si="2"/>
        <v>0</v>
      </c>
      <c r="L29" s="8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63.75" x14ac:dyDescent="0.25">
      <c r="A30" s="78" t="s">
        <v>23</v>
      </c>
      <c r="B30" s="79">
        <v>4</v>
      </c>
      <c r="C30" s="80" t="s">
        <v>44</v>
      </c>
      <c r="D30" s="81" t="s">
        <v>31</v>
      </c>
      <c r="E30" s="82">
        <v>3</v>
      </c>
      <c r="F30" s="83">
        <v>14000</v>
      </c>
      <c r="G30" s="84">
        <f t="shared" si="0"/>
        <v>42000</v>
      </c>
      <c r="H30" s="85">
        <v>3</v>
      </c>
      <c r="I30" s="86">
        <v>14000</v>
      </c>
      <c r="J30" s="87">
        <f t="shared" si="1"/>
        <v>42000</v>
      </c>
      <c r="K30" s="88">
        <f t="shared" si="2"/>
        <v>0</v>
      </c>
      <c r="L30" s="8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76.5" x14ac:dyDescent="0.25">
      <c r="A31" s="78" t="s">
        <v>23</v>
      </c>
      <c r="B31" s="79">
        <v>5</v>
      </c>
      <c r="C31" s="80" t="s">
        <v>45</v>
      </c>
      <c r="D31" s="81" t="s">
        <v>34</v>
      </c>
      <c r="E31" s="82">
        <v>20</v>
      </c>
      <c r="F31" s="83">
        <v>50</v>
      </c>
      <c r="G31" s="84">
        <f t="shared" si="0"/>
        <v>1000</v>
      </c>
      <c r="H31" s="85">
        <v>20</v>
      </c>
      <c r="I31" s="86">
        <v>36.5</v>
      </c>
      <c r="J31" s="87">
        <f t="shared" si="1"/>
        <v>730</v>
      </c>
      <c r="K31" s="88">
        <f t="shared" si="2"/>
        <v>270</v>
      </c>
      <c r="L31" s="89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67.5" customHeight="1" x14ac:dyDescent="0.25">
      <c r="A32" s="78" t="s">
        <v>23</v>
      </c>
      <c r="B32" s="79">
        <v>6</v>
      </c>
      <c r="C32" s="80" t="s">
        <v>46</v>
      </c>
      <c r="D32" s="81" t="s">
        <v>34</v>
      </c>
      <c r="E32" s="82">
        <v>1</v>
      </c>
      <c r="F32" s="83">
        <v>6000</v>
      </c>
      <c r="G32" s="84">
        <f t="shared" si="0"/>
        <v>6000</v>
      </c>
      <c r="H32" s="85">
        <v>1</v>
      </c>
      <c r="I32" s="86">
        <v>6000</v>
      </c>
      <c r="J32" s="87">
        <f t="shared" si="1"/>
        <v>6000</v>
      </c>
      <c r="K32" s="88">
        <f t="shared" si="2"/>
        <v>0</v>
      </c>
      <c r="L32" s="8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76.5" x14ac:dyDescent="0.25">
      <c r="A33" s="90" t="s">
        <v>23</v>
      </c>
      <c r="B33" s="91">
        <v>7</v>
      </c>
      <c r="C33" s="92" t="s">
        <v>47</v>
      </c>
      <c r="D33" s="93" t="s">
        <v>34</v>
      </c>
      <c r="E33" s="94">
        <v>20</v>
      </c>
      <c r="F33" s="95">
        <v>1800</v>
      </c>
      <c r="G33" s="96">
        <f t="shared" si="0"/>
        <v>36000</v>
      </c>
      <c r="H33" s="85">
        <v>20</v>
      </c>
      <c r="I33" s="86">
        <v>1800</v>
      </c>
      <c r="J33" s="87">
        <f t="shared" si="1"/>
        <v>36000</v>
      </c>
      <c r="K33" s="88">
        <f t="shared" si="2"/>
        <v>0</v>
      </c>
      <c r="L33" s="89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5">
      <c r="A34" s="97" t="s">
        <v>35</v>
      </c>
      <c r="B34" s="98"/>
      <c r="C34" s="99"/>
      <c r="D34" s="100"/>
      <c r="E34" s="101"/>
      <c r="F34" s="102"/>
      <c r="G34" s="103">
        <f>SUM(G27:G33)</f>
        <v>92400</v>
      </c>
      <c r="H34" s="101"/>
      <c r="I34" s="102"/>
      <c r="J34" s="103">
        <f t="shared" ref="J34:K34" si="3">SUM(J27:J33)</f>
        <v>92130</v>
      </c>
      <c r="K34" s="104">
        <f t="shared" si="3"/>
        <v>270</v>
      </c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5.75" customHeight="1" x14ac:dyDescent="0.25">
      <c r="A35" s="107"/>
      <c r="B35" s="108"/>
      <c r="C35" s="109"/>
      <c r="D35" s="109"/>
      <c r="E35" s="109"/>
      <c r="F35" s="109"/>
      <c r="G35" s="109"/>
      <c r="H35" s="109"/>
      <c r="I35" s="109"/>
      <c r="J35" s="109"/>
      <c r="K35" s="110"/>
      <c r="L35" s="1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138" t="s">
        <v>36</v>
      </c>
      <c r="B36" s="139"/>
      <c r="C36" s="140"/>
      <c r="D36" s="112"/>
      <c r="E36" s="112"/>
      <c r="F36" s="112"/>
      <c r="G36" s="113">
        <f>G23-G34</f>
        <v>0</v>
      </c>
      <c r="H36" s="112"/>
      <c r="I36" s="112"/>
      <c r="J36" s="113">
        <f>J23-J34</f>
        <v>0</v>
      </c>
      <c r="K36" s="114"/>
      <c r="L36" s="11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09"/>
      <c r="B37" s="116"/>
      <c r="C37" s="109"/>
      <c r="D37" s="109"/>
      <c r="E37" s="109"/>
      <c r="F37" s="109"/>
      <c r="G37" s="109"/>
      <c r="H37" s="109"/>
      <c r="I37" s="109"/>
      <c r="J37" s="109"/>
      <c r="K37" s="117"/>
      <c r="L37" s="10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12"/>
      <c r="B38" s="12"/>
      <c r="C38" s="118"/>
      <c r="D38" s="119"/>
      <c r="E38" s="119"/>
      <c r="F38" s="120"/>
      <c r="G38" s="119"/>
      <c r="H38" s="146" t="s">
        <v>48</v>
      </c>
      <c r="I38" s="146"/>
      <c r="J38" s="119"/>
      <c r="K38" s="16"/>
      <c r="L38" s="10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5">
      <c r="A39" s="12"/>
      <c r="B39" s="12"/>
      <c r="C39" s="120"/>
      <c r="D39" s="141" t="s">
        <v>37</v>
      </c>
      <c r="E39" s="142"/>
      <c r="F39" s="121"/>
      <c r="G39" s="141" t="s">
        <v>38</v>
      </c>
      <c r="H39" s="142"/>
      <c r="I39" s="142"/>
      <c r="J39" s="142"/>
      <c r="K39" s="16"/>
      <c r="L39" s="10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109"/>
      <c r="B40" s="116"/>
      <c r="C40" s="109"/>
      <c r="D40" s="109"/>
      <c r="E40" s="109"/>
      <c r="F40" s="109"/>
      <c r="G40" s="109"/>
      <c r="H40" s="109"/>
      <c r="I40" s="109"/>
      <c r="J40" s="109"/>
      <c r="K40" s="16"/>
      <c r="L40" s="109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09"/>
      <c r="B41" s="116"/>
      <c r="C41" s="109"/>
      <c r="D41" s="109"/>
      <c r="E41" s="109"/>
      <c r="F41" s="109"/>
      <c r="G41" s="109"/>
      <c r="H41" s="109"/>
      <c r="I41" s="109"/>
      <c r="J41" s="109"/>
      <c r="K41" s="16"/>
      <c r="L41" s="10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">
      <c r="A42" s="109"/>
      <c r="B42" s="116"/>
      <c r="C42" s="122" t="s">
        <v>39</v>
      </c>
      <c r="G42" s="123" t="s">
        <v>40</v>
      </c>
      <c r="J42" s="122"/>
      <c r="K42" s="16"/>
      <c r="L42" s="10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109"/>
      <c r="B43" s="116"/>
      <c r="C43" s="124"/>
      <c r="K43" s="16"/>
      <c r="L43" s="10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09"/>
      <c r="B44" s="116"/>
      <c r="C44" s="125"/>
      <c r="D44" s="16"/>
      <c r="H44" s="124"/>
      <c r="J44" s="125"/>
      <c r="K44" s="16"/>
      <c r="L44" s="109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12"/>
      <c r="B45" s="1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12"/>
      <c r="B46" s="1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12"/>
      <c r="B47" s="12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/>
      <c r="B48" s="12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12"/>
      <c r="B49" s="12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12"/>
      <c r="B50" s="12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12"/>
      <c r="B51" s="12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12"/>
      <c r="B52" s="12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12"/>
      <c r="B54" s="12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12"/>
      <c r="B55" s="12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12"/>
      <c r="B56" s="12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12"/>
      <c r="B57" s="12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2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12"/>
      <c r="B59" s="12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2"/>
      <c r="B60" s="12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2"/>
      <c r="B61" s="12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2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12"/>
      <c r="B63" s="12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2"/>
      <c r="B64" s="12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12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2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2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2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6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6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6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6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6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6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6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6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6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6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6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6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6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6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6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6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6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6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6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6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6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6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6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6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6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6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6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6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6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6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6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6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6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6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6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6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6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6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6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6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6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6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6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6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6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6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6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6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6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6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6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6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6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6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6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6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6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6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6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6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6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6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6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6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6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6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6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6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6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6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6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6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/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K19:K20"/>
    <mergeCell ref="L19:L20"/>
    <mergeCell ref="A36:C36"/>
    <mergeCell ref="D39:E39"/>
    <mergeCell ref="G39:J39"/>
    <mergeCell ref="E19:G19"/>
    <mergeCell ref="H19:J19"/>
    <mergeCell ref="H38:I38"/>
    <mergeCell ref="A16:C16"/>
    <mergeCell ref="A19:A20"/>
    <mergeCell ref="B19:B20"/>
    <mergeCell ref="C19:C20"/>
    <mergeCell ref="D19:D20"/>
    <mergeCell ref="D16:J16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Word and Voice</cp:lastModifiedBy>
  <dcterms:created xsi:type="dcterms:W3CDTF">2022-07-20T06:55:05Z</dcterms:created>
  <dcterms:modified xsi:type="dcterms:W3CDTF">2023-11-24T10:06:38Z</dcterms:modified>
</cp:coreProperties>
</file>