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/>
  <calcPr/>
  <extLst>
    <ext uri="GoogleSheetsCustomDataVersion2">
      <go:sheetsCustomData xmlns:go="http://customooxmlschemas.google.com/" r:id="rId5" roundtripDataChecksum="wX+AImMkDLFZN9srolgecetC2GC/B6lQxTfWbaoE3eo="/>
    </ext>
  </extLst>
</workbook>
</file>

<file path=xl/sharedStrings.xml><?xml version="1.0" encoding="utf-8"?>
<sst xmlns="http://schemas.openxmlformats.org/spreadsheetml/2006/main" count="67" uniqueCount="53">
  <si>
    <t>Додаток № 4</t>
  </si>
  <si>
    <t>до Договору про надання стипендії (гранту)</t>
  </si>
  <si>
    <t>№ 5 RCA21-02051 від 30 червня  року</t>
  </si>
  <si>
    <t>ЗВІТ</t>
  </si>
  <si>
    <t>про надходження та використання коштів для реалізації проєкту</t>
  </si>
  <si>
    <t>за період   з липень 2023 по 15.10.2023  р.</t>
  </si>
  <si>
    <t>Прізвище, ім'я та по-батькові Стипендіата:</t>
  </si>
  <si>
    <t>Коваль Мар'яна Юріївна</t>
  </si>
  <si>
    <t>Назва проєкту:</t>
  </si>
  <si>
    <t>Гутірки Бандерштату</t>
  </si>
  <si>
    <t>Період реалізації проєкту:</t>
  </si>
  <si>
    <t>липень 2023 - 15.10.2023 року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</si>
  <si>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</si>
  <si>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</si>
  <si>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</si>
  <si>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</si>
  <si>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</si>
  <si>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</si>
  <si>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</si>
  <si>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</si>
  <si>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</si>
  <si>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</si>
  <si>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</si>
  <si>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</si>
  <si>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</si>
  <si>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</si>
  <si>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</si>
  <si>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</si>
  <si>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</si>
  <si>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</si>
  <si>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</si>
  <si>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</si>
  <si>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</si>
  <si>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</si>
  <si>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</si>
  <si>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</si>
  <si>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</si>
  <si>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</si>
  <si>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</si>
  <si>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</si>
  <si>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Жорсткий диск необхідний для подальшого зберігання відзнятого відеоконтенту (10 годин відеоконтенту, виготовлені короткривалі відеоролики, фоторепортажі). Об'єм накопичувача - 2Т.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</si>
  <si>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</si>
  <si>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(оренда студії)</t>
  </si>
  <si>
    <t>послуга</t>
  </si>
  <si>
    <t>Вартість оренди студії (погодинно) включає оренду та обслуговування відеотехніки (3 камери, 3 штативи, 3 об'єктиви: Black Magic 4k, Manfrotto, Canon; радіомікрофони: Sennheiser  беспровідних мікрофона 1, сплітер - 1, 2 антени;  1 мікшерний пульт; рівномірне освітлення фону для спікерів, моделююче та контрове освітлення; 1 монітор підказчик (суфлер),  1 сервер трансляції), грим 3-х модераторів та 16-ти спікерів в окремій гримерці, репортажну фото зйомку усіх гутірок, послугу паркування авто для учасників проекту, користування кавоваркою та питну воду. Також вартість оренди включає налаштування і перевірку світла та відеотехніки та її повне обслуговування (звукооператор, освітлювач, режисер трансляції, асистент, оператор). Вартість розраховувалася з розрахунку 2 години на кожну гутірку (загалом 20 годин). 20 годин х 7800 грн = 156000 грн.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</si>
  <si>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</si>
  <si>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Всього по розділу ІІ "Витрати":</t>
  </si>
  <si>
    <t>РЕЗУЛЬТАТ РЕАЛІЗАЦІЇ ПРОЄКТУ</t>
  </si>
  <si>
    <t>М.Ю. Коваль</t>
  </si>
  <si>
    <t>(підпис)</t>
  </si>
  <si>
    <t>(Прізвище та ініціали)</t>
  </si>
  <si>
    <t>ФОНД:</t>
  </si>
  <si>
    <t>СТИПЕНДІАТ: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</si>
</sst>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3">
    <font>
      <sz val="11.0"/>
      <color theme="1"/>
      <name val="Calibri"/>
      <scheme val="minor"/>
    </font>
    <font>
      <b/>
      <sz val="12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b/>
      <sz val="11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2.0"/>
      <color rgb="FF000000"/>
      <name val="Arial"/>
    </font>
    <font>
      <sz val="10.0"/>
      <color theme="1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sz val="10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12.0"/>
      <color theme="1"/>
      <name val="Calibri"/>
    </font>
    <font>
      <sz val="10.0"/>
      <color rgb="FFC00000"/>
      <name val="Arial"/>
    </font>
    <font>
      <b/>
      <sz val="10.0"/>
      <color rgb="FFC00000"/>
      <name val="Arial"/>
    </font>
    <font>
      <vertAlign val="subscript"/>
      <sz val="11.0"/>
      <color theme="1"/>
      <name val="Arial"/>
    </font>
    <font>
      <vertAlign val="subscript"/>
      <sz val="11.0"/>
      <color theme="1"/>
      <name val="Arial"/>
    </font>
    <font>
      <b/>
      <sz val="14.0"/>
      <color theme="1"/>
      <name val="Times New Roman"/>
    </font>
    <font>
      <sz val="14.0"/>
      <color theme="1"/>
      <name val="Times New Roman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top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vertical="top"/>
    </xf>
    <xf borderId="0" fillId="0" fontId="8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horizontal="left" vertical="top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1" fillId="2" fontId="8" numFmtId="0" xfId="0" applyAlignment="1" applyBorder="1" applyFill="1" applyFont="1">
      <alignment horizontal="center" shrinkToFit="0" vertical="center" wrapText="1"/>
    </xf>
    <xf borderId="2" fillId="2" fontId="8" numFmtId="3" xfId="0" applyAlignment="1" applyBorder="1" applyFont="1" applyNumberForma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1"/>
    </xf>
    <xf borderId="4" fillId="0" fontId="11" numFmtId="0" xfId="0" applyBorder="1" applyFont="1"/>
    <xf borderId="5" fillId="0" fontId="11" numFmtId="0" xfId="0" applyBorder="1" applyFont="1"/>
    <xf borderId="1" fillId="2" fontId="8" numFmtId="164" xfId="0" applyAlignment="1" applyBorder="1" applyFont="1" applyNumberFormat="1">
      <alignment horizontal="center" shrinkToFit="0" vertical="center" wrapText="1"/>
    </xf>
    <xf borderId="2" fillId="2" fontId="8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11" numFmtId="0" xfId="0" applyBorder="1" applyFont="1"/>
    <xf borderId="7" fillId="0" fontId="11" numFmtId="0" xfId="0" applyBorder="1" applyFont="1"/>
    <xf borderId="8" fillId="2" fontId="8" numFmtId="3" xfId="0" applyAlignment="1" applyBorder="1" applyFont="1" applyNumberFormat="1">
      <alignment horizontal="center" shrinkToFit="0" vertical="center" wrapText="1"/>
    </xf>
    <xf borderId="9" fillId="2" fontId="8" numFmtId="3" xfId="0" applyAlignment="1" applyBorder="1" applyFont="1" applyNumberFormat="1">
      <alignment horizontal="center" shrinkToFit="0" vertical="center" wrapText="1"/>
    </xf>
    <xf borderId="10" fillId="2" fontId="8" numFmtId="3" xfId="0" applyAlignment="1" applyBorder="1" applyFont="1" applyNumberFormat="1">
      <alignment horizontal="center" shrinkToFit="0" vertical="center" wrapText="1"/>
    </xf>
    <xf borderId="11" fillId="3" fontId="8" numFmtId="0" xfId="0" applyAlignment="1" applyBorder="1" applyFill="1" applyFont="1">
      <alignment horizontal="center" shrinkToFit="0" vertical="center" wrapText="1"/>
    </xf>
    <xf borderId="12" fillId="3" fontId="8" numFmtId="0" xfId="0" applyAlignment="1" applyBorder="1" applyFon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14" fillId="4" fontId="6" numFmtId="165" xfId="0" applyAlignment="1" applyBorder="1" applyFill="1" applyFont="1" applyNumberFormat="1">
      <alignment vertical="top"/>
    </xf>
    <xf borderId="15" fillId="4" fontId="6" numFmtId="49" xfId="0" applyAlignment="1" applyBorder="1" applyFont="1" applyNumberFormat="1">
      <alignment horizontal="center" vertical="top"/>
    </xf>
    <xf borderId="15" fillId="4" fontId="6" numFmtId="165" xfId="0" applyAlignment="1" applyBorder="1" applyFont="1" applyNumberFormat="1">
      <alignment vertical="top"/>
    </xf>
    <xf borderId="15" fillId="4" fontId="8" numFmtId="165" xfId="0" applyAlignment="1" applyBorder="1" applyFont="1" applyNumberFormat="1">
      <alignment horizontal="center" shrinkToFit="0" vertical="top" wrapText="1"/>
    </xf>
    <xf borderId="15" fillId="4" fontId="8" numFmtId="165" xfId="0" applyAlignment="1" applyBorder="1" applyFont="1" applyNumberFormat="1">
      <alignment horizontal="right" shrinkToFit="0" vertical="top" wrapText="1"/>
    </xf>
    <xf borderId="15" fillId="4" fontId="12" numFmtId="165" xfId="0" applyAlignment="1" applyBorder="1" applyFont="1" applyNumberFormat="1">
      <alignment horizontal="right" shrinkToFit="0" vertical="top" wrapText="1"/>
    </xf>
    <xf borderId="16" fillId="4" fontId="8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17" fillId="0" fontId="13" numFmtId="165" xfId="0" applyAlignment="1" applyBorder="1" applyFont="1" applyNumberFormat="1">
      <alignment vertical="center"/>
    </xf>
    <xf borderId="18" fillId="0" fontId="13" numFmtId="49" xfId="0" applyAlignment="1" applyBorder="1" applyFont="1" applyNumberFormat="1">
      <alignment horizontal="center" vertical="center"/>
    </xf>
    <xf borderId="18" fillId="0" fontId="13" numFmtId="165" xfId="0" applyAlignment="1" applyBorder="1" applyFont="1" applyNumberFormat="1">
      <alignment vertical="center"/>
    </xf>
    <xf borderId="18" fillId="0" fontId="8" numFmtId="165" xfId="0" applyAlignment="1" applyBorder="1" applyFont="1" applyNumberFormat="1">
      <alignment horizontal="center" shrinkToFit="0" vertical="center" wrapText="1"/>
    </xf>
    <xf borderId="18" fillId="0" fontId="8" numFmtId="166" xfId="0" applyAlignment="1" applyBorder="1" applyFont="1" applyNumberFormat="1">
      <alignment horizontal="center" shrinkToFit="0" vertical="center" wrapText="1"/>
    </xf>
    <xf borderId="18" fillId="0" fontId="8" numFmtId="166" xfId="0" applyAlignment="1" applyBorder="1" applyFont="1" applyNumberFormat="1">
      <alignment horizontal="right" shrinkToFit="0" vertical="center" wrapText="1"/>
    </xf>
    <xf borderId="19" fillId="0" fontId="8" numFmtId="0" xfId="0" applyAlignment="1" applyBorder="1" applyFont="1">
      <alignment shrinkToFit="0" vertical="center" wrapText="1"/>
    </xf>
    <xf borderId="20" fillId="4" fontId="14" numFmtId="165" xfId="0" applyAlignment="1" applyBorder="1" applyFont="1" applyNumberFormat="1">
      <alignment vertical="top"/>
    </xf>
    <xf borderId="21" fillId="4" fontId="8" numFmtId="49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shrinkToFit="0" vertical="top" wrapText="1"/>
    </xf>
    <xf borderId="21" fillId="4" fontId="8" numFmtId="165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horizontal="right" shrinkToFit="0" vertical="top" wrapText="1"/>
    </xf>
    <xf borderId="21" fillId="4" fontId="12" numFmtId="165" xfId="0" applyAlignment="1" applyBorder="1" applyFont="1" applyNumberFormat="1">
      <alignment horizontal="right" shrinkToFit="0" vertical="top" wrapText="1"/>
    </xf>
    <xf borderId="22" fillId="4" fontId="8" numFmtId="0" xfId="0" applyAlignment="1" applyBorder="1" applyFont="1">
      <alignment shrinkToFit="0" vertical="top" wrapText="1"/>
    </xf>
    <xf borderId="23" fillId="5" fontId="13" numFmtId="165" xfId="0" applyAlignment="1" applyBorder="1" applyFill="1" applyFont="1" applyNumberFormat="1">
      <alignment vertical="top"/>
    </xf>
    <xf borderId="24" fillId="5" fontId="13" numFmtId="49" xfId="0" applyAlignment="1" applyBorder="1" applyFont="1" applyNumberFormat="1">
      <alignment horizontal="center" vertical="top"/>
    </xf>
    <xf borderId="24" fillId="5" fontId="13" numFmtId="165" xfId="0" applyAlignment="1" applyBorder="1" applyFont="1" applyNumberFormat="1">
      <alignment vertical="top"/>
    </xf>
    <xf borderId="24" fillId="5" fontId="8" numFmtId="165" xfId="0" applyAlignment="1" applyBorder="1" applyFont="1" applyNumberFormat="1">
      <alignment horizontal="center" shrinkToFit="0" vertical="top" wrapText="1"/>
    </xf>
    <xf borderId="0" fillId="0" fontId="8" numFmtId="165" xfId="0" applyAlignment="1" applyFont="1" applyNumberFormat="1">
      <alignment horizontal="center" shrinkToFit="0" vertical="top" wrapText="1"/>
    </xf>
    <xf borderId="0" fillId="0" fontId="8" numFmtId="165" xfId="0" applyAlignment="1" applyFont="1" applyNumberFormat="1">
      <alignment horizontal="right" shrinkToFit="0" vertical="top" wrapText="1"/>
    </xf>
    <xf borderId="0" fillId="0" fontId="12" numFmtId="165" xfId="0" applyAlignment="1" applyFont="1" applyNumberFormat="1">
      <alignment horizontal="right" shrinkToFit="0" vertical="top" wrapText="1"/>
    </xf>
    <xf borderId="25" fillId="0" fontId="8" numFmtId="0" xfId="0" applyAlignment="1" applyBorder="1" applyFont="1">
      <alignment shrinkToFit="0" vertical="top" wrapText="1"/>
    </xf>
    <xf borderId="11" fillId="4" fontId="6" numFmtId="165" xfId="0" applyAlignment="1" applyBorder="1" applyFont="1" applyNumberFormat="1">
      <alignment vertical="top"/>
    </xf>
    <xf borderId="12" fillId="4" fontId="6" numFmtId="49" xfId="0" applyAlignment="1" applyBorder="1" applyFont="1" applyNumberFormat="1">
      <alignment horizontal="center" vertical="top"/>
    </xf>
    <xf borderId="12" fillId="4" fontId="6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horizontal="center" shrinkToFit="0" vertical="top" wrapText="1"/>
    </xf>
    <xf borderId="12" fillId="4" fontId="8" numFmtId="165" xfId="0" applyAlignment="1" applyBorder="1" applyFont="1" applyNumberFormat="1">
      <alignment horizontal="right" shrinkToFit="0" vertical="top" wrapText="1"/>
    </xf>
    <xf borderId="12" fillId="4" fontId="12" numFmtId="165" xfId="0" applyAlignment="1" applyBorder="1" applyFont="1" applyNumberFormat="1">
      <alignment horizontal="right" shrinkToFit="0" vertical="top" wrapText="1"/>
    </xf>
    <xf borderId="13" fillId="4" fontId="8" numFmtId="0" xfId="0" applyAlignment="1" applyBorder="1" applyFont="1">
      <alignment shrinkToFit="0" vertical="top" wrapText="1"/>
    </xf>
    <xf borderId="26" fillId="0" fontId="8" numFmtId="165" xfId="0" applyAlignment="1" applyBorder="1" applyFont="1" applyNumberFormat="1">
      <alignment shrinkToFit="0" vertical="top" wrapText="1"/>
    </xf>
    <xf borderId="26" fillId="0" fontId="8" numFmtId="0" xfId="0" applyAlignment="1" applyBorder="1" applyFont="1">
      <alignment horizontal="center" shrinkToFit="0" vertical="top" wrapText="1"/>
    </xf>
    <xf borderId="27" fillId="0" fontId="8" numFmtId="165" xfId="0" applyAlignment="1" applyBorder="1" applyFont="1" applyNumberFormat="1">
      <alignment shrinkToFit="0" vertical="top" wrapText="1"/>
    </xf>
    <xf borderId="28" fillId="0" fontId="8" numFmtId="0" xfId="0" applyAlignment="1" applyBorder="1" applyFont="1">
      <alignment horizontal="center" shrinkToFit="0" vertical="center" wrapText="1"/>
    </xf>
    <xf borderId="29" fillId="0" fontId="8" numFmtId="166" xfId="0" applyAlignment="1" applyBorder="1" applyFont="1" applyNumberFormat="1">
      <alignment horizontal="center" shrinkToFit="0" vertical="top" wrapText="1"/>
    </xf>
    <xf borderId="28" fillId="0" fontId="8" numFmtId="166" xfId="0" applyAlignment="1" applyBorder="1" applyFont="1" applyNumberFormat="1">
      <alignment horizontal="center" shrinkToFit="0" vertical="top" wrapText="1"/>
    </xf>
    <xf borderId="30" fillId="0" fontId="8" numFmtId="166" xfId="0" applyAlignment="1" applyBorder="1" applyFont="1" applyNumberFormat="1">
      <alignment horizontal="right" shrinkToFit="0" vertical="top" wrapText="1"/>
    </xf>
    <xf borderId="31" fillId="0" fontId="8" numFmtId="2" xfId="0" applyAlignment="1" applyBorder="1" applyFont="1" applyNumberFormat="1">
      <alignment horizontal="center" shrinkToFit="0" vertical="top" wrapText="1"/>
    </xf>
    <xf borderId="28" fillId="0" fontId="8" numFmtId="2" xfId="0" applyAlignment="1" applyBorder="1" applyFont="1" applyNumberFormat="1">
      <alignment horizontal="center" shrinkToFit="0" vertical="top" wrapText="1"/>
    </xf>
    <xf borderId="30" fillId="0" fontId="8" numFmtId="2" xfId="0" applyAlignment="1" applyBorder="1" applyFont="1" applyNumberFormat="1">
      <alignment horizontal="right" shrinkToFit="0" vertical="top" wrapText="1"/>
    </xf>
    <xf borderId="26" fillId="0" fontId="8" numFmtId="166" xfId="0" applyAlignment="1" applyBorder="1" applyFont="1" applyNumberFormat="1">
      <alignment horizontal="right" shrinkToFit="0" vertical="top" wrapText="1"/>
    </xf>
    <xf borderId="32" fillId="0" fontId="8" numFmtId="0" xfId="0" applyAlignment="1" applyBorder="1" applyFont="1">
      <alignment shrinkToFit="0" vertical="top" wrapText="1"/>
    </xf>
    <xf borderId="33" fillId="0" fontId="8" numFmtId="165" xfId="0" applyAlignment="1" applyBorder="1" applyFont="1" applyNumberFormat="1">
      <alignment shrinkToFit="0" vertical="top" wrapText="1"/>
    </xf>
    <xf borderId="33" fillId="0" fontId="8" numFmtId="0" xfId="0" applyAlignment="1" applyBorder="1" applyFont="1">
      <alignment horizontal="center" shrinkToFit="0" vertical="top" wrapText="1"/>
    </xf>
    <xf borderId="34" fillId="0" fontId="8" numFmtId="165" xfId="0" applyAlignment="1" applyBorder="1" applyFont="1" applyNumberFormat="1">
      <alignment shrinkToFit="0" vertical="top" wrapText="1"/>
    </xf>
    <xf borderId="18" fillId="0" fontId="8" numFmtId="0" xfId="0" applyAlignment="1" applyBorder="1" applyFont="1">
      <alignment horizontal="center" shrinkToFit="0" vertical="center" wrapText="1"/>
    </xf>
    <xf borderId="35" fillId="0" fontId="8" numFmtId="166" xfId="0" applyAlignment="1" applyBorder="1" applyFont="1" applyNumberFormat="1">
      <alignment horizontal="center" shrinkToFit="0" vertical="top" wrapText="1"/>
    </xf>
    <xf borderId="18" fillId="0" fontId="8" numFmtId="166" xfId="0" applyAlignment="1" applyBorder="1" applyFont="1" applyNumberFormat="1">
      <alignment horizontal="center" shrinkToFit="0" vertical="top" wrapText="1"/>
    </xf>
    <xf borderId="19" fillId="0" fontId="8" numFmtId="166" xfId="0" applyAlignment="1" applyBorder="1" applyFont="1" applyNumberFormat="1">
      <alignment horizontal="right" shrinkToFit="0" vertical="top" wrapText="1"/>
    </xf>
    <xf borderId="17" fillId="0" fontId="8" numFmtId="2" xfId="0" applyAlignment="1" applyBorder="1" applyFont="1" applyNumberFormat="1">
      <alignment horizontal="center" shrinkToFit="0" vertical="top" wrapText="1"/>
    </xf>
    <xf borderId="18" fillId="0" fontId="8" numFmtId="2" xfId="0" applyAlignment="1" applyBorder="1" applyFont="1" applyNumberFormat="1">
      <alignment horizontal="center" shrinkToFit="0" vertical="top" wrapText="1"/>
    </xf>
    <xf borderId="19" fillId="0" fontId="8" numFmtId="2" xfId="0" applyAlignment="1" applyBorder="1" applyFont="1" applyNumberFormat="1">
      <alignment horizontal="right" shrinkToFit="0" vertical="top" wrapText="1"/>
    </xf>
    <xf borderId="33" fillId="0" fontId="8" numFmtId="166" xfId="0" applyAlignment="1" applyBorder="1" applyFont="1" applyNumberFormat="1">
      <alignment horizontal="right" shrinkToFit="0" vertical="top" wrapText="1"/>
    </xf>
    <xf borderId="36" fillId="0" fontId="8" numFmtId="0" xfId="0" applyAlignment="1" applyBorder="1" applyFont="1">
      <alignment shrinkToFit="0" vertical="top" wrapText="1"/>
    </xf>
    <xf borderId="36" fillId="0" fontId="8" numFmtId="0" xfId="0" applyAlignment="1" applyBorder="1" applyFont="1">
      <alignment readingOrder="0" shrinkToFit="0" vertical="center" wrapText="1"/>
    </xf>
    <xf borderId="37" fillId="0" fontId="8" numFmtId="0" xfId="0" applyAlignment="1" applyBorder="1" applyFont="1">
      <alignment horizontal="center" shrinkToFit="0" vertical="top" wrapText="1"/>
    </xf>
    <xf borderId="38" fillId="0" fontId="8" numFmtId="165" xfId="0" applyAlignment="1" applyBorder="1" applyFont="1" applyNumberFormat="1">
      <alignment shrinkToFit="0" vertical="top" wrapText="1"/>
    </xf>
    <xf borderId="39" fillId="0" fontId="8" numFmtId="0" xfId="0" applyAlignment="1" applyBorder="1" applyFont="1">
      <alignment horizontal="center" shrinkToFit="0" vertical="center" wrapText="1"/>
    </xf>
    <xf borderId="40" fillId="0" fontId="8" numFmtId="166" xfId="0" applyAlignment="1" applyBorder="1" applyFont="1" applyNumberFormat="1">
      <alignment horizontal="center" shrinkToFit="0" vertical="top" wrapText="1"/>
    </xf>
    <xf borderId="39" fillId="0" fontId="8" numFmtId="166" xfId="0" applyAlignment="1" applyBorder="1" applyFont="1" applyNumberFormat="1">
      <alignment horizontal="center" shrinkToFit="0" vertical="top" wrapText="1"/>
    </xf>
    <xf borderId="41" fillId="0" fontId="8" numFmtId="166" xfId="0" applyAlignment="1" applyBorder="1" applyFont="1" applyNumberFormat="1">
      <alignment horizontal="right" shrinkToFit="0" vertical="top" wrapText="1"/>
    </xf>
    <xf borderId="42" fillId="4" fontId="14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horizontal="center" vertical="top"/>
    </xf>
    <xf borderId="43" fillId="4" fontId="8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vertical="top"/>
    </xf>
    <xf borderId="44" fillId="4" fontId="8" numFmtId="166" xfId="0" applyAlignment="1" applyBorder="1" applyFont="1" applyNumberFormat="1">
      <alignment vertical="top"/>
    </xf>
    <xf borderId="12" fillId="4" fontId="8" numFmtId="166" xfId="0" applyAlignment="1" applyBorder="1" applyFont="1" applyNumberFormat="1">
      <alignment vertical="top"/>
    </xf>
    <xf borderId="13" fillId="4" fontId="8" numFmtId="166" xfId="0" applyAlignment="1" applyBorder="1" applyFont="1" applyNumberFormat="1">
      <alignment horizontal="right" vertical="top"/>
    </xf>
    <xf borderId="45" fillId="4" fontId="8" numFmtId="166" xfId="0" applyAlignment="1" applyBorder="1" applyFont="1" applyNumberFormat="1">
      <alignment horizontal="right" vertical="top"/>
    </xf>
    <xf borderId="46" fillId="4" fontId="8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47" fillId="0" fontId="8" numFmtId="0" xfId="0" applyAlignment="1" applyBorder="1" applyFont="1">
      <alignment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0" fillId="0" fontId="16" numFmtId="167" xfId="0" applyAlignment="1" applyFont="1" applyNumberFormat="1">
      <alignment shrinkToFit="0" wrapText="1"/>
    </xf>
    <xf borderId="25" fillId="0" fontId="8" numFmtId="0" xfId="0" applyAlignment="1" applyBorder="1" applyFont="1">
      <alignment shrinkToFit="0" wrapText="1"/>
    </xf>
    <xf borderId="48" fillId="4" fontId="13" numFmtId="0" xfId="0" applyAlignment="1" applyBorder="1" applyFont="1">
      <alignment horizontal="left"/>
    </xf>
    <xf borderId="49" fillId="0" fontId="11" numFmtId="0" xfId="0" applyBorder="1" applyFont="1"/>
    <xf borderId="50" fillId="0" fontId="11" numFmtId="0" xfId="0" applyBorder="1" applyFont="1"/>
    <xf borderId="12" fillId="4" fontId="8" numFmtId="0" xfId="0" applyAlignment="1" applyBorder="1" applyFont="1">
      <alignment shrinkToFit="0" wrapText="1"/>
    </xf>
    <xf borderId="12" fillId="4" fontId="8" numFmtId="166" xfId="0" applyAlignment="1" applyBorder="1" applyFont="1" applyNumberFormat="1">
      <alignment shrinkToFit="0" wrapText="1"/>
    </xf>
    <xf borderId="12" fillId="4" fontId="16" numFmtId="167" xfId="0" applyAlignment="1" applyBorder="1" applyFont="1" applyNumberFormat="1">
      <alignment shrinkToFit="0" wrapText="1"/>
    </xf>
    <xf borderId="13" fillId="4" fontId="8" numFmtId="0" xfId="0" applyAlignment="1" applyBorder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17" numFmtId="167" xfId="0" applyAlignment="1" applyFont="1" applyNumberFormat="1">
      <alignment shrinkToFit="0" wrapText="1"/>
    </xf>
    <xf borderId="0" fillId="0" fontId="3" numFmtId="0" xfId="0" applyAlignment="1" applyFont="1">
      <alignment horizontal="left" shrinkToFit="0" wrapText="1"/>
    </xf>
    <xf borderId="51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52" fillId="0" fontId="18" numFmtId="0" xfId="0" applyAlignment="1" applyBorder="1" applyFont="1">
      <alignment horizontal="center"/>
    </xf>
    <xf borderId="52" fillId="0" fontId="11" numFmtId="0" xfId="0" applyBorder="1" applyFont="1"/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left" vertical="center"/>
    </xf>
    <xf borderId="0" fillId="0" fontId="20" numFmtId="0" xfId="0" applyFont="1"/>
    <xf borderId="0" fillId="0" fontId="21" numFmtId="0" xfId="0" applyAlignment="1" applyFont="1">
      <alignment horizontal="left" vertical="center"/>
    </xf>
    <xf borderId="0" fillId="0" fontId="2" numFmtId="0" xfId="0" applyFont="1"/>
    <xf borderId="0" fillId="0" fontId="22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</xdr:row>
      <xdr:rowOff>180975</xdr:rowOff>
    </xdr:from>
    <xdr:ext cx="1924050" cy="1495425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5.86"/>
    <col customWidth="1" min="3" max="3" width="32.57"/>
    <col customWidth="1" min="4" max="4" width="11.14"/>
    <col customWidth="1" min="5" max="5" width="13.0"/>
    <col customWidth="1" min="6" max="6" width="11.14"/>
    <col customWidth="1" min="7" max="7" width="13.86"/>
    <col customWidth="1" min="8" max="8" width="12.29"/>
    <col customWidth="1" min="9" max="9" width="10.71"/>
    <col customWidth="1" min="10" max="10" width="16.0"/>
    <col customWidth="1" min="11" max="11" width="12.29"/>
    <col customWidth="1" min="12" max="12" width="30.43"/>
    <col customWidth="1" min="13" max="26" width="7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6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" t="s"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7" t="s">
        <v>6</v>
      </c>
      <c r="B14" s="8"/>
      <c r="C14" s="8"/>
      <c r="D14" s="9" t="s">
        <v>7</v>
      </c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1" t="s">
        <v>8</v>
      </c>
      <c r="D15" s="9" t="s">
        <v>9</v>
      </c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" t="s">
        <v>10</v>
      </c>
      <c r="D16" s="7" t="s">
        <v>11</v>
      </c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75" customHeight="1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6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  <c r="L18" s="2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30.0" customHeight="1">
      <c r="A19" s="23" t="s">
        <v>12</v>
      </c>
      <c r="B19" s="23" t="s">
        <v>13</v>
      </c>
      <c r="C19" s="23" t="s">
        <v>14</v>
      </c>
      <c r="D19" s="24" t="s">
        <v>15</v>
      </c>
      <c r="E19" s="25" t="s">
        <v>16</v>
      </c>
      <c r="F19" s="26"/>
      <c r="G19" s="27"/>
      <c r="H19" s="25" t="s">
        <v>17</v>
      </c>
      <c r="I19" s="26"/>
      <c r="J19" s="27"/>
      <c r="K19" s="28" t="s">
        <v>18</v>
      </c>
      <c r="L19" s="29" t="s">
        <v>19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52.5" customHeight="1">
      <c r="A20" s="31"/>
      <c r="B20" s="31"/>
      <c r="C20" s="31"/>
      <c r="D20" s="32"/>
      <c r="E20" s="33" t="s">
        <v>20</v>
      </c>
      <c r="F20" s="34" t="s">
        <v>21</v>
      </c>
      <c r="G20" s="35" t="s">
        <v>22</v>
      </c>
      <c r="H20" s="33" t="s">
        <v>20</v>
      </c>
      <c r="I20" s="34" t="s">
        <v>21</v>
      </c>
      <c r="J20" s="35" t="s">
        <v>23</v>
      </c>
      <c r="K20" s="31"/>
      <c r="L20" s="3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36" t="s">
        <v>24</v>
      </c>
      <c r="B21" s="37">
        <v>1.0</v>
      </c>
      <c r="C21" s="37">
        <v>2.0</v>
      </c>
      <c r="D21" s="37">
        <v>3.0</v>
      </c>
      <c r="E21" s="37">
        <v>4.0</v>
      </c>
      <c r="F21" s="37">
        <v>5.0</v>
      </c>
      <c r="G21" s="37">
        <v>6.0</v>
      </c>
      <c r="H21" s="37">
        <v>7.0</v>
      </c>
      <c r="I21" s="37">
        <v>8.0</v>
      </c>
      <c r="J21" s="37">
        <v>9.0</v>
      </c>
      <c r="K21" s="37">
        <v>10.0</v>
      </c>
      <c r="L21" s="38">
        <v>11.0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30.0" customHeight="1">
      <c r="A22" s="39" t="s">
        <v>25</v>
      </c>
      <c r="B22" s="40" t="s">
        <v>26</v>
      </c>
      <c r="C22" s="41" t="s">
        <v>27</v>
      </c>
      <c r="D22" s="42"/>
      <c r="E22" s="42"/>
      <c r="F22" s="42"/>
      <c r="G22" s="43"/>
      <c r="H22" s="42"/>
      <c r="I22" s="42"/>
      <c r="J22" s="43"/>
      <c r="K22" s="44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ht="24.0" customHeight="1">
      <c r="A23" s="47" t="s">
        <v>28</v>
      </c>
      <c r="B23" s="48" t="s">
        <v>29</v>
      </c>
      <c r="C23" s="49" t="s">
        <v>30</v>
      </c>
      <c r="D23" s="50" t="s">
        <v>31</v>
      </c>
      <c r="E23" s="51"/>
      <c r="F23" s="51"/>
      <c r="G23" s="52">
        <f>G34</f>
        <v>159000</v>
      </c>
      <c r="H23" s="51"/>
      <c r="I23" s="51"/>
      <c r="J23" s="52">
        <f>J34</f>
        <v>159000</v>
      </c>
      <c r="K23" s="52">
        <f>G23-J23</f>
        <v>0</v>
      </c>
      <c r="L23" s="53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ht="30.0" customHeight="1">
      <c r="A24" s="54" t="s">
        <v>32</v>
      </c>
      <c r="B24" s="55"/>
      <c r="C24" s="56"/>
      <c r="D24" s="57"/>
      <c r="E24" s="57"/>
      <c r="F24" s="57"/>
      <c r="G24" s="58"/>
      <c r="H24" s="57"/>
      <c r="I24" s="57"/>
      <c r="J24" s="58"/>
      <c r="K24" s="59"/>
      <c r="L24" s="6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ht="18.0" customHeight="1">
      <c r="A25" s="61"/>
      <c r="B25" s="62"/>
      <c r="C25" s="63"/>
      <c r="D25" s="64"/>
      <c r="E25" s="65"/>
      <c r="F25" s="65"/>
      <c r="G25" s="66"/>
      <c r="H25" s="65"/>
      <c r="I25" s="65"/>
      <c r="J25" s="66"/>
      <c r="K25" s="67"/>
      <c r="L25" s="68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ht="22.5" customHeight="1">
      <c r="A26" s="69" t="s">
        <v>25</v>
      </c>
      <c r="B26" s="70" t="s">
        <v>33</v>
      </c>
      <c r="C26" s="71" t="s">
        <v>34</v>
      </c>
      <c r="D26" s="72"/>
      <c r="E26" s="72"/>
      <c r="F26" s="72"/>
      <c r="G26" s="73"/>
      <c r="H26" s="72"/>
      <c r="I26" s="72"/>
      <c r="J26" s="73"/>
      <c r="K26" s="74"/>
      <c r="L26" s="7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ht="30.75" customHeight="1">
      <c r="A27" s="76" t="s">
        <v>28</v>
      </c>
      <c r="B27" s="77">
        <v>1.0</v>
      </c>
      <c r="C27" s="78" t="s">
        <v>35</v>
      </c>
      <c r="D27" s="79" t="s">
        <v>36</v>
      </c>
      <c r="E27" s="80"/>
      <c r="F27" s="81"/>
      <c r="G27" s="82">
        <f t="shared" ref="G27:G33" si="1">E27*F27</f>
        <v>0</v>
      </c>
      <c r="H27" s="83"/>
      <c r="I27" s="84"/>
      <c r="J27" s="85">
        <f t="shared" ref="J27:J33" si="2">H27*I27</f>
        <v>0</v>
      </c>
      <c r="K27" s="86">
        <f t="shared" ref="K27:K33" si="3">G27-J27</f>
        <v>0</v>
      </c>
      <c r="L27" s="87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ht="30.0" customHeight="1">
      <c r="A28" s="88" t="s">
        <v>28</v>
      </c>
      <c r="B28" s="89">
        <v>2.0</v>
      </c>
      <c r="C28" s="90" t="s">
        <v>37</v>
      </c>
      <c r="D28" s="91" t="s">
        <v>38</v>
      </c>
      <c r="E28" s="92"/>
      <c r="F28" s="93"/>
      <c r="G28" s="94">
        <f t="shared" si="1"/>
        <v>0</v>
      </c>
      <c r="H28" s="95"/>
      <c r="I28" s="96"/>
      <c r="J28" s="97">
        <f t="shared" si="2"/>
        <v>0</v>
      </c>
      <c r="K28" s="98">
        <f t="shared" si="3"/>
        <v>0</v>
      </c>
      <c r="L28" s="99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ht="87.75" customHeight="1">
      <c r="A29" s="88" t="s">
        <v>28</v>
      </c>
      <c r="B29" s="89">
        <v>3.0</v>
      </c>
      <c r="C29" s="90" t="s">
        <v>39</v>
      </c>
      <c r="D29" s="91" t="s">
        <v>36</v>
      </c>
      <c r="E29" s="92">
        <v>1.0</v>
      </c>
      <c r="F29" s="93">
        <v>3000.0</v>
      </c>
      <c r="G29" s="94">
        <f t="shared" si="1"/>
        <v>3000</v>
      </c>
      <c r="H29" s="95">
        <v>1.0</v>
      </c>
      <c r="I29" s="96">
        <v>3000.0</v>
      </c>
      <c r="J29" s="97">
        <f t="shared" si="2"/>
        <v>3000</v>
      </c>
      <c r="K29" s="98">
        <f t="shared" si="3"/>
        <v>0</v>
      </c>
      <c r="L29" s="100" t="s">
        <v>40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ht="29.25" customHeight="1">
      <c r="A30" s="88" t="s">
        <v>28</v>
      </c>
      <c r="B30" s="89">
        <v>4.0</v>
      </c>
      <c r="C30" s="90" t="s">
        <v>41</v>
      </c>
      <c r="D30" s="91" t="s">
        <v>36</v>
      </c>
      <c r="E30" s="92"/>
      <c r="F30" s="93"/>
      <c r="G30" s="94">
        <f t="shared" si="1"/>
        <v>0</v>
      </c>
      <c r="H30" s="95"/>
      <c r="I30" s="96"/>
      <c r="J30" s="97">
        <f t="shared" si="2"/>
        <v>0</v>
      </c>
      <c r="K30" s="98">
        <f t="shared" si="3"/>
        <v>0</v>
      </c>
      <c r="L30" s="99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ht="367.5" customHeight="1">
      <c r="A31" s="88" t="s">
        <v>28</v>
      </c>
      <c r="B31" s="89">
        <v>5.0</v>
      </c>
      <c r="C31" s="90" t="s">
        <v>42</v>
      </c>
      <c r="D31" s="91" t="s">
        <v>43</v>
      </c>
      <c r="E31" s="92">
        <v>20.0</v>
      </c>
      <c r="F31" s="93">
        <v>7800.0</v>
      </c>
      <c r="G31" s="94">
        <f t="shared" si="1"/>
        <v>156000</v>
      </c>
      <c r="H31" s="95">
        <v>20.0</v>
      </c>
      <c r="I31" s="96">
        <v>7800.0</v>
      </c>
      <c r="J31" s="97">
        <f t="shared" si="2"/>
        <v>156000</v>
      </c>
      <c r="K31" s="98">
        <f t="shared" si="3"/>
        <v>0</v>
      </c>
      <c r="L31" s="100" t="s">
        <v>44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ht="33.0" customHeight="1">
      <c r="B32" s="89">
        <v>6.0</v>
      </c>
      <c r="C32" s="90" t="s">
        <v>45</v>
      </c>
      <c r="D32" s="91" t="s">
        <v>43</v>
      </c>
      <c r="E32" s="92"/>
      <c r="F32" s="93"/>
      <c r="G32" s="94">
        <f t="shared" si="1"/>
        <v>0</v>
      </c>
      <c r="H32" s="95"/>
      <c r="I32" s="96"/>
      <c r="J32" s="97">
        <f t="shared" si="2"/>
        <v>0</v>
      </c>
      <c r="K32" s="98">
        <f t="shared" si="3"/>
        <v>0</v>
      </c>
      <c r="L32" s="99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ht="30.0" customHeight="1">
      <c r="A33" s="88" t="s">
        <v>28</v>
      </c>
      <c r="B33" s="101">
        <v>7.0</v>
      </c>
      <c r="C33" s="102" t="s">
        <v>45</v>
      </c>
      <c r="D33" s="103" t="s">
        <v>43</v>
      </c>
      <c r="E33" s="104"/>
      <c r="F33" s="105"/>
      <c r="G33" s="106">
        <f t="shared" si="1"/>
        <v>0</v>
      </c>
      <c r="H33" s="95"/>
      <c r="I33" s="96"/>
      <c r="J33" s="97">
        <f t="shared" si="2"/>
        <v>0</v>
      </c>
      <c r="K33" s="98">
        <f t="shared" si="3"/>
        <v>0</v>
      </c>
      <c r="L33" s="99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ht="15.75" customHeight="1">
      <c r="A34" s="107" t="s">
        <v>46</v>
      </c>
      <c r="B34" s="108"/>
      <c r="C34" s="109"/>
      <c r="D34" s="110"/>
      <c r="E34" s="111"/>
      <c r="F34" s="112"/>
      <c r="G34" s="113">
        <f>SUM(G27:G33)</f>
        <v>159000</v>
      </c>
      <c r="H34" s="111"/>
      <c r="I34" s="112"/>
      <c r="J34" s="113">
        <f t="shared" ref="J34:K34" si="4">SUM(J27:J33)</f>
        <v>159000</v>
      </c>
      <c r="K34" s="114">
        <f t="shared" si="4"/>
        <v>0</v>
      </c>
      <c r="L34" s="115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ht="15.75" customHeight="1">
      <c r="A35" s="117"/>
      <c r="B35" s="118"/>
      <c r="C35" s="119"/>
      <c r="D35" s="119"/>
      <c r="E35" s="119"/>
      <c r="F35" s="119"/>
      <c r="G35" s="119"/>
      <c r="H35" s="119"/>
      <c r="I35" s="119"/>
      <c r="J35" s="119"/>
      <c r="K35" s="120"/>
      <c r="L35" s="12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122" t="s">
        <v>47</v>
      </c>
      <c r="B36" s="123"/>
      <c r="C36" s="124"/>
      <c r="D36" s="125"/>
      <c r="E36" s="125"/>
      <c r="F36" s="125"/>
      <c r="G36" s="126">
        <f>G23-G34</f>
        <v>0</v>
      </c>
      <c r="H36" s="125"/>
      <c r="I36" s="125"/>
      <c r="J36" s="126">
        <f>J23-J34</f>
        <v>0</v>
      </c>
      <c r="K36" s="127"/>
      <c r="L36" s="12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119"/>
      <c r="B37" s="129"/>
      <c r="C37" s="119"/>
      <c r="D37" s="119"/>
      <c r="E37" s="119"/>
      <c r="F37" s="119"/>
      <c r="G37" s="119"/>
      <c r="H37" s="119"/>
      <c r="I37" s="119"/>
      <c r="J37" s="119"/>
      <c r="K37" s="130"/>
      <c r="L37" s="11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13"/>
      <c r="B38" s="13"/>
      <c r="C38" s="131"/>
      <c r="D38" s="132"/>
      <c r="E38" s="132"/>
      <c r="F38" s="133"/>
      <c r="G38" s="132"/>
      <c r="H38" s="132"/>
      <c r="I38" s="133"/>
      <c r="J38" s="132" t="s">
        <v>48</v>
      </c>
      <c r="K38" s="17"/>
      <c r="L38" s="119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13"/>
      <c r="B39" s="13"/>
      <c r="C39" s="133"/>
      <c r="D39" s="134" t="s">
        <v>49</v>
      </c>
      <c r="E39" s="135"/>
      <c r="F39" s="136"/>
      <c r="G39" s="134" t="s">
        <v>50</v>
      </c>
      <c r="H39" s="135"/>
      <c r="I39" s="135"/>
      <c r="J39" s="135"/>
      <c r="K39" s="17"/>
      <c r="L39" s="119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119"/>
      <c r="B40" s="129"/>
      <c r="C40" s="119"/>
      <c r="D40" s="119"/>
      <c r="E40" s="119"/>
      <c r="F40" s="119"/>
      <c r="G40" s="119"/>
      <c r="H40" s="119"/>
      <c r="I40" s="119"/>
      <c r="J40" s="119"/>
      <c r="K40" s="17"/>
      <c r="L40" s="119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119"/>
      <c r="B41" s="129"/>
      <c r="C41" s="119"/>
      <c r="D41" s="119"/>
      <c r="E41" s="119"/>
      <c r="F41" s="119"/>
      <c r="G41" s="119"/>
      <c r="H41" s="119"/>
      <c r="I41" s="119"/>
      <c r="J41" s="119"/>
      <c r="K41" s="17"/>
      <c r="L41" s="119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119"/>
      <c r="B42" s="129"/>
      <c r="C42" s="137" t="s">
        <v>51</v>
      </c>
      <c r="G42" s="138" t="s">
        <v>52</v>
      </c>
      <c r="J42" s="137"/>
      <c r="K42" s="17"/>
      <c r="L42" s="119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119"/>
      <c r="B43" s="129"/>
      <c r="C43" s="139"/>
      <c r="K43" s="17"/>
      <c r="L43" s="119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119"/>
      <c r="B44" s="129"/>
      <c r="C44" s="140"/>
      <c r="D44" s="17"/>
      <c r="H44" s="139"/>
      <c r="J44" s="140"/>
      <c r="K44" s="17"/>
      <c r="L44" s="119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13"/>
      <c r="B45" s="14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13"/>
      <c r="B46" s="14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13"/>
      <c r="B47" s="14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13"/>
      <c r="B48" s="14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13"/>
      <c r="B49" s="14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13"/>
      <c r="B50" s="14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13"/>
      <c r="B51" s="14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3"/>
      <c r="B52" s="14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13"/>
      <c r="B53" s="14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13"/>
      <c r="B54" s="14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13"/>
      <c r="B55" s="14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13"/>
      <c r="B56" s="14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13"/>
      <c r="B57" s="14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13"/>
      <c r="B58" s="14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13"/>
      <c r="B59" s="14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13"/>
      <c r="B60" s="14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13"/>
      <c r="B61" s="14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13"/>
      <c r="B62" s="14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13"/>
      <c r="B63" s="14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13"/>
      <c r="B64" s="14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13"/>
      <c r="B65" s="14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13"/>
      <c r="B66" s="14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13"/>
      <c r="B67" s="14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13"/>
      <c r="B68" s="14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13"/>
      <c r="B69" s="14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13"/>
      <c r="B70" s="14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13"/>
      <c r="B71" s="14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13"/>
      <c r="B72" s="141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13"/>
      <c r="B73" s="14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13"/>
      <c r="B74" s="14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13"/>
      <c r="B75" s="14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13"/>
      <c r="B76" s="14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13"/>
      <c r="B77" s="14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13"/>
      <c r="B78" s="14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3"/>
      <c r="B79" s="14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13"/>
      <c r="B80" s="141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13"/>
      <c r="B81" s="14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13"/>
      <c r="B82" s="14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3"/>
      <c r="B83" s="14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13"/>
      <c r="B84" s="14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13"/>
      <c r="B85" s="14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13"/>
      <c r="B86" s="14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13"/>
      <c r="B87" s="14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13"/>
      <c r="B88" s="14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13"/>
      <c r="B89" s="14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13"/>
      <c r="B90" s="14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13"/>
      <c r="B91" s="14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13"/>
      <c r="B92" s="14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13"/>
      <c r="B93" s="141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13"/>
      <c r="B94" s="141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13"/>
      <c r="B95" s="14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13"/>
      <c r="B96" s="14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13"/>
      <c r="B97" s="14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13"/>
      <c r="B98" s="14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13"/>
      <c r="B99" s="14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13"/>
      <c r="B100" s="14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13"/>
      <c r="B101" s="14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13"/>
      <c r="B102" s="141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13"/>
      <c r="B103" s="14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13"/>
      <c r="B104" s="141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13"/>
      <c r="B105" s="141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13"/>
      <c r="B106" s="14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13"/>
      <c r="B107" s="141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13"/>
      <c r="B108" s="14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13"/>
      <c r="B109" s="14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13"/>
      <c r="B110" s="141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13"/>
      <c r="B111" s="14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13"/>
      <c r="B112" s="141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/>
      <c r="B113" s="14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13"/>
      <c r="B114" s="14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13"/>
      <c r="B115" s="14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/>
      <c r="B116" s="14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14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13"/>
      <c r="B118" s="14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13"/>
      <c r="B119" s="14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/>
      <c r="B120" s="141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/>
      <c r="B121" s="14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/>
      <c r="B122" s="14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/>
      <c r="B123" s="14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/>
      <c r="B124" s="14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/>
      <c r="B125" s="14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/>
      <c r="B126" s="14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13"/>
      <c r="B127" s="141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13"/>
      <c r="B128" s="14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/>
      <c r="B129" s="14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141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13"/>
      <c r="B131" s="141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13"/>
      <c r="B132" s="14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/>
      <c r="B133" s="141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/>
      <c r="B134" s="141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/>
      <c r="B135" s="14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/>
      <c r="B136" s="14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/>
      <c r="B137" s="14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/>
      <c r="B138" s="14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/>
      <c r="B139" s="14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/>
      <c r="B140" s="14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13"/>
      <c r="B141" s="14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13"/>
      <c r="B142" s="141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/>
      <c r="B143" s="14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141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13"/>
      <c r="B145" s="14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13"/>
      <c r="B146" s="141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/>
      <c r="B147" s="141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/>
      <c r="B148" s="14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/>
      <c r="B149" s="14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/>
      <c r="B150" s="14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/>
      <c r="B151" s="14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/>
      <c r="B152" s="14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/>
      <c r="B153" s="141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/>
      <c r="B154" s="141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/>
      <c r="B155" s="14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/>
      <c r="B156" s="14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/>
      <c r="B157" s="14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/>
      <c r="B158" s="14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/>
      <c r="B159" s="14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/>
      <c r="B160" s="14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13"/>
      <c r="B161" s="14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13"/>
      <c r="B162" s="14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/>
      <c r="B163" s="14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14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13"/>
      <c r="B165" s="14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13"/>
      <c r="B166" s="14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/>
      <c r="B167" s="141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/>
      <c r="B168" s="141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/>
      <c r="B169" s="14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/>
      <c r="B170" s="14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/>
      <c r="B171" s="14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/>
      <c r="B172" s="14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/>
      <c r="B173" s="14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13"/>
      <c r="B174" s="14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3"/>
      <c r="B175" s="14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/>
      <c r="B176" s="14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141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3"/>
      <c r="B178" s="141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3"/>
      <c r="B179" s="141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/>
      <c r="B180" s="141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14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/>
      <c r="B182" s="141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/>
      <c r="B183" s="14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/>
      <c r="B184" s="14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/>
      <c r="B185" s="141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13"/>
      <c r="B186" s="14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13"/>
      <c r="B187" s="14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/>
      <c r="B188" s="14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14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14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13"/>
      <c r="B191" s="14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13"/>
      <c r="B192" s="14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/>
      <c r="B193" s="14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/>
      <c r="B194" s="14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/>
      <c r="B195" s="14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/>
      <c r="B196" s="14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/>
      <c r="B197" s="14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13"/>
      <c r="B198" s="14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13"/>
      <c r="B199" s="14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/>
      <c r="B200" s="14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14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13"/>
      <c r="B202" s="14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13"/>
      <c r="B203" s="14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/>
      <c r="B204" s="14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/>
      <c r="B205" s="14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/>
      <c r="B206" s="14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/>
      <c r="B207" s="14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13"/>
      <c r="B208" s="14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13"/>
      <c r="B209" s="14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/>
      <c r="B210" s="14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14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13"/>
      <c r="B212" s="14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13"/>
      <c r="B213" s="14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/>
      <c r="B214" s="14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/>
      <c r="B215" s="14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/>
      <c r="B216" s="14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13"/>
      <c r="B217" s="14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13"/>
      <c r="B218" s="14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/>
      <c r="B219" s="141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141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14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141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141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141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141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141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141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14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141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14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4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14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14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4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4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4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4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4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4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4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4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4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36:C36"/>
    <mergeCell ref="D39:E39"/>
    <mergeCell ref="G39:J39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bottom="0.3937007874015748" footer="0.0" header="0.0" left="0.1968503937007874" right="0.1968503937007874" top="0.3937007874015748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2022-07-20T06:55:05Z</dcterms:created>
  <dc:creator>Tetyana Demchenko</dc:creator>
</cp:coreProperties>
</file>