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Звіт" sheetId="1" r:id="rId1"/>
  </sheets>
  <calcPr calcId="125725"/>
</workbook>
</file>

<file path=xl/calcChain.xml><?xml version="1.0" encoding="utf-8"?>
<calcChain xmlns="http://schemas.openxmlformats.org/spreadsheetml/2006/main">
  <c r="K31" i="1"/>
  <c r="J33"/>
  <c r="G33"/>
  <c r="K33" s="1"/>
  <c r="G32"/>
  <c r="K32" s="1"/>
  <c r="J31"/>
  <c r="G31"/>
  <c r="G30"/>
  <c r="G29"/>
  <c r="K28"/>
  <c r="J28"/>
  <c r="G28"/>
  <c r="J27"/>
  <c r="K27" s="1"/>
  <c r="G27"/>
  <c r="K30" l="1"/>
  <c r="G34"/>
  <c r="G23" s="1"/>
  <c r="G36"/>
  <c r="J34"/>
  <c r="J23" s="1"/>
  <c r="J36" s="1"/>
  <c r="K23" l="1"/>
</calcChain>
</file>

<file path=xl/sharedStrings.xml><?xml version="1.0" encoding="utf-8"?>
<sst xmlns="http://schemas.openxmlformats.org/spreadsheetml/2006/main" count="66" uniqueCount="52">
  <si>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</si>
  <si>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</si>
  <si>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</si>
  <si>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Проєкту</t>
  </si>
  <si>
    <t>Прізвище, ім'я та по-батькові Стипендіата: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</si>
  <si>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</si>
  <si>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</si>
  <si>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</si>
  <si>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</si>
  <si>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</si>
  <si>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</si>
  <si>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</si>
  <si>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</si>
  <si>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</si>
  <si>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</si>
  <si>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</si>
  <si>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</si>
  <si>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</si>
  <si>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</si>
  <si>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</si>
  <si>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</si>
  <si>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</si>
  <si>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</si>
  <si>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</si>
  <si>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</si>
  <si>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</si>
  <si>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</si>
  <si>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</si>
  <si>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</si>
  <si>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</si>
  <si>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</si>
  <si>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</si>
  <si>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</si>
  <si>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</si>
  <si>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</si>
  <si>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</si>
  <si>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</si>
  <si>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</si>
  <si>
    <t>Вартість обладнання
(мікрофон для запису  
RODE NT1 KIT студійний мікрофон, гарантійний термін використання 1 рік)</t>
  </si>
  <si>
    <t>Вартість обладнання для запису аудіоказок (Навушники повнорозмірні Sennheiser HD 599, термін використання -до 1 року)</t>
  </si>
  <si>
    <t>Інші витрати, які здійснюються на підставі чеків, рахунків, квитанцій тощо та не передбачають укладення угод або договорів 
(виготовлення збірки казок та оповідань)</t>
  </si>
  <si>
    <t>Назва проекту:Писульки від мамульки</t>
  </si>
  <si>
    <t>Лоцман Руслана Олександрівна</t>
  </si>
  <si>
    <t>№ 5RCA21-01246  від 30.06. 2023 року</t>
  </si>
  <si>
    <t>Лоцман Р.О.</t>
  </si>
  <si>
    <t>на момент купівлі товару ціна зросла на 569 грн., мікрофон купувався для запису аудіоказок, які є додатком до книги</t>
  </si>
  <si>
    <t>книга у форматі А4 повноколірний друк, 500 екземплярів для розповсюдження по школах, бібліотеках та закладах культури України</t>
  </si>
  <si>
    <t xml:space="preserve"> планувалась закупівля 20 комплектів фарб гуаш, але придбали комплект акварелевих фарб та папір і пензлі (за рекомендацією вчителів малювання)</t>
  </si>
  <si>
    <t>Вартість витратних матеріалів
(канцелярські товари, необхідні для реаліації проекту: папір для створення ілюстрацій книги, пензлі та фарби)</t>
  </si>
  <si>
    <t>Період реалізації проекту: 30.06. 2023-31.10.2023</t>
  </si>
  <si>
    <t>за період   з 30.06. 2023р. по 31.10.2023р.</t>
  </si>
  <si>
    <t>навушники купувались для запису на монтажу аудіоказок, яких записали 21 шт. та виклали в інтернет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</si>
</sst>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000"/>
  <sheetViews>
    <sheetView tabSelected="1" topLeftCell="A27" workbookViewId="0">
      <selection activeCell="L31" sqref="L31"/>
    </sheetView>
  </sheetViews>
  <sheetFormatPr defaultColWidth="14.42578125" defaultRowHeight="15" customHeight="1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6" t="s">
        <v>43</v>
      </c>
      <c r="K7" s="4"/>
      <c r="L7" s="12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43" t="s">
        <v>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43" t="s">
        <v>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43" t="s">
        <v>50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7" t="s">
        <v>4</v>
      </c>
      <c r="B14" s="8"/>
      <c r="C14" s="8" t="s">
        <v>42</v>
      </c>
      <c r="D14" s="144"/>
      <c r="E14" s="127"/>
      <c r="F14" s="127"/>
      <c r="G14" s="127"/>
      <c r="H14" s="127"/>
      <c r="I14" s="127"/>
      <c r="J14" s="127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37" t="s">
        <v>41</v>
      </c>
      <c r="B15" s="127"/>
      <c r="C15" s="127"/>
      <c r="D15" s="144"/>
      <c r="E15" s="127"/>
      <c r="F15" s="127"/>
      <c r="G15" s="127"/>
      <c r="H15" s="127"/>
      <c r="I15" s="127"/>
      <c r="J15" s="127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37" t="s">
        <v>49</v>
      </c>
      <c r="B16" s="127"/>
      <c r="C16" s="127"/>
      <c r="D16" s="126"/>
      <c r="E16" s="127"/>
      <c r="F16" s="127"/>
      <c r="G16" s="127"/>
      <c r="H16" s="127"/>
      <c r="I16" s="127"/>
      <c r="J16" s="127"/>
      <c r="K16" s="127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>
      <c r="A19" s="138" t="s">
        <v>5</v>
      </c>
      <c r="B19" s="138" t="s">
        <v>6</v>
      </c>
      <c r="C19" s="138" t="s">
        <v>7</v>
      </c>
      <c r="D19" s="139" t="s">
        <v>8</v>
      </c>
      <c r="E19" s="140" t="s">
        <v>9</v>
      </c>
      <c r="F19" s="141"/>
      <c r="G19" s="142"/>
      <c r="H19" s="140" t="s">
        <v>10</v>
      </c>
      <c r="I19" s="141"/>
      <c r="J19" s="142"/>
      <c r="K19" s="128" t="s">
        <v>11</v>
      </c>
      <c r="L19" s="130" t="s">
        <v>12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>
      <c r="A20" s="129"/>
      <c r="B20" s="129"/>
      <c r="C20" s="129"/>
      <c r="D20" s="131"/>
      <c r="E20" s="22" t="s">
        <v>13</v>
      </c>
      <c r="F20" s="23" t="s">
        <v>14</v>
      </c>
      <c r="G20" s="24" t="s">
        <v>15</v>
      </c>
      <c r="H20" s="22" t="s">
        <v>13</v>
      </c>
      <c r="I20" s="23" t="s">
        <v>14</v>
      </c>
      <c r="J20" s="24" t="s">
        <v>16</v>
      </c>
      <c r="K20" s="129"/>
      <c r="L20" s="13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25" t="s">
        <v>17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>
      <c r="A22" s="28" t="s">
        <v>18</v>
      </c>
      <c r="B22" s="29" t="s">
        <v>19</v>
      </c>
      <c r="C22" s="30" t="s">
        <v>20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>
      <c r="A23" s="36" t="s">
        <v>21</v>
      </c>
      <c r="B23" s="37" t="s">
        <v>22</v>
      </c>
      <c r="C23" s="38" t="s">
        <v>23</v>
      </c>
      <c r="D23" s="39" t="s">
        <v>24</v>
      </c>
      <c r="E23" s="40"/>
      <c r="F23" s="40"/>
      <c r="G23" s="41">
        <f>G34</f>
        <v>97000</v>
      </c>
      <c r="H23" s="40"/>
      <c r="I23" s="40"/>
      <c r="J23" s="41">
        <f>J34</f>
        <v>97000</v>
      </c>
      <c r="K23" s="41">
        <f>G23-J23</f>
        <v>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>
      <c r="A24" s="43" t="s">
        <v>25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>
      <c r="A26" s="58" t="s">
        <v>18</v>
      </c>
      <c r="B26" s="59" t="s">
        <v>26</v>
      </c>
      <c r="C26" s="60" t="s">
        <v>27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>
      <c r="A27" s="65" t="s">
        <v>21</v>
      </c>
      <c r="B27" s="66">
        <v>1</v>
      </c>
      <c r="C27" s="67" t="s">
        <v>28</v>
      </c>
      <c r="D27" s="68" t="s">
        <v>29</v>
      </c>
      <c r="E27" s="69"/>
      <c r="F27" s="70"/>
      <c r="G27" s="71">
        <f t="shared" ref="G27:G33" si="0">E27*F27</f>
        <v>0</v>
      </c>
      <c r="H27" s="72"/>
      <c r="I27" s="73"/>
      <c r="J27" s="74">
        <f t="shared" ref="J27:J33" si="1">H27*I27</f>
        <v>0</v>
      </c>
      <c r="K27" s="75">
        <f t="shared" ref="K27:K33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>
      <c r="A28" s="77" t="s">
        <v>21</v>
      </c>
      <c r="B28" s="78">
        <v>2</v>
      </c>
      <c r="C28" s="79" t="s">
        <v>30</v>
      </c>
      <c r="D28" s="80" t="s">
        <v>31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>
      <c r="A29" s="77" t="s">
        <v>21</v>
      </c>
      <c r="B29" s="78">
        <v>3</v>
      </c>
      <c r="C29" s="79" t="s">
        <v>48</v>
      </c>
      <c r="D29" s="80" t="s">
        <v>29</v>
      </c>
      <c r="E29" s="81">
        <v>20</v>
      </c>
      <c r="F29" s="82">
        <v>100</v>
      </c>
      <c r="G29" s="83">
        <f t="shared" si="0"/>
        <v>2000</v>
      </c>
      <c r="H29" s="84">
        <v>20</v>
      </c>
      <c r="I29" s="85">
        <v>100.33</v>
      </c>
      <c r="J29" s="86">
        <v>2006.6</v>
      </c>
      <c r="K29" s="87">
        <v>-6.6</v>
      </c>
      <c r="L29" s="88" t="s">
        <v>47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>
      <c r="A30" s="77" t="s">
        <v>21</v>
      </c>
      <c r="B30" s="78">
        <v>4</v>
      </c>
      <c r="C30" s="79" t="s">
        <v>38</v>
      </c>
      <c r="D30" s="80" t="s">
        <v>29</v>
      </c>
      <c r="E30" s="81">
        <v>1</v>
      </c>
      <c r="F30" s="82">
        <v>13000</v>
      </c>
      <c r="G30" s="83">
        <f t="shared" si="0"/>
        <v>13000</v>
      </c>
      <c r="H30" s="84">
        <v>1</v>
      </c>
      <c r="I30" s="85">
        <v>13569</v>
      </c>
      <c r="J30" s="86">
        <v>13569</v>
      </c>
      <c r="K30" s="87">
        <f t="shared" si="2"/>
        <v>-569</v>
      </c>
      <c r="L30" s="88" t="s">
        <v>45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>
      <c r="A31" s="77" t="s">
        <v>21</v>
      </c>
      <c r="B31" s="78">
        <v>5</v>
      </c>
      <c r="C31" s="79" t="s">
        <v>39</v>
      </c>
      <c r="D31" s="80" t="s">
        <v>29</v>
      </c>
      <c r="E31" s="81">
        <v>1</v>
      </c>
      <c r="F31" s="82">
        <v>7000</v>
      </c>
      <c r="G31" s="83">
        <f t="shared" si="0"/>
        <v>7000</v>
      </c>
      <c r="H31" s="84">
        <v>1</v>
      </c>
      <c r="I31" s="85">
        <v>6903</v>
      </c>
      <c r="J31" s="86">
        <f t="shared" si="1"/>
        <v>6903</v>
      </c>
      <c r="K31" s="87">
        <f>G31-J31</f>
        <v>97</v>
      </c>
      <c r="L31" s="88" t="s">
        <v>51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67.5" customHeight="1">
      <c r="A32" s="77" t="s">
        <v>21</v>
      </c>
      <c r="B32" s="78">
        <v>6</v>
      </c>
      <c r="C32" s="79" t="s">
        <v>40</v>
      </c>
      <c r="D32" s="80" t="s">
        <v>29</v>
      </c>
      <c r="E32" s="81">
        <v>500</v>
      </c>
      <c r="F32" s="82">
        <v>150</v>
      </c>
      <c r="G32" s="83">
        <f t="shared" si="0"/>
        <v>75000</v>
      </c>
      <c r="H32" s="84">
        <v>500</v>
      </c>
      <c r="I32" s="85">
        <v>149.0248</v>
      </c>
      <c r="J32" s="86">
        <v>74521.399999999994</v>
      </c>
      <c r="K32" s="87">
        <f t="shared" si="2"/>
        <v>478.60000000000582</v>
      </c>
      <c r="L32" s="88" t="s">
        <v>46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9.75" customHeight="1">
      <c r="A33" s="89" t="s">
        <v>21</v>
      </c>
      <c r="B33" s="90">
        <v>7</v>
      </c>
      <c r="C33" s="91" t="s">
        <v>32</v>
      </c>
      <c r="D33" s="92" t="s">
        <v>33</v>
      </c>
      <c r="E33" s="93"/>
      <c r="F33" s="94"/>
      <c r="G33" s="95">
        <f t="shared" si="0"/>
        <v>0</v>
      </c>
      <c r="H33" s="84"/>
      <c r="I33" s="85"/>
      <c r="J33" s="86">
        <f t="shared" si="1"/>
        <v>0</v>
      </c>
      <c r="K33" s="87">
        <f t="shared" si="2"/>
        <v>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>
      <c r="A34" s="96" t="s">
        <v>34</v>
      </c>
      <c r="B34" s="97"/>
      <c r="C34" s="98"/>
      <c r="D34" s="99"/>
      <c r="E34" s="100"/>
      <c r="F34" s="101"/>
      <c r="G34" s="102">
        <f>SUM(G27:G33)</f>
        <v>97000</v>
      </c>
      <c r="H34" s="100"/>
      <c r="I34" s="101"/>
      <c r="J34" s="102">
        <f t="shared" ref="J34" si="3">SUM(J27:J33)</f>
        <v>97000</v>
      </c>
      <c r="K34" s="103">
        <v>0</v>
      </c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>
      <c r="A35" s="106"/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1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32" t="s">
        <v>35</v>
      </c>
      <c r="B36" s="133"/>
      <c r="C36" s="134"/>
      <c r="D36" s="111"/>
      <c r="E36" s="111"/>
      <c r="F36" s="111"/>
      <c r="G36" s="112">
        <f>G23-G34</f>
        <v>0</v>
      </c>
      <c r="H36" s="111"/>
      <c r="I36" s="111"/>
      <c r="J36" s="112">
        <f>J23-J34</f>
        <v>0</v>
      </c>
      <c r="K36" s="113"/>
      <c r="L36" s="11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08"/>
      <c r="B37" s="115"/>
      <c r="C37" s="108"/>
      <c r="D37" s="108"/>
      <c r="E37" s="108"/>
      <c r="F37" s="108"/>
      <c r="G37" s="108"/>
      <c r="H37" s="108"/>
      <c r="I37" s="108"/>
      <c r="J37" s="108"/>
      <c r="K37" s="116"/>
      <c r="L37" s="108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7"/>
      <c r="D38" s="118"/>
      <c r="E38" s="118"/>
      <c r="F38" s="119"/>
      <c r="G38" s="118" t="s">
        <v>44</v>
      </c>
      <c r="H38" s="118"/>
      <c r="I38" s="119"/>
      <c r="J38" s="118"/>
      <c r="K38" s="15"/>
      <c r="L38" s="10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9"/>
      <c r="D39" s="135" t="s">
        <v>36</v>
      </c>
      <c r="E39" s="136"/>
      <c r="F39" s="120"/>
      <c r="G39" s="135" t="s">
        <v>37</v>
      </c>
      <c r="H39" s="136"/>
      <c r="I39" s="136"/>
      <c r="J39" s="136"/>
      <c r="K39" s="15"/>
      <c r="L39" s="10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08"/>
      <c r="B40" s="115"/>
      <c r="C40" s="108"/>
      <c r="D40" s="108"/>
      <c r="E40" s="108"/>
      <c r="F40" s="108"/>
      <c r="G40" s="108"/>
      <c r="H40" s="108"/>
      <c r="I40" s="108"/>
      <c r="J40" s="108"/>
      <c r="K40" s="15"/>
      <c r="L40" s="108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08"/>
      <c r="B41" s="115"/>
      <c r="C41" s="108"/>
      <c r="D41" s="108"/>
      <c r="E41" s="108"/>
      <c r="F41" s="108"/>
      <c r="G41" s="108"/>
      <c r="H41" s="108"/>
      <c r="I41" s="108"/>
      <c r="J41" s="108"/>
      <c r="K41" s="15"/>
      <c r="L41" s="10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08"/>
      <c r="B42" s="115"/>
      <c r="C42" s="121"/>
      <c r="J42" s="121"/>
      <c r="K42" s="15"/>
      <c r="L42" s="10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08"/>
      <c r="B43" s="115"/>
      <c r="C43" s="122"/>
      <c r="K43" s="15"/>
      <c r="L43" s="10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08"/>
      <c r="B44" s="115"/>
      <c r="C44" s="123"/>
      <c r="D44" s="15"/>
      <c r="H44" s="122"/>
      <c r="J44" s="123"/>
      <c r="K44" s="15"/>
      <c r="L44" s="10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2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2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2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2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2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2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2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2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2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2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2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2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2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2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2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2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2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2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2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2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2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2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2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2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2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2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2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2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2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2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2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2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2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2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2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2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2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2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2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2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2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2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2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2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2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2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2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2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2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2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6:C36"/>
    <mergeCell ref="D39:E39"/>
    <mergeCell ref="G39:J39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Kotsurak</dc:creator>
  <cp:lastModifiedBy>Пользователь Asus</cp:lastModifiedBy>
  <dcterms:created xsi:type="dcterms:W3CDTF">2023-07-05T08:17:59Z</dcterms:created>
  <dcterms:modified xsi:type="dcterms:W3CDTF">2023-10-30T08:17:29Z</dcterms:modified>
</cp:coreProperties>
</file>