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3F167C94-1DF9-2B41-8C7F-A0397378D692}" xr6:coauthVersionLast="47" xr6:coauthVersionMax="47" xr10:uidLastSave="{00000000-0000-0000-0000-000000000000}"/>
  <bookViews>
    <workbookView xWindow="0" yWindow="740" windowWidth="34560" windowHeight="21600" xr2:uid="{00000000-000D-0000-FFFF-FFFF00000000}"/>
  </bookViews>
  <sheets>
    <sheet name="Звіт"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1" l="1"/>
  <c r="G35" i="1"/>
  <c r="J35" i="1"/>
  <c r="G36" i="1"/>
  <c r="J36" i="1"/>
  <c r="G37" i="1"/>
  <c r="J37" i="1"/>
  <c r="G38" i="1"/>
  <c r="J38" i="1"/>
  <c r="G39" i="1"/>
  <c r="J39" i="1"/>
  <c r="G40" i="1"/>
  <c r="J40" i="1"/>
  <c r="G41" i="1"/>
  <c r="J41" i="1"/>
  <c r="G42" i="1"/>
  <c r="J42" i="1"/>
  <c r="J34" i="1"/>
  <c r="K34" i="1" l="1"/>
  <c r="K35" i="1"/>
  <c r="K37" i="1"/>
  <c r="K39" i="1"/>
  <c r="K36" i="1"/>
  <c r="K38" i="1"/>
  <c r="K40" i="1"/>
  <c r="K41" i="1"/>
  <c r="K42" i="1"/>
  <c r="J33" i="1"/>
  <c r="G33" i="1"/>
  <c r="J32" i="1"/>
  <c r="G32" i="1"/>
  <c r="J31" i="1"/>
  <c r="G31" i="1"/>
  <c r="J30" i="1"/>
  <c r="G30" i="1"/>
  <c r="J29" i="1"/>
  <c r="G29" i="1"/>
  <c r="G43" i="1" s="1"/>
  <c r="J28" i="1"/>
  <c r="G28" i="1"/>
  <c r="J27" i="1"/>
  <c r="G27" i="1"/>
  <c r="K33" i="1" l="1"/>
  <c r="J43" i="1"/>
  <c r="J45" i="1" s="1"/>
  <c r="K31" i="1"/>
  <c r="K32" i="1"/>
  <c r="G45" i="1"/>
  <c r="K28" i="1"/>
  <c r="K30" i="1"/>
  <c r="K27" i="1"/>
  <c r="K29" i="1"/>
  <c r="K23" i="1"/>
  <c r="K43" i="1" l="1"/>
</calcChain>
</file>

<file path=xl/sharedStrings.xml><?xml version="1.0" encoding="utf-8"?>
<sst xmlns="http://schemas.openxmlformats.org/spreadsheetml/2006/main" count="100" uniqueCount="68">
  <si>
    <t>Додаток № 4</t>
  </si>
  <si>
    <t>до Договору про надання стипендії (гранту)</t>
  </si>
  <si>
    <t>ЗВІТ</t>
  </si>
  <si>
    <t>про надходження та використання коштів для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</si>
  <si>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</si>
  <si>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</si>
  <si>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</si>
  <si>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</si>
  <si>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</si>
  <si>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</si>
  <si>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</si>
  <si>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</si>
  <si>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</si>
  <si>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</si>
  <si>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</si>
  <si>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</si>
  <si>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</si>
  <si>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</si>
  <si>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</si>
  <si>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</si>
  <si>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</si>
  <si>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</si>
  <si>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</si>
  <si>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</si>
  <si>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</si>
  <si>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</si>
  <si>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</si>
  <si>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</si>
  <si>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</si>
  <si>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</si>
  <si>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обладнання, інструментів, інвентаря, які не є основними засобами
(вказати найменування)</t>
  </si>
  <si>
    <t>послуга</t>
  </si>
  <si>
    <t>Всього по розділу ІІ "Витрати":</t>
  </si>
  <si>
    <t>РЕЗУЛЬТАТ РЕАЛІЗАЦІЇ ПРОЕКТУ</t>
  </si>
  <si>
    <t>(підпис)</t>
  </si>
  <si>
    <t>(Прізвище та ініціали)</t>
  </si>
  <si>
    <t>Прізвище, ім'я та по-батькові Стипендіата: Коршунов Валерій Юрійович</t>
  </si>
  <si>
    <t>Період реалізації проекту:12.09.2022 - 12.11.2022</t>
  </si>
  <si>
    <r>
      <t xml:space="preserve">за період   </t>
    </r>
    <r>
      <rPr>
        <b/>
        <u/>
        <sz val="12"/>
        <color rgb="FF000000"/>
        <rFont val="Arial"/>
        <family val="2"/>
        <charset val="204"/>
      </rPr>
      <t xml:space="preserve">з 12.09.2022 </t>
    </r>
    <r>
      <rPr>
        <b/>
        <sz val="12"/>
        <color rgb="FF000000"/>
        <rFont val="Arial"/>
        <family val="2"/>
        <charset val="204"/>
      </rPr>
      <t xml:space="preserve">по </t>
    </r>
    <r>
      <rPr>
        <b/>
        <u/>
        <sz val="12"/>
        <color rgb="FF000000"/>
        <rFont val="Arial"/>
        <family val="2"/>
        <charset val="204"/>
      </rPr>
      <t xml:space="preserve">12.11.2022 </t>
    </r>
    <r>
      <rPr>
        <b/>
        <sz val="12"/>
        <color rgb="FF000000"/>
        <rFont val="Arial"/>
        <family val="2"/>
        <charset val="204"/>
      </rPr>
      <t xml:space="preserve">  р.</t>
    </r>
  </si>
  <si>
    <r>
      <t xml:space="preserve">№ </t>
    </r>
    <r>
      <rPr>
        <u/>
        <sz val="11"/>
        <color theme="1"/>
        <rFont val="Arial"/>
        <family val="2"/>
        <charset val="204"/>
      </rPr>
      <t>5DORS51-07319</t>
    </r>
    <r>
      <rPr>
        <sz val="11"/>
        <color theme="1"/>
        <rFont val="Arial"/>
        <family val="2"/>
        <charset val="204"/>
      </rPr>
      <t xml:space="preserve"> від  </t>
    </r>
    <r>
      <rPr>
        <u/>
        <sz val="11"/>
        <color theme="1"/>
        <rFont val="Arial"/>
        <family val="2"/>
        <charset val="204"/>
      </rPr>
      <t>12 вересня 2022  року</t>
    </r>
  </si>
  <si>
    <r>
      <t xml:space="preserve">Вартість витратних матеріалів
</t>
    </r>
    <r>
      <rPr>
        <b/>
        <sz val="10"/>
        <color theme="1"/>
        <rFont val="Arial"/>
        <family val="2"/>
        <charset val="204"/>
      </rPr>
      <t>(Диск накопичувач інформації об'ємом 8 ТБ для зберігання цифрового контенту)</t>
    </r>
  </si>
  <si>
    <t>Коршунов Валерій Юрійович</t>
  </si>
  <si>
    <t>Назва проекту: Borodyanka: unreal reality (VR experience)</t>
  </si>
  <si>
    <t>Сума комісій банку за проведення платежів. 7 шт</t>
  </si>
  <si>
    <t>Інші витрати, які здійснюються на підставі чеків, рахунків, квитанцій тощо та не передбачають укладення угод або договорів  (Оренда 2 камер Sony Alpha a7s iii)</t>
  </si>
  <si>
    <t>Інші витрати, які здійснюються на підставі чеків, рахунків, квитанцій тощо та не передбачають укладення угод або договорів (Оренда об'єктиву Sony FE 14mm f/1.8 GM Lens)</t>
  </si>
  <si>
    <t>Інші витрати, які здійснюються на підставі чеків, рахунків, квитанцій тощо та не передбачають укладення угод або договорів (Оренда об'єктиву Sony FE 24-70mm f/2.8 GM Lens)</t>
  </si>
  <si>
    <t>Інші витрати, які здійснюються на підставі чеків, рахунків, квитанцій тощо та не передбачають укладення угод або договорів (Оренда світлового обладнання для зйомок відео 360, лазерного сканування, фотосканування (фотограметрії)</t>
  </si>
  <si>
    <t>Інші витрати, які здійснюються на підставі чеків, рахунків, квитанцій тощо та не передбачають укладення угод або договорів (Оренда дрона DJI для фотосканування та зйомок 360)</t>
  </si>
  <si>
    <t>Інші витрати, які здійснюються на підставі чеків, рахунків, квитанцій тощо та не передбачають укладення угод або договорів (Оренда FPV дрона)</t>
  </si>
  <si>
    <t>Інші витрати, які здійснюються на підставі чеків, рахунків, квитанцій тощо та не передбачають укладення угод або договорів (Оренда камери Insta 360 pro для зйомок високоякісних відео 360 та фотосканування локацій)</t>
  </si>
  <si>
    <t>Інші витрати, які здійснюються на підставі чеків, рахунків, квитанцій тощо та не передбачають укладення угод або договорів (Оренда камери Insta360 One R Twin Edition для кріплення на FPV та DJI дрони)</t>
  </si>
  <si>
    <t>Інші витрати, які здійснюються на підставі чеків, рахунків, квитанцій тощо та не передбачають укладення угод або договорів (Оренда лазерного сканера для сканування локації)</t>
  </si>
  <si>
    <t>Інші витрати, які здійснюються на підставі чеків, рахунків, квитанцій тощо та не передбачають укладення угод або договорів (Оренда шолома віртуальної реальності Oculus Quest 2 для фінального монтажу та тесту відео 360°)</t>
  </si>
  <si>
    <t xml:space="preserve"> Інші витрати, які здійснюються на підставі чеків, рахунків, квитанцій тощо та не передбачають укладення угод або договорів (Оренда аудіо студії для зведення звуку та саундтреку до відео)</t>
  </si>
  <si>
    <t>Примітки</t>
  </si>
  <si>
    <t xml:space="preserve">Потрібні для збереженя та архівування цифрових матеріалів проєкту. Зразок, або еквівалент: https://hard.rozetka.com.ua/ua/western_digital_wd8003ffbx/p54172014/
Не передбачається укладення угод або договорів. Для звіту буде надано чекі, рахунки, квитанцій, тощо. </t>
  </si>
  <si>
    <t xml:space="preserve">Оренда 2-х комплектів відеокамер: Sony Alpha або еквівалент. 6 змін.
Високоякісні камери потрібні щоб надававти максимально якісне зображення в умовах обмеженого світла як всередині будівель так і під час обмежаного освітлення потрібних об'єктів.
Камери використовують для фотосканування об'єктів та локацій під час поїздок. 
https://recrental.com.ua/arenda-sony-alpha-a7s-iii/
Ціни на референсних сайтах можуть коливатися від завантаження.
Не передбачається укладення угод або договорів. Для звіту буде надано чекі, рахунки, квитанцій, тощо. </t>
  </si>
  <si>
    <t xml:space="preserve">Оренда об'єктиву для камери. 6 змін.
https://recrental.com.ua/arenda-sony-fe-14mm-f-1-8-gm-lens/
Не передбачається укладення угод або договорів. Для звіту буде надано чекі, рахунки, квитанцій, тощо. </t>
  </si>
  <si>
    <t xml:space="preserve">Оренда об'єктиву для камери. 6 змін.
https://recrental.com.ua/arenda-sony-fe-24-70mm-f-2-8-gm-lens/
Не передбачається укладення угод або договорів. Для звіту буде надано чекі, рахунки, квитанцій, тощо. </t>
  </si>
  <si>
    <t xml:space="preserve">Godox Zoom RGB LED Video Light - 2 шт.
Ledgo LG-G260 — LED RGB Studio Light - 2 шт.
6 змін.
https://recrental.com.ua/godox-zoom-rgb-led-video-light/
https://recrental.com.ua/arenda-lg-g260-led-rgb-studio-light/
Або еквівалент.
Не передбачається укладення угод або договорів. Для звіту буде надано чекі, рахунки, квитанції, тощо. </t>
  </si>
  <si>
    <t xml:space="preserve">Оренда дрону для зйомок панорам 360 та закріплення камери для зйомок відео 360 (Insta360 One R Twin Edition). 6 змін.
https://rental.com.ua/product/kvadrokopter_dji_mavic_2_pro
Або еквівалент. Не передбачається укладення угод або договорів. Для звіту буде надано чекі, рахунки, квитанції, тощо. </t>
  </si>
  <si>
    <t xml:space="preserve">Оренда кастомного FPV дрону (квадрогоптеру) для зйомок зйомок відео 360 з можливісттю поставити камеру Insta360 One R Twin Edition. С комплектом шолому, джойстік та передатчик, додаткові батареї.
https://rozetka.com.ua/341352382/p341352382/
https://cutt.ly/bZUfKnA
Або еквівалент. Не передбачається укладення угод або договорів. Для звіту буде надано чекі, рахунки, квитанцій, тощо. 
</t>
  </si>
  <si>
    <t xml:space="preserve">Оренда стоереовідеокамери 360° або еквівалент для зйомок високоякісних відео 360 та фотосканування локацій.
Стерео відео та стерео фото у 360° створюють високоякісні фототекстури та анімовані текстури для подальшого накладання на результати фото чи лазерного сканування віртуальних оточень,
що дозволяє віртуальним оточеням виглядати фотореалістично, без помітних оку помилок сканування.
Без цього неможливо якісно зробити віртуальні оточення.
Камери рівня Insta360 Pro
1 зміна - 8 годин.
https://vr-store.com.ua/arenda-insta-360-pro-detail
Не передбачається укладення угод або договорів. Для звіту буде надано чекі, рахунки, квитанції, тощо. 
Згідно заявці проєкту я планую зробити 3 поїздки у Бородянку, кожна на 2 доби. Загалом - це 6 діб. Кожна доба оренди рахується власниками обладнання як стандартна зміна кіновиробництва, це 8 годин.
Згідно цілей, завдань та результатів проєкту я планую відео відзняти 10 визначних місць Бородянки камерами 360, лазером відсканувати 5 локацій та 5 об'єктів, ці локації та об'єкти також зняти камерами 360 таким чином, щоб отримати високоякісні текстури для моделей, що будуть зроблені з матеріалу відскановного лазером.
Орієнтовний графік локацій зйомок:
1 зміна: Центральна площа біля краєзнавчого музею. 
2 зміна: Зруйновані багатоповерхівки. Пам'ятник Т.Г. Шевченку з слідами від куль.
3 зміна: Центральний круг - в'їзд у місто. Кафе у Саши. 
4 зміна: Відомі будинки у дворі біля круцгу. Кухоний шавчик та півник.
5 зміна: Вулиця Центральна, Центральна 369а, дома у приватному секторі. 
6 зміна: Психоневрологічний інтернат з геріатричним відділенням. </t>
  </si>
  <si>
    <t xml:space="preserve">Оренда відео камери 360° для зйомок відео 360 з дронів DJI та відео з локацій після війни, куди не можна зайти оператору, але можна залетіти спеціальним FVP квадрогоптером.
https://vr-store.com.ua/arenda-insta-360-pro-1-detail
Не передбачається укладення угод або договорів. Для звіту буде надано чекі, рахунки, квитанції, тощо. 
Згідно заявці проєкту я планую зробити 3 поїздки у Бородянку, кожна на 2 доби. Загалом - це 6 діб. Кожна доба оренди рахується власниками обладнання як стандартна зміна кіновиробництва, це 8 годин.
Згідно цілей, завдань та результатів проєкту я планую відео відзняти 10 визначних місць Бородянки камерами 360, лазером відсканувати 5 локацій та 5 об'єктів, ці локації та об'єкти також зняти камерами 360 таким чином, щоб отримати високоякісні текстури для моделей, що будуть зроблені з матеріалу відскановного лазером.
Орієнтовний графік локацій зйомок:
1 зміна: Центральна площа біля краєзнавчого музею. 
2 зміна: Зруйновані багатоповерхівки. Пам'ятник Т.Г. Шевченку з слідами від куль.
3 зміна: Центральний круг - в'їзд у місто. Кафе у Саши. 
4 зміна: Відомі будинки у дворі біля круцгу. Кухоний шавчик та півник.
5 зміна: Вулиця Центральна, Центральна 369а, дома у приватному секторі. 
6 зміна: Психоневрологічний інтернат з геріатричним відділенням. </t>
  </si>
  <si>
    <t xml:space="preserve">Оренда лазерного мобільного сканеру Leica BLK360 або еквівалент. 3 зміни.
Лазерним сканером відбувається високоякісне сканування всередині будівель. Як результат, сканер видає хмару точок та текстури, що після моєї обробці я трансформую у 3д моделі локацій після війни всередині яких можна буде рухатись. 
Як високоякісні текстури буду використовувавати також панорами та відео з камери insta 360 pro. 
https://systemnet.com.ua/orenda-mobilnogo-skaneru-leica-blk360
Не передбачається укладення угод або договорів. Для звіту буде надано чекі, рахунки, квитанції, тощо. 
Орієнтовний графік локацій зйомок:
1 зміна: Центральна площа біля краєзнавчого музею. 
2 зміна: Зруйновані багатоповерхівки. Пам'ятник Т.Г. Шевченку з слідами від куль.
3 зміна: Центральний круг - в'їзд у місто. Кафе у Саши. 
4 зміна: Відомі будинки у дворі біля круцгу. Кухоний шавчик та півник.
5 зміна: Вулиця Центральна, Центральна 369а, дома у приватному секторі. 
6 зміна: Психоневрологічний інтернат з геріатричним відділенням. </t>
  </si>
  <si>
    <t xml:space="preserve">Оренда Oculus Quest 2. 5 діб.
https://vr-store.com.ua/arenda-oculus-quest-2-detail
https://viaria.com.ua/arenda-oculus-rift-s
https://www.xrent.com.ua/product/oculus-touch-vr/
Не передбачається укладення угод або договорів. Для звіту буде надано чекі, рахунки, квитанції, тощо. </t>
  </si>
  <si>
    <t xml:space="preserve">Студія звукозапису для озвучування відео. 4 зміни.
На звуковій студії я буду займатись озвучуванням фінального відео. Саунд трек, звуки оточення, саунд дизайн, зведення та мастерінг фінальної аудіо доріжки.
https://roomroom.com.ua/space/studio-master/
Не передбачається укладення угод або договорів. Для звіту буде надано чекі, рахунки, квитанції, тощо.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</si>
</sst>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32" x14ac:knownFonts="1">
    <font>
      <sz val="11"/>
      <color theme="1"/>
      <name val="Calibri"/>
      <scheme val="minor"/>
    </font>
    <font>
      <b/>
      <sz val="12"/>
      <color rgb="FF000000"/>
      <name val="Arial"/>
      <family val="2"/>
      <charset val="204"/>
    </font>
    <font>
      <sz val="11"/>
      <color theme="1"/>
      <name val="Calibri"/>
      <family val="2"/>
      <charset val="204"/>
    </font>
    <font>
      <sz val="11"/>
      <color theme="1"/>
      <name val="Arial"/>
      <family val="2"/>
      <charset val="204"/>
    </font>
    <font>
      <b/>
      <sz val="11"/>
      <color rgb="FF000000"/>
      <name val="Arial"/>
      <family val="2"/>
      <charset val="204"/>
    </font>
    <font>
      <b/>
      <sz val="10"/>
      <color theme="1"/>
      <name val="Arial"/>
      <family val="2"/>
      <charset val="204"/>
    </font>
    <font>
      <b/>
      <sz val="10"/>
      <color rgb="FF000000"/>
      <name val="Arial"/>
      <family val="2"/>
      <charset val="204"/>
    </font>
    <font>
      <sz val="12"/>
      <color rgb="FF000000"/>
      <name val="Arial"/>
      <family val="2"/>
      <charset val="204"/>
    </font>
    <font>
      <sz val="10"/>
      <color theme="1"/>
      <name val="Arial"/>
      <family val="2"/>
      <charset val="204"/>
    </font>
    <font>
      <i/>
      <sz val="10"/>
      <color theme="1"/>
      <name val="Arial"/>
      <family val="2"/>
      <charset val="204"/>
    </font>
    <font>
      <b/>
      <i/>
      <sz val="10"/>
      <color theme="1"/>
      <name val="Arial"/>
      <family val="2"/>
      <charset val="204"/>
    </font>
    <font>
      <sz val="11"/>
      <name val="Calibri"/>
      <family val="2"/>
      <charset val="204"/>
    </font>
    <font>
      <sz val="10"/>
      <color rgb="FFFF0000"/>
      <name val="Arial"/>
      <family val="2"/>
      <charset val="204"/>
    </font>
    <font>
      <sz val="10"/>
      <color rgb="FF000000"/>
      <name val="Arial"/>
      <family val="2"/>
      <charset val="204"/>
    </font>
    <font>
      <b/>
      <i/>
      <sz val="10"/>
      <color rgb="FF000000"/>
      <name val="Arial"/>
      <family val="2"/>
      <charset val="204"/>
    </font>
    <font>
      <sz val="12"/>
      <color theme="1"/>
      <name val="Calibri"/>
      <family val="2"/>
      <charset val="204"/>
    </font>
    <font>
      <sz val="10"/>
      <color rgb="FFC00000"/>
      <name val="Arial"/>
      <family val="2"/>
      <charset val="204"/>
    </font>
    <font>
      <b/>
      <sz val="10"/>
      <color rgb="FFC00000"/>
      <name val="Arial"/>
      <family val="2"/>
      <charset val="204"/>
    </font>
    <font>
      <vertAlign val="subscript"/>
      <sz val="11"/>
      <color theme="1"/>
      <name val="Arial"/>
      <family val="2"/>
      <charset val="204"/>
    </font>
    <font>
      <vertAlign val="subscript"/>
      <sz val="11"/>
      <color theme="1"/>
      <name val="Arial"/>
      <family val="2"/>
      <charset val="204"/>
    </font>
    <font>
      <b/>
      <sz val="14"/>
      <color theme="1"/>
      <name val="Times New Roman"/>
      <family val="1"/>
      <charset val="204"/>
    </font>
    <font>
      <sz val="14"/>
      <color theme="1"/>
      <name val="Times New Roman"/>
      <family val="1"/>
      <charset val="204"/>
    </font>
    <font>
      <b/>
      <sz val="11"/>
      <color theme="1"/>
      <name val="Calibri"/>
      <family val="2"/>
      <charset val="204"/>
    </font>
    <font>
      <b/>
      <u/>
      <sz val="12"/>
      <color rgb="FF000000"/>
      <name val="Arial"/>
      <family val="2"/>
      <charset val="204"/>
    </font>
    <font>
      <u/>
      <sz val="11"/>
      <color theme="1"/>
      <name val="Arial"/>
      <family val="2"/>
      <charset val="204"/>
    </font>
    <font>
      <sz val="10"/>
      <color theme="1"/>
      <name val="Arial"/>
      <family val="2"/>
    </font>
    <font>
      <sz val="10"/>
      <color rgb="FF000000"/>
      <name val="Arial"/>
      <family val="2"/>
    </font>
    <font>
      <b/>
      <sz val="10"/>
      <color theme="1"/>
      <name val="Arial"/>
      <family val="2"/>
    </font>
    <font>
      <sz val="11"/>
      <name val="Calibri"/>
      <family val="2"/>
    </font>
    <font>
      <sz val="12"/>
      <color theme="1"/>
      <name val="Arial"/>
      <family val="2"/>
    </font>
    <font>
      <sz val="8"/>
      <color theme="1"/>
      <name val="Arial"/>
      <family val="2"/>
      <charset val="204"/>
    </font>
    <font>
      <b/>
      <sz val="12"/>
      <color theme="1"/>
      <name val="Arial"/>
      <family val="2"/>
    </font>
  </fonts>
  <fills count="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s>
  <borders count="58">
    <border>
      <left/>
      <right/>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rgb="FF000000"/>
      </bottom>
      <diagonal/>
    </border>
    <border>
      <left style="thin">
        <color rgb="FF000000"/>
      </left>
      <right style="medium">
        <color indexed="64"/>
      </right>
      <top style="medium">
        <color rgb="FF000000"/>
      </top>
      <bottom style="medium">
        <color indexed="64"/>
      </bottom>
      <diagonal/>
    </border>
  </borders>
  <cellStyleXfs count="1">
    <xf numFmtId="0" fontId="0" fillId="0" borderId="0"/>
  </cellStyleXfs>
  <cellXfs count="155">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2" xfId="0" applyNumberFormat="1" applyFont="1" applyFill="1" applyBorder="1" applyAlignment="1">
      <alignment horizontal="center" vertical="center" wrapText="1"/>
    </xf>
    <xf numFmtId="0" fontId="2" fillId="0" borderId="0" xfId="0" applyFont="1" applyAlignment="1">
      <alignment vertical="top" wrapText="1"/>
    </xf>
    <xf numFmtId="49" fontId="13" fillId="0" borderId="6" xfId="0" applyNumberFormat="1" applyFont="1" applyBorder="1" applyAlignment="1">
      <alignment horizontal="center" vertical="center"/>
    </xf>
    <xf numFmtId="165" fontId="13" fillId="0" borderId="6" xfId="0" applyNumberFormat="1" applyFont="1" applyBorder="1" applyAlignment="1">
      <alignment vertical="center"/>
    </xf>
    <xf numFmtId="165" fontId="8" fillId="0" borderId="6" xfId="0" applyNumberFormat="1" applyFont="1" applyBorder="1" applyAlignment="1">
      <alignment horizontal="center" vertical="center" wrapText="1"/>
    </xf>
    <xf numFmtId="166" fontId="8" fillId="0" borderId="6" xfId="0" applyNumberFormat="1" applyFont="1" applyBorder="1" applyAlignment="1">
      <alignment horizontal="center" vertical="center" wrapText="1"/>
    </xf>
    <xf numFmtId="166" fontId="8" fillId="0" borderId="6" xfId="0" applyNumberFormat="1" applyFont="1" applyBorder="1" applyAlignment="1">
      <alignment horizontal="right" vertical="center" wrapText="1"/>
    </xf>
    <xf numFmtId="49" fontId="8" fillId="4" borderId="8" xfId="0" applyNumberFormat="1" applyFont="1" applyFill="1" applyBorder="1" applyAlignment="1">
      <alignment horizontal="center" vertical="top" wrapText="1"/>
    </xf>
    <xf numFmtId="165" fontId="8" fillId="4" borderId="8" xfId="0" applyNumberFormat="1" applyFont="1" applyFill="1" applyBorder="1" applyAlignment="1">
      <alignment vertical="top" wrapText="1"/>
    </xf>
    <xf numFmtId="165" fontId="8" fillId="4" borderId="8" xfId="0" applyNumberFormat="1" applyFont="1" applyFill="1" applyBorder="1" applyAlignment="1">
      <alignment horizontal="center" vertical="top" wrapText="1"/>
    </xf>
    <xf numFmtId="165" fontId="8" fillId="4" borderId="8" xfId="0" applyNumberFormat="1" applyFont="1" applyFill="1" applyBorder="1" applyAlignment="1">
      <alignment horizontal="right" vertical="top" wrapText="1"/>
    </xf>
    <xf numFmtId="165" fontId="12" fillId="4" borderId="8" xfId="0" applyNumberFormat="1" applyFont="1" applyFill="1" applyBorder="1" applyAlignment="1">
      <alignment horizontal="right" vertical="top" wrapText="1"/>
    </xf>
    <xf numFmtId="49" fontId="13" fillId="5" borderId="9" xfId="0" applyNumberFormat="1" applyFont="1" applyFill="1" applyBorder="1" applyAlignment="1">
      <alignment horizontal="center" vertical="top"/>
    </xf>
    <xf numFmtId="165" fontId="13" fillId="5" borderId="9" xfId="0" applyNumberFormat="1" applyFont="1" applyFill="1" applyBorder="1" applyAlignment="1">
      <alignment vertical="top"/>
    </xf>
    <xf numFmtId="165" fontId="8" fillId="5" borderId="9" xfId="0" applyNumberFormat="1" applyFont="1" applyFill="1" applyBorder="1" applyAlignment="1">
      <alignment horizontal="center" vertical="top" wrapText="1"/>
    </xf>
    <xf numFmtId="165" fontId="8" fillId="0" borderId="11" xfId="0" applyNumberFormat="1" applyFont="1" applyBorder="1" applyAlignment="1">
      <alignment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center" wrapText="1"/>
    </xf>
    <xf numFmtId="166" fontId="8" fillId="0" borderId="13" xfId="0" applyNumberFormat="1" applyFont="1" applyBorder="1" applyAlignment="1">
      <alignment horizontal="center" vertical="top" wrapText="1"/>
    </xf>
    <xf numFmtId="166" fontId="8" fillId="0" borderId="12" xfId="0" applyNumberFormat="1" applyFont="1" applyBorder="1" applyAlignment="1">
      <alignment horizontal="center" vertical="top" wrapText="1"/>
    </xf>
    <xf numFmtId="166" fontId="8" fillId="0" borderId="14" xfId="0" applyNumberFormat="1" applyFont="1" applyBorder="1" applyAlignment="1">
      <alignment horizontal="right" vertical="top" wrapText="1"/>
    </xf>
    <xf numFmtId="2" fontId="8" fillId="0" borderId="15" xfId="0" applyNumberFormat="1" applyFont="1" applyBorder="1" applyAlignment="1">
      <alignment horizontal="center" vertical="top" wrapText="1"/>
    </xf>
    <xf numFmtId="2" fontId="8" fillId="0" borderId="12" xfId="0" applyNumberFormat="1" applyFont="1" applyBorder="1" applyAlignment="1">
      <alignment horizontal="center" vertical="top" wrapText="1"/>
    </xf>
    <xf numFmtId="2" fontId="8" fillId="0" borderId="14" xfId="0" applyNumberFormat="1" applyFont="1" applyBorder="1" applyAlignment="1">
      <alignment horizontal="right" vertical="top" wrapText="1"/>
    </xf>
    <xf numFmtId="166" fontId="8" fillId="0" borderId="11" xfId="0" applyNumberFormat="1" applyFont="1" applyBorder="1" applyAlignment="1">
      <alignment horizontal="right" vertical="top" wrapText="1"/>
    </xf>
    <xf numFmtId="165" fontId="8" fillId="0" borderId="17" xfId="0" applyNumberFormat="1" applyFont="1" applyBorder="1" applyAlignment="1">
      <alignment vertical="top" wrapText="1"/>
    </xf>
    <xf numFmtId="0" fontId="8" fillId="0" borderId="17" xfId="0" applyFont="1" applyBorder="1" applyAlignment="1">
      <alignment horizontal="center" vertical="top" wrapText="1"/>
    </xf>
    <xf numFmtId="0" fontId="8" fillId="0" borderId="6" xfId="0" applyFont="1" applyBorder="1" applyAlignment="1">
      <alignment horizontal="center" vertical="center" wrapText="1"/>
    </xf>
    <xf numFmtId="166" fontId="8" fillId="0" borderId="18" xfId="0" applyNumberFormat="1" applyFont="1" applyBorder="1" applyAlignment="1">
      <alignment horizontal="center" vertical="top" wrapText="1"/>
    </xf>
    <xf numFmtId="166" fontId="8" fillId="0" borderId="6" xfId="0" applyNumberFormat="1" applyFont="1" applyBorder="1" applyAlignment="1">
      <alignment horizontal="center" vertical="top" wrapText="1"/>
    </xf>
    <xf numFmtId="166" fontId="8" fillId="0" borderId="7" xfId="0" applyNumberFormat="1" applyFont="1" applyBorder="1" applyAlignment="1">
      <alignment horizontal="right" vertical="top" wrapText="1"/>
    </xf>
    <xf numFmtId="2" fontId="8" fillId="0" borderId="5" xfId="0" applyNumberFormat="1" applyFont="1" applyBorder="1" applyAlignment="1">
      <alignment horizontal="center" vertical="top" wrapText="1"/>
    </xf>
    <xf numFmtId="2" fontId="8" fillId="0" borderId="6" xfId="0" applyNumberFormat="1" applyFont="1" applyBorder="1" applyAlignment="1">
      <alignment horizontal="center" vertical="top" wrapText="1"/>
    </xf>
    <xf numFmtId="2" fontId="8" fillId="0" borderId="7" xfId="0" applyNumberFormat="1" applyFont="1" applyBorder="1" applyAlignment="1">
      <alignment horizontal="right" vertical="top" wrapText="1"/>
    </xf>
    <xf numFmtId="166" fontId="8" fillId="0" borderId="17" xfId="0" applyNumberFormat="1" applyFont="1" applyBorder="1" applyAlignment="1">
      <alignment horizontal="right" vertical="top" wrapText="1"/>
    </xf>
    <xf numFmtId="0" fontId="8" fillId="0" borderId="19" xfId="0" applyFont="1" applyBorder="1" applyAlignment="1">
      <alignment vertical="top" wrapText="1"/>
    </xf>
    <xf numFmtId="165" fontId="8" fillId="0" borderId="20" xfId="0" applyNumberFormat="1" applyFont="1" applyBorder="1" applyAlignment="1">
      <alignment vertical="top" wrapText="1"/>
    </xf>
    <xf numFmtId="0" fontId="8" fillId="0" borderId="20" xfId="0" applyFont="1" applyBorder="1" applyAlignment="1">
      <alignment horizontal="center" vertical="top" wrapText="1"/>
    </xf>
    <xf numFmtId="165" fontId="8" fillId="0" borderId="21" xfId="0" applyNumberFormat="1" applyFont="1" applyBorder="1" applyAlignment="1">
      <alignment vertical="top" wrapText="1"/>
    </xf>
    <xf numFmtId="0" fontId="8" fillId="0" borderId="22" xfId="0" applyFont="1" applyBorder="1" applyAlignment="1">
      <alignment horizontal="center" vertical="center" wrapText="1"/>
    </xf>
    <xf numFmtId="166" fontId="8" fillId="0" borderId="23" xfId="0" applyNumberFormat="1" applyFont="1" applyBorder="1" applyAlignment="1">
      <alignment horizontal="center" vertical="top" wrapText="1"/>
    </xf>
    <xf numFmtId="166" fontId="8" fillId="0" borderId="22" xfId="0" applyNumberFormat="1" applyFont="1" applyBorder="1" applyAlignment="1">
      <alignment horizontal="center" vertical="top" wrapText="1"/>
    </xf>
    <xf numFmtId="166" fontId="8" fillId="0" borderId="24" xfId="0" applyNumberFormat="1" applyFont="1" applyBorder="1" applyAlignment="1">
      <alignment horizontal="right" vertical="top" wrapText="1"/>
    </xf>
    <xf numFmtId="165" fontId="14" fillId="4" borderId="25" xfId="0" applyNumberFormat="1" applyFont="1" applyFill="1" applyBorder="1" applyAlignment="1">
      <alignment vertical="top"/>
    </xf>
    <xf numFmtId="165" fontId="8" fillId="4" borderId="3" xfId="0" applyNumberFormat="1" applyFont="1" applyFill="1" applyBorder="1" applyAlignment="1">
      <alignment horizontal="center" vertical="top"/>
    </xf>
    <xf numFmtId="165" fontId="8" fillId="4" borderId="26" xfId="0" applyNumberFormat="1" applyFont="1" applyFill="1" applyBorder="1" applyAlignment="1">
      <alignment vertical="top"/>
    </xf>
    <xf numFmtId="165" fontId="8" fillId="4" borderId="3" xfId="0" applyNumberFormat="1" applyFont="1" applyFill="1" applyBorder="1" applyAlignment="1">
      <alignment vertical="top"/>
    </xf>
    <xf numFmtId="166" fontId="8" fillId="4" borderId="27" xfId="0" applyNumberFormat="1" applyFont="1" applyFill="1" applyBorder="1" applyAlignment="1">
      <alignment vertical="top"/>
    </xf>
    <xf numFmtId="166" fontId="8" fillId="4" borderId="3" xfId="0" applyNumberFormat="1" applyFont="1" applyFill="1" applyBorder="1" applyAlignment="1">
      <alignment vertical="top"/>
    </xf>
    <xf numFmtId="166" fontId="8" fillId="4" borderId="4" xfId="0" applyNumberFormat="1" applyFont="1" applyFill="1" applyBorder="1" applyAlignment="1">
      <alignment horizontal="right" vertical="top"/>
    </xf>
    <xf numFmtId="166" fontId="8" fillId="4" borderId="28" xfId="0" applyNumberFormat="1" applyFont="1" applyFill="1" applyBorder="1" applyAlignment="1">
      <alignment horizontal="right" vertical="top"/>
    </xf>
    <xf numFmtId="0" fontId="15" fillId="0" borderId="0" xfId="0" applyFont="1" applyAlignment="1">
      <alignment vertical="top"/>
    </xf>
    <xf numFmtId="0" fontId="8" fillId="0" borderId="30"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4" borderId="3" xfId="0" applyFont="1" applyFill="1" applyBorder="1" applyAlignment="1">
      <alignment wrapText="1"/>
    </xf>
    <xf numFmtId="166" fontId="8" fillId="4" borderId="3" xfId="0" applyNumberFormat="1" applyFont="1" applyFill="1" applyBorder="1" applyAlignment="1">
      <alignment wrapText="1"/>
    </xf>
    <xf numFmtId="167" fontId="16" fillId="4" borderId="3" xfId="0" applyNumberFormat="1"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34"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0" fontId="7"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vertical="center"/>
    </xf>
    <xf numFmtId="0" fontId="5" fillId="0" borderId="0" xfId="0" applyFont="1" applyAlignment="1">
      <alignment vertical="center"/>
    </xf>
    <xf numFmtId="0" fontId="6" fillId="0" borderId="0" xfId="0" applyFont="1"/>
    <xf numFmtId="0" fontId="0" fillId="0" borderId="0" xfId="0" applyAlignment="1">
      <alignment horizontal="left"/>
    </xf>
    <xf numFmtId="165" fontId="25" fillId="0" borderId="19" xfId="0" applyNumberFormat="1" applyFont="1" applyBorder="1" applyAlignment="1">
      <alignment vertical="center" wrapText="1"/>
    </xf>
    <xf numFmtId="165" fontId="26" fillId="0" borderId="19" xfId="0" applyNumberFormat="1" applyFont="1" applyBorder="1" applyAlignment="1">
      <alignment vertical="center" wrapText="1"/>
    </xf>
    <xf numFmtId="0" fontId="1" fillId="0" borderId="0" xfId="0" applyFont="1" applyAlignment="1">
      <alignment horizontal="center" vertical="center" wrapText="1"/>
    </xf>
    <xf numFmtId="0" fontId="0" fillId="0" borderId="0" xfId="0"/>
    <xf numFmtId="0" fontId="5" fillId="0" borderId="0" xfId="0" applyFont="1" applyAlignment="1">
      <alignment horizontal="left" vertical="center"/>
    </xf>
    <xf numFmtId="0" fontId="11" fillId="0" borderId="1" xfId="0" applyFont="1" applyBorder="1"/>
    <xf numFmtId="0" fontId="13" fillId="4" borderId="31" xfId="0" applyFont="1" applyFill="1" applyBorder="1" applyAlignment="1">
      <alignment horizontal="left"/>
    </xf>
    <xf numFmtId="0" fontId="11" fillId="0" borderId="32" xfId="0" applyFont="1" applyBorder="1"/>
    <xf numFmtId="0" fontId="11" fillId="0" borderId="33" xfId="0" applyFont="1" applyBorder="1"/>
    <xf numFmtId="0" fontId="18" fillId="0" borderId="35" xfId="0" applyFont="1" applyBorder="1" applyAlignment="1">
      <alignment horizontal="center"/>
    </xf>
    <xf numFmtId="0" fontId="11" fillId="0" borderId="35" xfId="0" applyFont="1" applyBorder="1"/>
    <xf numFmtId="0" fontId="6" fillId="0" borderId="0" xfId="0" applyFont="1" applyAlignment="1">
      <alignment horizontal="left" vertical="top"/>
    </xf>
    <xf numFmtId="0" fontId="3" fillId="0" borderId="34" xfId="0" applyFont="1" applyBorder="1" applyAlignment="1">
      <alignment horizontal="center" wrapText="1"/>
    </xf>
    <xf numFmtId="0" fontId="25" fillId="0" borderId="16" xfId="0" applyFont="1" applyBorder="1" applyAlignment="1">
      <alignment vertical="center" wrapText="1"/>
    </xf>
    <xf numFmtId="0" fontId="25" fillId="0" borderId="19" xfId="0" applyFont="1" applyBorder="1" applyAlignment="1">
      <alignment vertical="center" wrapText="1"/>
    </xf>
    <xf numFmtId="0" fontId="8" fillId="0" borderId="19" xfId="0" applyFont="1" applyBorder="1" applyAlignment="1">
      <alignment vertical="center" wrapText="1"/>
    </xf>
    <xf numFmtId="0" fontId="30" fillId="0" borderId="19" xfId="0" applyFont="1" applyBorder="1" applyAlignment="1">
      <alignment vertical="center" wrapText="1"/>
    </xf>
    <xf numFmtId="0" fontId="31" fillId="4" borderId="29" xfId="0" applyFont="1" applyFill="1" applyBorder="1" applyAlignment="1">
      <alignment vertical="top" wrapText="1"/>
    </xf>
    <xf numFmtId="0" fontId="25" fillId="0" borderId="10" xfId="0" applyFont="1" applyBorder="1" applyAlignment="1">
      <alignment wrapText="1"/>
    </xf>
    <xf numFmtId="0" fontId="27" fillId="4" borderId="4" xfId="0" applyFont="1" applyFill="1" applyBorder="1" applyAlignment="1">
      <alignment wrapText="1"/>
    </xf>
    <xf numFmtId="165" fontId="25" fillId="0" borderId="16" xfId="0" applyNumberFormat="1" applyFont="1" applyBorder="1" applyAlignment="1">
      <alignment vertical="center" wrapText="1"/>
    </xf>
    <xf numFmtId="165" fontId="6" fillId="4" borderId="36" xfId="0" applyNumberFormat="1" applyFont="1" applyFill="1" applyBorder="1" applyAlignment="1">
      <alignment vertical="top"/>
    </xf>
    <xf numFmtId="49" fontId="6" fillId="4" borderId="37" xfId="0" applyNumberFormat="1" applyFont="1" applyFill="1" applyBorder="1" applyAlignment="1">
      <alignment horizontal="center" vertical="top"/>
    </xf>
    <xf numFmtId="165" fontId="6" fillId="4" borderId="37" xfId="0" applyNumberFormat="1" applyFont="1" applyFill="1" applyBorder="1" applyAlignment="1">
      <alignment vertical="top"/>
    </xf>
    <xf numFmtId="165" fontId="8" fillId="4" borderId="37" xfId="0" applyNumberFormat="1" applyFont="1" applyFill="1" applyBorder="1" applyAlignment="1">
      <alignment horizontal="center" vertical="top" wrapText="1"/>
    </xf>
    <xf numFmtId="165" fontId="8" fillId="4" borderId="37" xfId="0" applyNumberFormat="1" applyFont="1" applyFill="1" applyBorder="1" applyAlignment="1">
      <alignment horizontal="right" vertical="top" wrapText="1"/>
    </xf>
    <xf numFmtId="165" fontId="12" fillId="4" borderId="37" xfId="0" applyNumberFormat="1" applyFont="1" applyFill="1" applyBorder="1" applyAlignment="1">
      <alignment horizontal="right" vertical="top" wrapText="1"/>
    </xf>
    <xf numFmtId="165" fontId="12" fillId="4" borderId="38" xfId="0" applyNumberFormat="1" applyFont="1" applyFill="1" applyBorder="1" applyAlignment="1">
      <alignment horizontal="right" vertical="top" wrapText="1"/>
    </xf>
    <xf numFmtId="165" fontId="13" fillId="0" borderId="39" xfId="0" applyNumberFormat="1" applyFont="1" applyBorder="1" applyAlignment="1">
      <alignment vertical="center"/>
    </xf>
    <xf numFmtId="166" fontId="8" fillId="0" borderId="40" xfId="0" applyNumberFormat="1" applyFont="1" applyBorder="1" applyAlignment="1">
      <alignment horizontal="right" vertical="center" wrapText="1"/>
    </xf>
    <xf numFmtId="165" fontId="14" fillId="4" borderId="41" xfId="0" applyNumberFormat="1" applyFont="1" applyFill="1" applyBorder="1" applyAlignment="1">
      <alignment vertical="top"/>
    </xf>
    <xf numFmtId="165" fontId="12" fillId="4" borderId="42" xfId="0" applyNumberFormat="1" applyFont="1" applyFill="1" applyBorder="1" applyAlignment="1">
      <alignment horizontal="right" vertical="top" wrapText="1"/>
    </xf>
    <xf numFmtId="165" fontId="13" fillId="5" borderId="43" xfId="0" applyNumberFormat="1" applyFont="1" applyFill="1" applyBorder="1" applyAlignment="1">
      <alignment vertical="top"/>
    </xf>
    <xf numFmtId="165" fontId="8" fillId="0" borderId="9" xfId="0" applyNumberFormat="1" applyFont="1" applyBorder="1" applyAlignment="1">
      <alignment horizontal="center" vertical="top" wrapText="1"/>
    </xf>
    <xf numFmtId="165" fontId="8" fillId="0" borderId="9" xfId="0" applyNumberFormat="1" applyFont="1" applyBorder="1" applyAlignment="1">
      <alignment horizontal="right" vertical="top" wrapText="1"/>
    </xf>
    <xf numFmtId="165" fontId="12" fillId="0" borderId="9" xfId="0" applyNumberFormat="1" applyFont="1" applyBorder="1" applyAlignment="1">
      <alignment horizontal="right" vertical="top" wrapText="1"/>
    </xf>
    <xf numFmtId="0" fontId="25" fillId="0" borderId="44" xfId="0" applyFont="1" applyBorder="1" applyAlignment="1">
      <alignment vertical="top" wrapText="1"/>
    </xf>
    <xf numFmtId="165" fontId="6" fillId="4" borderId="45" xfId="0" applyNumberFormat="1" applyFont="1" applyFill="1" applyBorder="1" applyAlignment="1">
      <alignment vertical="top"/>
    </xf>
    <xf numFmtId="49" fontId="6" fillId="4" borderId="46" xfId="0" applyNumberFormat="1" applyFont="1" applyFill="1" applyBorder="1" applyAlignment="1">
      <alignment horizontal="center" vertical="top"/>
    </xf>
    <xf numFmtId="165" fontId="6" fillId="4" borderId="46" xfId="0" applyNumberFormat="1" applyFont="1" applyFill="1" applyBorder="1" applyAlignment="1">
      <alignment vertical="top"/>
    </xf>
    <xf numFmtId="165" fontId="8" fillId="4" borderId="46" xfId="0" applyNumberFormat="1" applyFont="1" applyFill="1" applyBorder="1" applyAlignment="1">
      <alignment horizontal="center" vertical="top" wrapText="1"/>
    </xf>
    <xf numFmtId="165" fontId="8" fillId="4" borderId="46" xfId="0" applyNumberFormat="1" applyFont="1" applyFill="1" applyBorder="1" applyAlignment="1">
      <alignment horizontal="right" vertical="top" wrapText="1"/>
    </xf>
    <xf numFmtId="165" fontId="12" fillId="4" borderId="46" xfId="0" applyNumberFormat="1" applyFont="1" applyFill="1" applyBorder="1" applyAlignment="1">
      <alignment horizontal="right" vertical="top" wrapText="1"/>
    </xf>
    <xf numFmtId="0" fontId="29" fillId="4" borderId="47" xfId="0" applyFont="1" applyFill="1" applyBorder="1" applyAlignment="1">
      <alignment vertical="top"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3" fontId="8" fillId="2" borderId="50" xfId="0" applyNumberFormat="1" applyFont="1" applyFill="1" applyBorder="1" applyAlignment="1">
      <alignment horizontal="center" vertical="center" wrapText="1"/>
    </xf>
    <xf numFmtId="0" fontId="8" fillId="2" borderId="51" xfId="0" applyFont="1" applyFill="1" applyBorder="1" applyAlignment="1">
      <alignment horizontal="center" vertical="center" wrapText="1"/>
    </xf>
    <xf numFmtId="0" fontId="11" fillId="0" borderId="52" xfId="0" applyFont="1" applyBorder="1"/>
    <xf numFmtId="0" fontId="11" fillId="0" borderId="53" xfId="0" applyFont="1" applyBorder="1"/>
    <xf numFmtId="164" fontId="8" fillId="2" borderId="49" xfId="0" applyNumberFormat="1" applyFont="1" applyFill="1" applyBorder="1" applyAlignment="1">
      <alignment horizontal="center" vertical="center" wrapText="1"/>
    </xf>
    <xf numFmtId="164" fontId="27" fillId="2" borderId="54" xfId="0" applyNumberFormat="1" applyFont="1" applyFill="1" applyBorder="1" applyAlignment="1">
      <alignment horizontal="center" vertical="center" wrapText="1"/>
    </xf>
    <xf numFmtId="0" fontId="11" fillId="0" borderId="55" xfId="0" applyFont="1" applyBorder="1"/>
    <xf numFmtId="0" fontId="11" fillId="0" borderId="10" xfId="0" applyFont="1" applyBorder="1"/>
    <xf numFmtId="3" fontId="8" fillId="2" borderId="22" xfId="0" applyNumberFormat="1" applyFont="1" applyFill="1" applyBorder="1" applyAlignment="1">
      <alignment horizontal="center" vertical="center" wrapText="1"/>
    </xf>
    <xf numFmtId="3" fontId="8" fillId="2" borderId="24" xfId="0" applyNumberFormat="1" applyFont="1" applyFill="1" applyBorder="1" applyAlignment="1">
      <alignment horizontal="center" vertical="center" wrapText="1"/>
    </xf>
    <xf numFmtId="0" fontId="28" fillId="0" borderId="56" xfId="0" applyFont="1" applyBorder="1"/>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5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09"/>
  <sheetViews>
    <sheetView tabSelected="1" topLeftCell="A37" workbookViewId="0">
      <selection activeCell="P23" sqref="P23"/>
    </sheetView>
  </sheetViews>
  <sheetFormatPr baseColWidth="10" defaultColWidth="14.5" defaultRowHeight="15" customHeight="1" x14ac:dyDescent="0.2"/>
  <cols>
    <col min="1" max="1" width="13.5" customWidth="1"/>
    <col min="2" max="2" width="5.83203125" customWidth="1"/>
    <col min="3" max="3" width="32.5" customWidth="1"/>
    <col min="4" max="4" width="11.1640625" customWidth="1"/>
    <col min="5" max="5" width="13" customWidth="1"/>
    <col min="6" max="6" width="11.1640625" customWidth="1"/>
    <col min="7" max="7" width="13.83203125" customWidth="1"/>
    <col min="8" max="8" width="12.33203125" customWidth="1"/>
    <col min="9" max="9" width="10.6640625" customWidth="1"/>
    <col min="10" max="10" width="16" customWidth="1"/>
    <col min="11" max="11" width="12.33203125" customWidth="1"/>
    <col min="12" max="12" width="45.5" customWidth="1"/>
    <col min="13" max="26" width="7.5" customWidth="1"/>
  </cols>
  <sheetData>
    <row r="1" spans="1:26" ht="15.75" customHeight="1" x14ac:dyDescent="0.2">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2">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2">
      <c r="A3" s="1"/>
      <c r="B3" s="1"/>
      <c r="C3" s="1"/>
      <c r="D3" s="1"/>
      <c r="E3" s="1"/>
      <c r="F3" s="1"/>
      <c r="G3" s="1"/>
      <c r="H3" s="1"/>
      <c r="I3" s="1"/>
      <c r="M3" s="2"/>
      <c r="N3" s="2"/>
      <c r="O3" s="2"/>
      <c r="P3" s="2"/>
      <c r="Q3" s="2"/>
      <c r="R3" s="2"/>
      <c r="S3" s="2"/>
      <c r="T3" s="2"/>
      <c r="U3" s="2"/>
      <c r="V3" s="2"/>
      <c r="W3" s="2"/>
      <c r="X3" s="2"/>
      <c r="Y3" s="2"/>
      <c r="Z3" s="2"/>
    </row>
    <row r="4" spans="1:26" ht="15.75" customHeight="1" x14ac:dyDescent="0.2">
      <c r="A4" s="1"/>
      <c r="B4" s="1"/>
      <c r="C4" s="1"/>
      <c r="D4" s="1"/>
      <c r="E4" s="1"/>
      <c r="F4" s="1"/>
      <c r="G4" s="1"/>
      <c r="H4" s="1"/>
      <c r="I4" s="1"/>
      <c r="M4" s="2"/>
      <c r="N4" s="2"/>
      <c r="O4" s="2"/>
      <c r="P4" s="2"/>
      <c r="Q4" s="2"/>
      <c r="R4" s="2"/>
      <c r="S4" s="2"/>
      <c r="T4" s="2"/>
      <c r="U4" s="2"/>
      <c r="V4" s="2"/>
      <c r="W4" s="2"/>
      <c r="X4" s="2"/>
      <c r="Y4" s="2"/>
      <c r="Z4" s="2"/>
    </row>
    <row r="5" spans="1:26" ht="15.75" customHeight="1" x14ac:dyDescent="0.2">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2">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2">
      <c r="A7" s="1"/>
      <c r="B7" s="1"/>
      <c r="C7" s="1"/>
      <c r="D7" s="1"/>
      <c r="E7" s="1"/>
      <c r="F7" s="1"/>
      <c r="G7" s="1"/>
      <c r="H7" s="1"/>
      <c r="I7" s="1"/>
      <c r="J7" s="6" t="s">
        <v>39</v>
      </c>
      <c r="K7" s="4"/>
      <c r="L7" s="5"/>
      <c r="M7" s="2"/>
      <c r="N7" s="2"/>
      <c r="O7" s="2"/>
      <c r="P7" s="2"/>
      <c r="Q7" s="2"/>
      <c r="R7" s="2"/>
      <c r="S7" s="2"/>
      <c r="T7" s="2"/>
      <c r="U7" s="2"/>
      <c r="V7" s="2"/>
      <c r="W7" s="2"/>
      <c r="X7" s="2"/>
      <c r="Y7" s="2"/>
      <c r="Z7" s="2"/>
    </row>
    <row r="8" spans="1:26" ht="15.75" customHeight="1" x14ac:dyDescent="0.2">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2">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2">
      <c r="A10" s="97" t="s">
        <v>2</v>
      </c>
      <c r="B10" s="98"/>
      <c r="C10" s="98"/>
      <c r="D10" s="98"/>
      <c r="E10" s="98"/>
      <c r="F10" s="98"/>
      <c r="G10" s="98"/>
      <c r="H10" s="98"/>
      <c r="I10" s="98"/>
      <c r="J10" s="98"/>
      <c r="K10" s="98"/>
      <c r="L10" s="98"/>
      <c r="M10" s="2"/>
      <c r="N10" s="2"/>
      <c r="O10" s="2"/>
      <c r="P10" s="2"/>
      <c r="Q10" s="2"/>
      <c r="R10" s="2"/>
      <c r="S10" s="2"/>
      <c r="T10" s="2"/>
      <c r="U10" s="2"/>
      <c r="V10" s="2"/>
      <c r="W10" s="2"/>
      <c r="X10" s="2"/>
      <c r="Y10" s="2"/>
      <c r="Z10" s="2"/>
    </row>
    <row r="11" spans="1:26" ht="15.75" customHeight="1" x14ac:dyDescent="0.2">
      <c r="A11" s="97" t="s">
        <v>3</v>
      </c>
      <c r="B11" s="98"/>
      <c r="C11" s="98"/>
      <c r="D11" s="98"/>
      <c r="E11" s="98"/>
      <c r="F11" s="98"/>
      <c r="G11" s="98"/>
      <c r="H11" s="98"/>
      <c r="I11" s="98"/>
      <c r="J11" s="98"/>
      <c r="K11" s="98"/>
      <c r="L11" s="98"/>
      <c r="M11" s="2"/>
      <c r="N11" s="2"/>
      <c r="O11" s="2"/>
      <c r="P11" s="2"/>
      <c r="Q11" s="2"/>
      <c r="R11" s="2"/>
      <c r="S11" s="2"/>
      <c r="T11" s="2"/>
      <c r="U11" s="2"/>
      <c r="V11" s="2"/>
      <c r="W11" s="2"/>
      <c r="X11" s="2"/>
      <c r="Y11" s="2"/>
      <c r="Z11" s="2"/>
    </row>
    <row r="12" spans="1:26" ht="15.75" customHeight="1" x14ac:dyDescent="0.2">
      <c r="A12" s="97" t="s">
        <v>38</v>
      </c>
      <c r="B12" s="98"/>
      <c r="C12" s="98"/>
      <c r="D12" s="98"/>
      <c r="E12" s="98"/>
      <c r="F12" s="98"/>
      <c r="G12" s="98"/>
      <c r="H12" s="98"/>
      <c r="I12" s="98"/>
      <c r="J12" s="98"/>
      <c r="K12" s="98"/>
      <c r="L12" s="98"/>
      <c r="M12" s="2"/>
      <c r="N12" s="2"/>
      <c r="O12" s="2"/>
      <c r="P12" s="2"/>
      <c r="Q12" s="2"/>
      <c r="R12" s="2"/>
      <c r="S12" s="2"/>
      <c r="T12" s="2"/>
      <c r="U12" s="2"/>
      <c r="V12" s="2"/>
      <c r="W12" s="2"/>
      <c r="X12" s="2"/>
      <c r="Y12" s="2"/>
      <c r="Z12" s="2"/>
    </row>
    <row r="13" spans="1:26" ht="15.75" customHeight="1" x14ac:dyDescent="0.2">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2">
      <c r="A14" s="92" t="s">
        <v>36</v>
      </c>
      <c r="B14" s="93"/>
      <c r="C14" s="93"/>
      <c r="D14" s="91"/>
      <c r="K14" s="7"/>
      <c r="L14" s="7"/>
      <c r="M14" s="2"/>
      <c r="N14" s="2"/>
      <c r="O14" s="2"/>
      <c r="P14" s="2"/>
      <c r="Q14" s="2"/>
      <c r="R14" s="2"/>
      <c r="S14" s="2"/>
      <c r="T14" s="2"/>
      <c r="U14" s="2"/>
      <c r="V14" s="2"/>
      <c r="W14" s="2"/>
      <c r="X14" s="2"/>
      <c r="Y14" s="2"/>
      <c r="Z14" s="2"/>
    </row>
    <row r="15" spans="1:26" ht="15.75" customHeight="1" x14ac:dyDescent="0.2">
      <c r="A15" s="90" t="s">
        <v>42</v>
      </c>
      <c r="B15" s="94"/>
      <c r="C15" s="94"/>
      <c r="D15" s="89"/>
      <c r="E15" s="94"/>
      <c r="F15" s="94"/>
      <c r="G15" s="94"/>
      <c r="H15" s="94"/>
      <c r="I15" s="94"/>
      <c r="J15" s="94"/>
      <c r="K15" s="7"/>
      <c r="L15" s="7"/>
      <c r="M15" s="2"/>
      <c r="N15" s="2"/>
      <c r="O15" s="2"/>
      <c r="P15" s="2"/>
      <c r="Q15" s="2"/>
      <c r="R15" s="2"/>
      <c r="S15" s="2"/>
      <c r="T15" s="2"/>
      <c r="U15" s="2"/>
      <c r="V15" s="2"/>
      <c r="W15" s="2"/>
      <c r="X15" s="2"/>
      <c r="Y15" s="2"/>
      <c r="Z15" s="2"/>
    </row>
    <row r="16" spans="1:26" x14ac:dyDescent="0.2">
      <c r="A16" s="106" t="s">
        <v>37</v>
      </c>
      <c r="B16" s="98"/>
      <c r="C16" s="98"/>
      <c r="D16" s="99"/>
      <c r="E16" s="98"/>
      <c r="F16" s="98"/>
      <c r="G16" s="98"/>
      <c r="H16" s="98"/>
      <c r="I16" s="98"/>
      <c r="J16" s="98"/>
      <c r="K16" s="98"/>
      <c r="L16" s="8"/>
      <c r="M16" s="9"/>
      <c r="N16" s="9"/>
      <c r="O16" s="9"/>
      <c r="P16" s="9"/>
      <c r="Q16" s="9"/>
      <c r="R16" s="9"/>
      <c r="S16" s="9"/>
      <c r="T16" s="9"/>
      <c r="U16" s="9"/>
      <c r="V16" s="9"/>
      <c r="W16" s="9"/>
      <c r="X16" s="9"/>
      <c r="Y16" s="9"/>
      <c r="Z16" s="9"/>
    </row>
    <row r="17" spans="1:26" ht="15.75" customHeight="1" x14ac:dyDescent="0.2">
      <c r="A17" s="10"/>
      <c r="B17" s="10"/>
      <c r="C17" s="10"/>
      <c r="D17" s="11"/>
      <c r="E17" s="11"/>
      <c r="F17" s="11"/>
      <c r="G17" s="11"/>
      <c r="H17" s="11"/>
      <c r="I17" s="11"/>
      <c r="J17" s="11"/>
      <c r="K17" s="12"/>
      <c r="L17" s="8"/>
      <c r="M17" s="9"/>
      <c r="N17" s="9"/>
      <c r="O17" s="9"/>
      <c r="P17" s="9"/>
      <c r="Q17" s="9"/>
      <c r="R17" s="9"/>
      <c r="S17" s="9"/>
      <c r="T17" s="9"/>
      <c r="U17" s="9"/>
      <c r="V17" s="9"/>
      <c r="W17" s="9"/>
      <c r="X17" s="9"/>
      <c r="Y17" s="9"/>
      <c r="Z17" s="9"/>
    </row>
    <row r="18" spans="1:26" ht="16" thickBot="1" x14ac:dyDescent="0.25">
      <c r="A18" s="13"/>
      <c r="B18" s="14"/>
      <c r="C18" s="15"/>
      <c r="D18" s="16"/>
      <c r="E18" s="16"/>
      <c r="F18" s="16"/>
      <c r="G18" s="16"/>
      <c r="H18" s="16"/>
      <c r="I18" s="16"/>
      <c r="J18" s="16"/>
      <c r="K18" s="17"/>
      <c r="L18" s="18"/>
      <c r="M18" s="9"/>
      <c r="N18" s="9"/>
      <c r="O18" s="9"/>
      <c r="P18" s="9"/>
      <c r="Q18" s="9"/>
      <c r="R18" s="9"/>
      <c r="S18" s="9"/>
      <c r="T18" s="9"/>
      <c r="U18" s="9"/>
      <c r="V18" s="9"/>
      <c r="W18" s="9"/>
      <c r="X18" s="9"/>
      <c r="Y18" s="9"/>
      <c r="Z18" s="9"/>
    </row>
    <row r="19" spans="1:26" ht="30" customHeight="1" x14ac:dyDescent="0.2">
      <c r="A19" s="139" t="s">
        <v>4</v>
      </c>
      <c r="B19" s="140" t="s">
        <v>5</v>
      </c>
      <c r="C19" s="140" t="s">
        <v>6</v>
      </c>
      <c r="D19" s="141" t="s">
        <v>7</v>
      </c>
      <c r="E19" s="142" t="s">
        <v>8</v>
      </c>
      <c r="F19" s="143"/>
      <c r="G19" s="144"/>
      <c r="H19" s="142" t="s">
        <v>9</v>
      </c>
      <c r="I19" s="143"/>
      <c r="J19" s="144"/>
      <c r="K19" s="145" t="s">
        <v>10</v>
      </c>
      <c r="L19" s="146" t="s">
        <v>55</v>
      </c>
      <c r="M19" s="19"/>
      <c r="N19" s="19"/>
      <c r="O19" s="19"/>
      <c r="P19" s="19"/>
      <c r="Q19" s="19"/>
      <c r="R19" s="19"/>
      <c r="S19" s="19"/>
      <c r="T19" s="19"/>
      <c r="U19" s="19"/>
      <c r="V19" s="19"/>
      <c r="W19" s="19"/>
      <c r="X19" s="19"/>
      <c r="Y19" s="19"/>
      <c r="Z19" s="19"/>
    </row>
    <row r="20" spans="1:26" ht="52.5" customHeight="1" thickBot="1" x14ac:dyDescent="0.25">
      <c r="A20" s="147"/>
      <c r="B20" s="100"/>
      <c r="C20" s="100"/>
      <c r="D20" s="148"/>
      <c r="E20" s="20" t="s">
        <v>11</v>
      </c>
      <c r="F20" s="149" t="s">
        <v>12</v>
      </c>
      <c r="G20" s="150" t="s">
        <v>13</v>
      </c>
      <c r="H20" s="20" t="s">
        <v>11</v>
      </c>
      <c r="I20" s="149" t="s">
        <v>12</v>
      </c>
      <c r="J20" s="150" t="s">
        <v>14</v>
      </c>
      <c r="K20" s="100"/>
      <c r="L20" s="151"/>
      <c r="M20" s="9"/>
      <c r="N20" s="9"/>
      <c r="O20" s="9"/>
      <c r="P20" s="9"/>
      <c r="Q20" s="9"/>
      <c r="R20" s="9"/>
      <c r="S20" s="9"/>
      <c r="T20" s="9"/>
      <c r="U20" s="9"/>
      <c r="V20" s="9"/>
      <c r="W20" s="9"/>
      <c r="X20" s="9"/>
      <c r="Y20" s="9"/>
      <c r="Z20" s="9"/>
    </row>
    <row r="21" spans="1:26" ht="15.75" customHeight="1" thickBot="1" x14ac:dyDescent="0.25">
      <c r="A21" s="152" t="s">
        <v>15</v>
      </c>
      <c r="B21" s="153">
        <v>1</v>
      </c>
      <c r="C21" s="153">
        <v>2</v>
      </c>
      <c r="D21" s="153">
        <v>3</v>
      </c>
      <c r="E21" s="153">
        <v>4</v>
      </c>
      <c r="F21" s="153">
        <v>5</v>
      </c>
      <c r="G21" s="153">
        <v>6</v>
      </c>
      <c r="H21" s="153">
        <v>7</v>
      </c>
      <c r="I21" s="153">
        <v>8</v>
      </c>
      <c r="J21" s="153">
        <v>9</v>
      </c>
      <c r="K21" s="153">
        <v>10</v>
      </c>
      <c r="L21" s="154">
        <v>11</v>
      </c>
      <c r="M21" s="9"/>
      <c r="N21" s="9"/>
      <c r="O21" s="9"/>
      <c r="P21" s="9"/>
      <c r="Q21" s="9"/>
      <c r="R21" s="9"/>
      <c r="S21" s="9"/>
      <c r="T21" s="9"/>
      <c r="U21" s="9"/>
      <c r="V21" s="9"/>
      <c r="W21" s="9"/>
      <c r="X21" s="9"/>
      <c r="Y21" s="9"/>
      <c r="Z21" s="9"/>
    </row>
    <row r="22" spans="1:26" ht="30" customHeight="1" x14ac:dyDescent="0.2">
      <c r="A22" s="116" t="s">
        <v>16</v>
      </c>
      <c r="B22" s="117" t="s">
        <v>17</v>
      </c>
      <c r="C22" s="118" t="s">
        <v>18</v>
      </c>
      <c r="D22" s="119"/>
      <c r="E22" s="119"/>
      <c r="F22" s="119"/>
      <c r="G22" s="120"/>
      <c r="H22" s="119"/>
      <c r="I22" s="119"/>
      <c r="J22" s="120"/>
      <c r="K22" s="121"/>
      <c r="L22" s="122"/>
      <c r="M22" s="21"/>
      <c r="N22" s="21"/>
      <c r="O22" s="21"/>
      <c r="P22" s="21"/>
      <c r="Q22" s="21"/>
      <c r="R22" s="21"/>
      <c r="S22" s="21"/>
      <c r="T22" s="21"/>
      <c r="U22" s="21"/>
      <c r="V22" s="21"/>
      <c r="W22" s="21"/>
      <c r="X22" s="21"/>
      <c r="Y22" s="21"/>
      <c r="Z22" s="21"/>
    </row>
    <row r="23" spans="1:26" ht="24" customHeight="1" x14ac:dyDescent="0.2">
      <c r="A23" s="123" t="s">
        <v>19</v>
      </c>
      <c r="B23" s="22" t="s">
        <v>20</v>
      </c>
      <c r="C23" s="23" t="s">
        <v>21</v>
      </c>
      <c r="D23" s="24" t="s">
        <v>22</v>
      </c>
      <c r="E23" s="25">
        <v>1</v>
      </c>
      <c r="F23" s="25">
        <v>149788</v>
      </c>
      <c r="G23" s="26">
        <v>149788</v>
      </c>
      <c r="H23" s="25">
        <v>1</v>
      </c>
      <c r="I23" s="25">
        <v>149788</v>
      </c>
      <c r="J23" s="26">
        <v>149788</v>
      </c>
      <c r="K23" s="26">
        <f>G23-J23</f>
        <v>0</v>
      </c>
      <c r="L23" s="124"/>
      <c r="M23" s="21"/>
      <c r="N23" s="21"/>
      <c r="O23" s="21"/>
      <c r="P23" s="21"/>
      <c r="Q23" s="21"/>
      <c r="R23" s="21"/>
      <c r="S23" s="21"/>
      <c r="T23" s="21"/>
      <c r="U23" s="21"/>
      <c r="V23" s="21"/>
      <c r="W23" s="21"/>
      <c r="X23" s="21"/>
      <c r="Y23" s="21"/>
      <c r="Z23" s="21"/>
    </row>
    <row r="24" spans="1:26" ht="30" customHeight="1" thickBot="1" x14ac:dyDescent="0.25">
      <c r="A24" s="125" t="s">
        <v>23</v>
      </c>
      <c r="B24" s="27"/>
      <c r="C24" s="28"/>
      <c r="D24" s="29"/>
      <c r="E24" s="29"/>
      <c r="F24" s="29"/>
      <c r="G24" s="30"/>
      <c r="H24" s="29"/>
      <c r="I24" s="29"/>
      <c r="J24" s="30"/>
      <c r="K24" s="31"/>
      <c r="L24" s="126"/>
      <c r="M24" s="21"/>
      <c r="N24" s="21"/>
      <c r="O24" s="21"/>
      <c r="P24" s="21"/>
      <c r="Q24" s="21"/>
      <c r="R24" s="21"/>
      <c r="S24" s="21"/>
      <c r="T24" s="21"/>
      <c r="U24" s="21"/>
      <c r="V24" s="21"/>
      <c r="W24" s="21"/>
      <c r="X24" s="21"/>
      <c r="Y24" s="21"/>
      <c r="Z24" s="21"/>
    </row>
    <row r="25" spans="1:26" ht="18" customHeight="1" thickBot="1" x14ac:dyDescent="0.25">
      <c r="A25" s="127"/>
      <c r="B25" s="32"/>
      <c r="C25" s="33"/>
      <c r="D25" s="34"/>
      <c r="E25" s="128"/>
      <c r="F25" s="128"/>
      <c r="G25" s="129"/>
      <c r="H25" s="128"/>
      <c r="I25" s="128"/>
      <c r="J25" s="129"/>
      <c r="K25" s="130"/>
      <c r="L25" s="131"/>
      <c r="M25" s="21"/>
      <c r="N25" s="21"/>
      <c r="O25" s="21"/>
      <c r="P25" s="21"/>
      <c r="Q25" s="21"/>
      <c r="R25" s="21"/>
      <c r="S25" s="21"/>
      <c r="T25" s="21"/>
      <c r="U25" s="21"/>
      <c r="V25" s="21"/>
      <c r="W25" s="21"/>
      <c r="X25" s="21"/>
      <c r="Y25" s="21"/>
      <c r="Z25" s="21"/>
    </row>
    <row r="26" spans="1:26" ht="22.5" customHeight="1" thickBot="1" x14ac:dyDescent="0.25">
      <c r="A26" s="132" t="s">
        <v>16</v>
      </c>
      <c r="B26" s="133" t="s">
        <v>24</v>
      </c>
      <c r="C26" s="134" t="s">
        <v>25</v>
      </c>
      <c r="D26" s="135"/>
      <c r="E26" s="135"/>
      <c r="F26" s="135"/>
      <c r="G26" s="136"/>
      <c r="H26" s="135"/>
      <c r="I26" s="135"/>
      <c r="J26" s="136"/>
      <c r="K26" s="137"/>
      <c r="L26" s="138"/>
      <c r="M26" s="21"/>
      <c r="N26" s="21"/>
      <c r="O26" s="21"/>
      <c r="P26" s="21"/>
      <c r="Q26" s="21"/>
      <c r="R26" s="21"/>
      <c r="S26" s="21"/>
      <c r="T26" s="21"/>
      <c r="U26" s="21"/>
      <c r="V26" s="21"/>
      <c r="W26" s="21"/>
      <c r="X26" s="21"/>
      <c r="Y26" s="21"/>
      <c r="Z26" s="21"/>
    </row>
    <row r="27" spans="1:26" ht="30.75" customHeight="1" x14ac:dyDescent="0.2">
      <c r="A27" s="35" t="s">
        <v>19</v>
      </c>
      <c r="B27" s="36">
        <v>1</v>
      </c>
      <c r="C27" s="115" t="s">
        <v>26</v>
      </c>
      <c r="D27" s="37" t="s">
        <v>27</v>
      </c>
      <c r="E27" s="38"/>
      <c r="F27" s="39"/>
      <c r="G27" s="40">
        <f t="shared" ref="G27:G34" si="0">E27*F27</f>
        <v>0</v>
      </c>
      <c r="H27" s="41"/>
      <c r="I27" s="42"/>
      <c r="J27" s="43">
        <f t="shared" ref="J27:J33" si="1">H27*I27</f>
        <v>0</v>
      </c>
      <c r="K27" s="44">
        <f t="shared" ref="K27:K33" si="2">G27-J27</f>
        <v>0</v>
      </c>
      <c r="L27" s="108"/>
      <c r="M27" s="21"/>
      <c r="N27" s="21"/>
      <c r="O27" s="21"/>
      <c r="P27" s="21"/>
      <c r="Q27" s="21"/>
      <c r="R27" s="21"/>
      <c r="S27" s="21"/>
      <c r="T27" s="21"/>
      <c r="U27" s="21"/>
      <c r="V27" s="21"/>
      <c r="W27" s="21"/>
      <c r="X27" s="21"/>
      <c r="Y27" s="21"/>
      <c r="Z27" s="21"/>
    </row>
    <row r="28" spans="1:26" ht="36.75" customHeight="1" x14ac:dyDescent="0.2">
      <c r="A28" s="45" t="s">
        <v>19</v>
      </c>
      <c r="B28" s="46">
        <v>2</v>
      </c>
      <c r="C28" s="95" t="s">
        <v>28</v>
      </c>
      <c r="D28" s="47" t="s">
        <v>29</v>
      </c>
      <c r="E28" s="48"/>
      <c r="F28" s="49"/>
      <c r="G28" s="50">
        <f t="shared" si="0"/>
        <v>0</v>
      </c>
      <c r="H28" s="51"/>
      <c r="I28" s="52"/>
      <c r="J28" s="53">
        <f t="shared" si="1"/>
        <v>0</v>
      </c>
      <c r="K28" s="54">
        <f t="shared" si="2"/>
        <v>0</v>
      </c>
      <c r="L28" s="109"/>
      <c r="M28" s="21"/>
      <c r="N28" s="21"/>
      <c r="O28" s="21"/>
      <c r="P28" s="21"/>
      <c r="Q28" s="21"/>
      <c r="R28" s="21"/>
      <c r="S28" s="21"/>
      <c r="T28" s="21"/>
      <c r="U28" s="21"/>
      <c r="V28" s="21"/>
      <c r="W28" s="21"/>
      <c r="X28" s="21"/>
      <c r="Y28" s="21"/>
      <c r="Z28" s="21"/>
    </row>
    <row r="29" spans="1:26" ht="77" customHeight="1" x14ac:dyDescent="0.2">
      <c r="A29" s="45" t="s">
        <v>19</v>
      </c>
      <c r="B29" s="46">
        <v>3</v>
      </c>
      <c r="C29" s="95" t="s">
        <v>40</v>
      </c>
      <c r="D29" s="47" t="s">
        <v>27</v>
      </c>
      <c r="E29" s="48">
        <v>2</v>
      </c>
      <c r="F29" s="49">
        <v>10899</v>
      </c>
      <c r="G29" s="50">
        <f t="shared" si="0"/>
        <v>21798</v>
      </c>
      <c r="H29" s="51">
        <v>2</v>
      </c>
      <c r="I29" s="52">
        <v>10313.5</v>
      </c>
      <c r="J29" s="53">
        <f t="shared" si="1"/>
        <v>20627</v>
      </c>
      <c r="K29" s="54">
        <f t="shared" si="2"/>
        <v>1171</v>
      </c>
      <c r="L29" s="110" t="s">
        <v>56</v>
      </c>
      <c r="M29" s="21"/>
      <c r="N29" s="21"/>
      <c r="O29" s="21"/>
      <c r="P29" s="21"/>
      <c r="Q29" s="21"/>
      <c r="R29" s="21"/>
      <c r="S29" s="21"/>
      <c r="T29" s="21"/>
      <c r="U29" s="21"/>
      <c r="V29" s="21"/>
      <c r="W29" s="21"/>
      <c r="X29" s="21"/>
      <c r="Y29" s="21"/>
      <c r="Z29" s="21"/>
    </row>
    <row r="30" spans="1:26" ht="58" customHeight="1" x14ac:dyDescent="0.2">
      <c r="A30" s="45" t="s">
        <v>19</v>
      </c>
      <c r="B30" s="46">
        <v>4</v>
      </c>
      <c r="C30" s="95" t="s">
        <v>30</v>
      </c>
      <c r="D30" s="47" t="s">
        <v>27</v>
      </c>
      <c r="E30" s="48"/>
      <c r="F30" s="49"/>
      <c r="G30" s="50">
        <f t="shared" si="0"/>
        <v>0</v>
      </c>
      <c r="H30" s="51"/>
      <c r="I30" s="52"/>
      <c r="J30" s="53">
        <f t="shared" si="1"/>
        <v>0</v>
      </c>
      <c r="K30" s="54">
        <f t="shared" si="2"/>
        <v>0</v>
      </c>
      <c r="L30" s="109"/>
      <c r="M30" s="21"/>
      <c r="N30" s="21"/>
      <c r="O30" s="21"/>
      <c r="P30" s="21"/>
      <c r="Q30" s="21"/>
      <c r="R30" s="21"/>
      <c r="S30" s="21"/>
      <c r="T30" s="21"/>
      <c r="U30" s="21"/>
      <c r="V30" s="21"/>
      <c r="W30" s="21"/>
      <c r="X30" s="21"/>
      <c r="Y30" s="21"/>
      <c r="Z30" s="21"/>
    </row>
    <row r="31" spans="1:26" ht="176" customHeight="1" x14ac:dyDescent="0.2">
      <c r="A31" s="45" t="s">
        <v>19</v>
      </c>
      <c r="B31" s="46">
        <v>5</v>
      </c>
      <c r="C31" s="95" t="s">
        <v>44</v>
      </c>
      <c r="D31" s="47" t="s">
        <v>31</v>
      </c>
      <c r="E31" s="48">
        <v>6</v>
      </c>
      <c r="F31" s="49">
        <v>2400</v>
      </c>
      <c r="G31" s="50">
        <f t="shared" si="0"/>
        <v>14400</v>
      </c>
      <c r="H31" s="51">
        <v>6</v>
      </c>
      <c r="I31" s="52">
        <v>2400</v>
      </c>
      <c r="J31" s="53">
        <f t="shared" si="1"/>
        <v>14400</v>
      </c>
      <c r="K31" s="54">
        <f t="shared" si="2"/>
        <v>0</v>
      </c>
      <c r="L31" s="109" t="s">
        <v>57</v>
      </c>
      <c r="M31" s="21"/>
      <c r="N31" s="21"/>
      <c r="O31" s="21"/>
      <c r="P31" s="21"/>
      <c r="Q31" s="21"/>
      <c r="R31" s="21"/>
      <c r="S31" s="21"/>
      <c r="T31" s="21"/>
      <c r="U31" s="21"/>
      <c r="V31" s="21"/>
      <c r="W31" s="21"/>
      <c r="X31" s="21"/>
      <c r="Y31" s="21"/>
      <c r="Z31" s="21"/>
    </row>
    <row r="32" spans="1:26" ht="73" customHeight="1" x14ac:dyDescent="0.2">
      <c r="A32" s="45" t="s">
        <v>19</v>
      </c>
      <c r="B32" s="46">
        <v>6</v>
      </c>
      <c r="C32" s="95" t="s">
        <v>45</v>
      </c>
      <c r="D32" s="47" t="s">
        <v>31</v>
      </c>
      <c r="E32" s="48">
        <v>6</v>
      </c>
      <c r="F32" s="49">
        <v>500</v>
      </c>
      <c r="G32" s="50">
        <f t="shared" si="0"/>
        <v>3000</v>
      </c>
      <c r="H32" s="51">
        <v>6</v>
      </c>
      <c r="I32" s="52">
        <v>500</v>
      </c>
      <c r="J32" s="53">
        <f t="shared" si="1"/>
        <v>3000</v>
      </c>
      <c r="K32" s="54">
        <f t="shared" si="2"/>
        <v>0</v>
      </c>
      <c r="L32" s="109" t="s">
        <v>58</v>
      </c>
      <c r="M32" s="21"/>
      <c r="N32" s="21"/>
      <c r="O32" s="21"/>
      <c r="P32" s="21"/>
      <c r="Q32" s="21"/>
      <c r="R32" s="21"/>
      <c r="S32" s="21"/>
      <c r="T32" s="21"/>
      <c r="U32" s="21"/>
      <c r="V32" s="21"/>
      <c r="W32" s="21"/>
      <c r="X32" s="21"/>
      <c r="Y32" s="21"/>
      <c r="Z32" s="21"/>
    </row>
    <row r="33" spans="1:26" ht="73" customHeight="1" x14ac:dyDescent="0.2">
      <c r="A33" s="56" t="s">
        <v>19</v>
      </c>
      <c r="B33" s="57">
        <v>7</v>
      </c>
      <c r="C33" s="95" t="s">
        <v>46</v>
      </c>
      <c r="D33" s="59" t="s">
        <v>31</v>
      </c>
      <c r="E33" s="60">
        <v>6</v>
      </c>
      <c r="F33" s="61">
        <v>500</v>
      </c>
      <c r="G33" s="62">
        <f t="shared" si="0"/>
        <v>3000</v>
      </c>
      <c r="H33" s="51">
        <v>6</v>
      </c>
      <c r="I33" s="52">
        <v>500</v>
      </c>
      <c r="J33" s="53">
        <f t="shared" si="1"/>
        <v>3000</v>
      </c>
      <c r="K33" s="54">
        <f t="shared" si="2"/>
        <v>0</v>
      </c>
      <c r="L33" s="109" t="s">
        <v>59</v>
      </c>
      <c r="M33" s="21"/>
      <c r="N33" s="21"/>
      <c r="O33" s="21"/>
      <c r="P33" s="21"/>
      <c r="Q33" s="21"/>
      <c r="R33" s="21"/>
      <c r="S33" s="21"/>
      <c r="T33" s="21"/>
      <c r="U33" s="21"/>
      <c r="V33" s="21"/>
      <c r="W33" s="21"/>
      <c r="X33" s="21"/>
      <c r="Y33" s="21"/>
      <c r="Z33" s="21"/>
    </row>
    <row r="34" spans="1:26" ht="128" customHeight="1" x14ac:dyDescent="0.2">
      <c r="A34" s="56" t="s">
        <v>19</v>
      </c>
      <c r="B34" s="57">
        <v>8</v>
      </c>
      <c r="C34" s="95" t="s">
        <v>47</v>
      </c>
      <c r="D34" s="59" t="s">
        <v>31</v>
      </c>
      <c r="E34" s="60">
        <v>6</v>
      </c>
      <c r="F34" s="61">
        <v>2200</v>
      </c>
      <c r="G34" s="62">
        <f t="shared" si="0"/>
        <v>13200</v>
      </c>
      <c r="H34" s="51">
        <v>6</v>
      </c>
      <c r="I34" s="52">
        <v>2066.6666599999999</v>
      </c>
      <c r="J34" s="53">
        <f t="shared" ref="J34" si="3">H34*I34</f>
        <v>12399.999959999999</v>
      </c>
      <c r="K34" s="54">
        <f t="shared" ref="K34" si="4">G34-J34</f>
        <v>800.00004000000081</v>
      </c>
      <c r="L34" s="109" t="s">
        <v>60</v>
      </c>
      <c r="M34" s="21"/>
      <c r="N34" s="21"/>
      <c r="O34" s="21"/>
      <c r="P34" s="21"/>
      <c r="Q34" s="21"/>
      <c r="R34" s="21"/>
      <c r="S34" s="21"/>
      <c r="T34" s="21"/>
      <c r="U34" s="21"/>
      <c r="V34" s="21"/>
      <c r="W34" s="21"/>
      <c r="X34" s="21"/>
      <c r="Y34" s="21"/>
      <c r="Z34" s="21"/>
    </row>
    <row r="35" spans="1:26" ht="111" customHeight="1" x14ac:dyDescent="0.2">
      <c r="A35" s="56" t="s">
        <v>19</v>
      </c>
      <c r="B35" s="57">
        <v>9</v>
      </c>
      <c r="C35" s="95" t="s">
        <v>48</v>
      </c>
      <c r="D35" s="59" t="s">
        <v>31</v>
      </c>
      <c r="E35" s="60">
        <v>6</v>
      </c>
      <c r="F35" s="61">
        <v>900</v>
      </c>
      <c r="G35" s="62">
        <f t="shared" ref="G35:G42" si="5">E35*F35</f>
        <v>5400</v>
      </c>
      <c r="H35" s="51">
        <v>6</v>
      </c>
      <c r="I35" s="52">
        <v>850</v>
      </c>
      <c r="J35" s="53">
        <f t="shared" ref="J35:J42" si="6">H35*I35</f>
        <v>5100</v>
      </c>
      <c r="K35" s="54">
        <f t="shared" ref="K35:K42" si="7">G35-J35</f>
        <v>300</v>
      </c>
      <c r="L35" s="109" t="s">
        <v>61</v>
      </c>
      <c r="M35" s="21"/>
      <c r="N35" s="21"/>
      <c r="O35" s="21"/>
      <c r="P35" s="21"/>
      <c r="Q35" s="21"/>
      <c r="R35" s="21"/>
      <c r="S35" s="21"/>
      <c r="T35" s="21"/>
      <c r="U35" s="21"/>
      <c r="V35" s="21"/>
      <c r="W35" s="21"/>
      <c r="X35" s="21"/>
      <c r="Y35" s="21"/>
      <c r="Z35" s="21"/>
    </row>
    <row r="36" spans="1:26" ht="121" customHeight="1" x14ac:dyDescent="0.2">
      <c r="A36" s="56" t="s">
        <v>19</v>
      </c>
      <c r="B36" s="57">
        <v>10</v>
      </c>
      <c r="C36" s="95" t="s">
        <v>49</v>
      </c>
      <c r="D36" s="59" t="s">
        <v>31</v>
      </c>
      <c r="E36" s="60">
        <v>6</v>
      </c>
      <c r="F36" s="61">
        <v>1200</v>
      </c>
      <c r="G36" s="62">
        <f t="shared" si="5"/>
        <v>7200</v>
      </c>
      <c r="H36" s="51">
        <v>6</v>
      </c>
      <c r="I36" s="52">
        <v>1316.6666</v>
      </c>
      <c r="J36" s="53">
        <f t="shared" si="6"/>
        <v>7899.9996000000001</v>
      </c>
      <c r="K36" s="54">
        <f t="shared" si="7"/>
        <v>-699.9996000000001</v>
      </c>
      <c r="L36" s="55" t="s">
        <v>62</v>
      </c>
      <c r="M36" s="21"/>
      <c r="N36" s="21"/>
      <c r="O36" s="21"/>
      <c r="P36" s="21"/>
      <c r="Q36" s="21"/>
      <c r="R36" s="21"/>
      <c r="S36" s="21"/>
      <c r="T36" s="21"/>
      <c r="U36" s="21"/>
      <c r="V36" s="21"/>
      <c r="W36" s="21"/>
      <c r="X36" s="21"/>
      <c r="Y36" s="21"/>
      <c r="Z36" s="21"/>
    </row>
    <row r="37" spans="1:26" ht="349" customHeight="1" x14ac:dyDescent="0.2">
      <c r="A37" s="56" t="s">
        <v>19</v>
      </c>
      <c r="B37" s="57">
        <v>11</v>
      </c>
      <c r="C37" s="95" t="s">
        <v>50</v>
      </c>
      <c r="D37" s="59" t="s">
        <v>31</v>
      </c>
      <c r="E37" s="60">
        <v>6</v>
      </c>
      <c r="F37" s="61">
        <v>7425</v>
      </c>
      <c r="G37" s="62">
        <f t="shared" si="5"/>
        <v>44550</v>
      </c>
      <c r="H37" s="51">
        <v>6</v>
      </c>
      <c r="I37" s="52">
        <v>7633.3333329999996</v>
      </c>
      <c r="J37" s="53">
        <f t="shared" si="6"/>
        <v>45799.999997999999</v>
      </c>
      <c r="K37" s="54">
        <f t="shared" si="7"/>
        <v>-1249.9999979999993</v>
      </c>
      <c r="L37" s="111" t="s">
        <v>63</v>
      </c>
      <c r="M37" s="21"/>
      <c r="N37" s="21"/>
      <c r="O37" s="21"/>
      <c r="P37" s="21"/>
      <c r="Q37" s="21"/>
      <c r="R37" s="21"/>
      <c r="S37" s="21"/>
      <c r="T37" s="21"/>
      <c r="U37" s="21"/>
      <c r="V37" s="21"/>
      <c r="W37" s="21"/>
      <c r="X37" s="21"/>
      <c r="Y37" s="21"/>
      <c r="Z37" s="21"/>
    </row>
    <row r="38" spans="1:26" ht="270" customHeight="1" x14ac:dyDescent="0.2">
      <c r="A38" s="56" t="s">
        <v>19</v>
      </c>
      <c r="B38" s="57">
        <v>12</v>
      </c>
      <c r="C38" s="95" t="s">
        <v>51</v>
      </c>
      <c r="D38" s="59" t="s">
        <v>31</v>
      </c>
      <c r="E38" s="60">
        <v>6</v>
      </c>
      <c r="F38" s="61">
        <v>1790</v>
      </c>
      <c r="G38" s="62">
        <f t="shared" si="5"/>
        <v>10740</v>
      </c>
      <c r="H38" s="51">
        <v>6</v>
      </c>
      <c r="I38" s="52">
        <v>1790</v>
      </c>
      <c r="J38" s="53">
        <f t="shared" si="6"/>
        <v>10740</v>
      </c>
      <c r="K38" s="54">
        <f t="shared" si="7"/>
        <v>0</v>
      </c>
      <c r="L38" s="111" t="s">
        <v>64</v>
      </c>
      <c r="M38" s="21"/>
      <c r="N38" s="21"/>
      <c r="O38" s="21"/>
      <c r="P38" s="21"/>
      <c r="Q38" s="21"/>
      <c r="R38" s="21"/>
      <c r="S38" s="21"/>
      <c r="T38" s="21"/>
      <c r="U38" s="21"/>
      <c r="V38" s="21"/>
      <c r="W38" s="21"/>
      <c r="X38" s="21"/>
      <c r="Y38" s="21"/>
      <c r="Z38" s="21"/>
    </row>
    <row r="39" spans="1:26" ht="225" customHeight="1" x14ac:dyDescent="0.2">
      <c r="A39" s="56" t="s">
        <v>19</v>
      </c>
      <c r="B39" s="57">
        <v>13</v>
      </c>
      <c r="C39" s="95" t="s">
        <v>52</v>
      </c>
      <c r="D39" s="59" t="s">
        <v>31</v>
      </c>
      <c r="E39" s="60">
        <v>3</v>
      </c>
      <c r="F39" s="61">
        <v>4500</v>
      </c>
      <c r="G39" s="62">
        <f t="shared" si="5"/>
        <v>13500</v>
      </c>
      <c r="H39" s="51">
        <v>3</v>
      </c>
      <c r="I39" s="52">
        <v>4600</v>
      </c>
      <c r="J39" s="53">
        <f t="shared" si="6"/>
        <v>13800</v>
      </c>
      <c r="K39" s="54">
        <f t="shared" si="7"/>
        <v>-300</v>
      </c>
      <c r="L39" s="111" t="s">
        <v>65</v>
      </c>
      <c r="M39" s="21"/>
      <c r="N39" s="21"/>
      <c r="O39" s="21"/>
      <c r="P39" s="21"/>
      <c r="Q39" s="21"/>
      <c r="R39" s="21"/>
      <c r="S39" s="21"/>
      <c r="T39" s="21"/>
      <c r="U39" s="21"/>
      <c r="V39" s="21"/>
      <c r="W39" s="21"/>
      <c r="X39" s="21"/>
      <c r="Y39" s="21"/>
      <c r="Z39" s="21"/>
    </row>
    <row r="40" spans="1:26" ht="85" customHeight="1" x14ac:dyDescent="0.2">
      <c r="A40" s="56" t="s">
        <v>19</v>
      </c>
      <c r="B40" s="57">
        <v>14</v>
      </c>
      <c r="C40" s="95" t="s">
        <v>53</v>
      </c>
      <c r="D40" s="59" t="s">
        <v>31</v>
      </c>
      <c r="E40" s="60">
        <v>5</v>
      </c>
      <c r="F40" s="61">
        <v>1800</v>
      </c>
      <c r="G40" s="62">
        <f t="shared" si="5"/>
        <v>9000</v>
      </c>
      <c r="H40" s="51">
        <v>5</v>
      </c>
      <c r="I40" s="52">
        <v>1800</v>
      </c>
      <c r="J40" s="53">
        <f t="shared" si="6"/>
        <v>9000</v>
      </c>
      <c r="K40" s="54">
        <f t="shared" si="7"/>
        <v>0</v>
      </c>
      <c r="L40" s="109" t="s">
        <v>66</v>
      </c>
      <c r="M40" s="21"/>
      <c r="N40" s="21"/>
      <c r="O40" s="21"/>
      <c r="P40" s="21"/>
      <c r="Q40" s="21"/>
      <c r="R40" s="21"/>
      <c r="S40" s="21"/>
      <c r="T40" s="21"/>
      <c r="U40" s="21"/>
      <c r="V40" s="21"/>
      <c r="W40" s="21"/>
      <c r="X40" s="21"/>
      <c r="Y40" s="21"/>
      <c r="Z40" s="21"/>
    </row>
    <row r="41" spans="1:26" ht="111" customHeight="1" x14ac:dyDescent="0.2">
      <c r="A41" s="56" t="s">
        <v>19</v>
      </c>
      <c r="B41" s="57">
        <v>15</v>
      </c>
      <c r="C41" s="96" t="s">
        <v>54</v>
      </c>
      <c r="D41" s="59" t="s">
        <v>31</v>
      </c>
      <c r="E41" s="60">
        <v>4</v>
      </c>
      <c r="F41" s="61">
        <v>1000</v>
      </c>
      <c r="G41" s="62">
        <f t="shared" si="5"/>
        <v>4000</v>
      </c>
      <c r="H41" s="51">
        <v>4</v>
      </c>
      <c r="I41" s="52">
        <v>1000</v>
      </c>
      <c r="J41" s="53">
        <f t="shared" si="6"/>
        <v>4000</v>
      </c>
      <c r="K41" s="54">
        <f t="shared" si="7"/>
        <v>0</v>
      </c>
      <c r="L41" s="109" t="s">
        <v>67</v>
      </c>
      <c r="M41" s="21"/>
      <c r="N41" s="21"/>
      <c r="O41" s="21"/>
      <c r="P41" s="21"/>
      <c r="Q41" s="21"/>
      <c r="R41" s="21"/>
      <c r="S41" s="21"/>
      <c r="T41" s="21"/>
      <c r="U41" s="21"/>
      <c r="V41" s="21"/>
      <c r="W41" s="21"/>
      <c r="X41" s="21"/>
      <c r="Y41" s="21"/>
      <c r="Z41" s="21"/>
    </row>
    <row r="42" spans="1:26" ht="36" customHeight="1" thickBot="1" x14ac:dyDescent="0.25">
      <c r="A42" s="56" t="s">
        <v>19</v>
      </c>
      <c r="B42" s="57">
        <v>16</v>
      </c>
      <c r="C42" s="58" t="s">
        <v>43</v>
      </c>
      <c r="D42" s="59" t="s">
        <v>31</v>
      </c>
      <c r="E42" s="60">
        <v>0</v>
      </c>
      <c r="F42" s="61">
        <v>0</v>
      </c>
      <c r="G42" s="62">
        <f t="shared" si="5"/>
        <v>0</v>
      </c>
      <c r="H42" s="51">
        <v>7</v>
      </c>
      <c r="I42" s="52">
        <v>3</v>
      </c>
      <c r="J42" s="53">
        <f t="shared" si="6"/>
        <v>21</v>
      </c>
      <c r="K42" s="54">
        <f t="shared" si="7"/>
        <v>-21</v>
      </c>
      <c r="L42" s="109"/>
      <c r="M42" s="21"/>
      <c r="N42" s="21"/>
      <c r="O42" s="21"/>
      <c r="P42" s="21"/>
      <c r="Q42" s="21"/>
      <c r="R42" s="21"/>
      <c r="S42" s="21"/>
      <c r="T42" s="21"/>
      <c r="U42" s="21"/>
      <c r="V42" s="21"/>
      <c r="W42" s="21"/>
      <c r="X42" s="21"/>
      <c r="Y42" s="21"/>
      <c r="Z42" s="21"/>
    </row>
    <row r="43" spans="1:26" ht="15.75" customHeight="1" thickBot="1" x14ac:dyDescent="0.25">
      <c r="A43" s="63" t="s">
        <v>32</v>
      </c>
      <c r="B43" s="64"/>
      <c r="C43" s="65"/>
      <c r="D43" s="66"/>
      <c r="E43" s="67"/>
      <c r="F43" s="68"/>
      <c r="G43" s="69">
        <f>SUM(G29:G42)</f>
        <v>149788</v>
      </c>
      <c r="H43" s="67"/>
      <c r="I43" s="68"/>
      <c r="J43" s="69">
        <f>SUM(J29:J42)</f>
        <v>149787.99955800001</v>
      </c>
      <c r="K43" s="70">
        <f>SUM(K29:K42)</f>
        <v>4.4200000138516771E-4</v>
      </c>
      <c r="L43" s="112"/>
      <c r="M43" s="71"/>
      <c r="N43" s="71"/>
      <c r="O43" s="71"/>
      <c r="P43" s="71"/>
      <c r="Q43" s="71"/>
      <c r="R43" s="71"/>
      <c r="S43" s="71"/>
      <c r="T43" s="71"/>
      <c r="U43" s="71"/>
      <c r="V43" s="71"/>
      <c r="W43" s="71"/>
      <c r="X43" s="71"/>
      <c r="Y43" s="71"/>
      <c r="Z43" s="71"/>
    </row>
    <row r="44" spans="1:26" ht="15.75" customHeight="1" thickBot="1" x14ac:dyDescent="0.25">
      <c r="A44" s="72"/>
      <c r="B44" s="73"/>
      <c r="C44" s="74"/>
      <c r="D44" s="74"/>
      <c r="E44" s="74"/>
      <c r="F44" s="74"/>
      <c r="G44" s="74"/>
      <c r="H44" s="74"/>
      <c r="I44" s="74"/>
      <c r="J44" s="74"/>
      <c r="K44" s="75"/>
      <c r="L44" s="113"/>
      <c r="M44" s="9"/>
      <c r="N44" s="9"/>
      <c r="O44" s="9"/>
      <c r="P44" s="9"/>
      <c r="Q44" s="9"/>
      <c r="R44" s="9"/>
      <c r="S44" s="9"/>
      <c r="T44" s="9"/>
      <c r="U44" s="9"/>
      <c r="V44" s="9"/>
      <c r="W44" s="9"/>
      <c r="X44" s="9"/>
      <c r="Y44" s="9"/>
      <c r="Z44" s="9"/>
    </row>
    <row r="45" spans="1:26" ht="15.75" customHeight="1" thickBot="1" x14ac:dyDescent="0.25">
      <c r="A45" s="101" t="s">
        <v>33</v>
      </c>
      <c r="B45" s="102"/>
      <c r="C45" s="103"/>
      <c r="D45" s="76"/>
      <c r="E45" s="76"/>
      <c r="F45" s="76"/>
      <c r="G45" s="77">
        <f>G23-G43</f>
        <v>0</v>
      </c>
      <c r="H45" s="76"/>
      <c r="I45" s="76"/>
      <c r="J45" s="77">
        <f>J23-J43</f>
        <v>4.4199998956173658E-4</v>
      </c>
      <c r="K45" s="78"/>
      <c r="L45" s="114"/>
      <c r="M45" s="9"/>
      <c r="N45" s="9"/>
      <c r="O45" s="9"/>
      <c r="P45" s="9"/>
      <c r="Q45" s="9"/>
      <c r="R45" s="9"/>
      <c r="S45" s="9"/>
      <c r="T45" s="9"/>
      <c r="U45" s="9"/>
      <c r="V45" s="9"/>
      <c r="W45" s="9"/>
      <c r="X45" s="9"/>
      <c r="Y45" s="9"/>
      <c r="Z45" s="9"/>
    </row>
    <row r="46" spans="1:26" ht="15.75" customHeight="1" x14ac:dyDescent="0.2">
      <c r="A46" s="74"/>
      <c r="B46" s="79"/>
      <c r="C46" s="74"/>
      <c r="D46" s="74"/>
      <c r="E46" s="74"/>
      <c r="F46" s="74"/>
      <c r="G46" s="74"/>
      <c r="H46" s="74"/>
      <c r="I46" s="74"/>
      <c r="J46" s="74"/>
      <c r="K46" s="80"/>
      <c r="M46" s="9"/>
      <c r="N46" s="9"/>
      <c r="O46" s="9"/>
      <c r="P46" s="9"/>
      <c r="Q46" s="9"/>
      <c r="R46" s="9"/>
      <c r="S46" s="9"/>
      <c r="T46" s="9"/>
      <c r="U46" s="9"/>
      <c r="V46" s="9"/>
      <c r="W46" s="9"/>
      <c r="X46" s="9"/>
      <c r="Y46" s="9"/>
      <c r="Z46" s="9"/>
    </row>
    <row r="47" spans="1:26" ht="15.75" customHeight="1" x14ac:dyDescent="0.2">
      <c r="A47" s="9"/>
      <c r="B47" s="9"/>
      <c r="C47" s="81"/>
      <c r="D47" s="82"/>
      <c r="E47" s="82"/>
      <c r="F47" s="83"/>
      <c r="G47" s="107" t="s">
        <v>41</v>
      </c>
      <c r="H47" s="107"/>
      <c r="I47" s="107"/>
      <c r="J47" s="107"/>
      <c r="K47" s="13"/>
      <c r="L47" s="74"/>
      <c r="M47" s="9"/>
      <c r="N47" s="9"/>
      <c r="O47" s="9"/>
      <c r="P47" s="9"/>
      <c r="Q47" s="9"/>
      <c r="R47" s="9"/>
      <c r="S47" s="9"/>
      <c r="T47" s="9"/>
      <c r="U47" s="9"/>
      <c r="V47" s="9"/>
      <c r="W47" s="9"/>
      <c r="X47" s="9"/>
      <c r="Y47" s="9"/>
      <c r="Z47" s="9"/>
    </row>
    <row r="48" spans="1:26" ht="15.75" customHeight="1" x14ac:dyDescent="0.2">
      <c r="A48" s="9"/>
      <c r="B48" s="9"/>
      <c r="C48" s="83"/>
      <c r="D48" s="104" t="s">
        <v>34</v>
      </c>
      <c r="E48" s="105"/>
      <c r="F48" s="84"/>
      <c r="G48" s="104" t="s">
        <v>35</v>
      </c>
      <c r="H48" s="105"/>
      <c r="I48" s="105"/>
      <c r="J48" s="105"/>
      <c r="K48" s="13"/>
      <c r="L48" s="74"/>
      <c r="M48" s="9"/>
      <c r="N48" s="9"/>
      <c r="O48" s="9"/>
      <c r="P48" s="9"/>
      <c r="Q48" s="9"/>
      <c r="R48" s="9"/>
      <c r="S48" s="9"/>
      <c r="T48" s="9"/>
      <c r="U48" s="9"/>
      <c r="V48" s="9"/>
      <c r="W48" s="9"/>
      <c r="X48" s="9"/>
      <c r="Y48" s="9"/>
      <c r="Z48" s="9"/>
    </row>
    <row r="49" spans="1:26" ht="15.75" customHeight="1" x14ac:dyDescent="0.2">
      <c r="A49" s="74"/>
      <c r="B49" s="79"/>
      <c r="C49" s="74"/>
      <c r="D49" s="74"/>
      <c r="E49" s="74"/>
      <c r="F49" s="74"/>
      <c r="G49" s="74"/>
      <c r="H49" s="74"/>
      <c r="I49" s="74"/>
      <c r="J49" s="74"/>
      <c r="K49" s="13"/>
      <c r="L49" s="74"/>
      <c r="M49" s="9"/>
      <c r="N49" s="9"/>
      <c r="O49" s="9"/>
      <c r="P49" s="9"/>
      <c r="Q49" s="9"/>
      <c r="R49" s="9"/>
      <c r="S49" s="9"/>
      <c r="T49" s="9"/>
      <c r="U49" s="9"/>
      <c r="V49" s="9"/>
      <c r="W49" s="9"/>
      <c r="X49" s="9"/>
      <c r="Y49" s="9"/>
      <c r="Z49" s="9"/>
    </row>
    <row r="50" spans="1:26" ht="15.75" customHeight="1" x14ac:dyDescent="0.2">
      <c r="A50" s="74"/>
      <c r="B50" s="79"/>
      <c r="C50" s="74"/>
      <c r="D50" s="74"/>
      <c r="E50" s="74"/>
      <c r="F50" s="74"/>
      <c r="G50" s="74"/>
      <c r="H50" s="74"/>
      <c r="I50" s="74"/>
      <c r="J50" s="74"/>
      <c r="K50" s="13"/>
      <c r="L50" s="74"/>
      <c r="M50" s="9"/>
      <c r="N50" s="9"/>
      <c r="O50" s="9"/>
      <c r="P50" s="9"/>
      <c r="Q50" s="9"/>
      <c r="R50" s="9"/>
      <c r="S50" s="9"/>
      <c r="T50" s="9"/>
      <c r="U50" s="9"/>
      <c r="V50" s="9"/>
      <c r="W50" s="9"/>
      <c r="X50" s="9"/>
      <c r="Y50" s="9"/>
      <c r="Z50" s="9"/>
    </row>
    <row r="51" spans="1:26" ht="15.75" customHeight="1" x14ac:dyDescent="0.2">
      <c r="A51" s="74"/>
      <c r="B51" s="79"/>
      <c r="C51" s="85"/>
      <c r="J51" s="85"/>
      <c r="K51" s="13"/>
      <c r="L51" s="74"/>
      <c r="M51" s="9"/>
      <c r="N51" s="9"/>
      <c r="O51" s="9"/>
      <c r="P51" s="9"/>
      <c r="Q51" s="9"/>
      <c r="R51" s="9"/>
      <c r="S51" s="9"/>
      <c r="T51" s="9"/>
      <c r="U51" s="9"/>
      <c r="V51" s="9"/>
      <c r="W51" s="9"/>
      <c r="X51" s="9"/>
      <c r="Y51" s="9"/>
      <c r="Z51" s="9"/>
    </row>
    <row r="52" spans="1:26" ht="15.75" customHeight="1" x14ac:dyDescent="0.2">
      <c r="A52" s="74"/>
      <c r="B52" s="79"/>
      <c r="C52" s="86"/>
      <c r="K52" s="13"/>
      <c r="L52" s="74"/>
      <c r="M52" s="9"/>
      <c r="N52" s="9"/>
      <c r="O52" s="9"/>
      <c r="P52" s="9"/>
      <c r="Q52" s="9"/>
      <c r="R52" s="9"/>
      <c r="S52" s="9"/>
      <c r="T52" s="9"/>
      <c r="U52" s="9"/>
      <c r="V52" s="9"/>
      <c r="W52" s="9"/>
      <c r="X52" s="9"/>
      <c r="Y52" s="9"/>
      <c r="Z52" s="9"/>
    </row>
    <row r="53" spans="1:26" ht="15.75" customHeight="1" x14ac:dyDescent="0.2">
      <c r="A53" s="74"/>
      <c r="B53" s="79"/>
      <c r="C53" s="87"/>
      <c r="D53" s="13"/>
      <c r="H53" s="86"/>
      <c r="J53" s="87"/>
      <c r="K53" s="13"/>
      <c r="L53" s="74"/>
      <c r="M53" s="9"/>
      <c r="N53" s="9"/>
      <c r="O53" s="9"/>
      <c r="P53" s="9"/>
      <c r="Q53" s="9"/>
      <c r="R53" s="9"/>
      <c r="S53" s="9"/>
      <c r="T53" s="9"/>
      <c r="U53" s="9"/>
      <c r="V53" s="9"/>
      <c r="W53" s="9"/>
      <c r="X53" s="9"/>
      <c r="Y53" s="9"/>
      <c r="Z53" s="9"/>
    </row>
    <row r="54" spans="1:26" ht="15.75" customHeight="1" x14ac:dyDescent="0.2">
      <c r="A54" s="9"/>
      <c r="B54" s="88"/>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88"/>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88"/>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88"/>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88"/>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88"/>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88"/>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88"/>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88"/>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88"/>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88"/>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88"/>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88"/>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88"/>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88"/>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88"/>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88"/>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88"/>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88"/>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88"/>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88"/>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88"/>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88"/>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88"/>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88"/>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88"/>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88"/>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88"/>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88"/>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88"/>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88"/>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88"/>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88"/>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88"/>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88"/>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88"/>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88"/>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88"/>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88"/>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88"/>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88"/>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88"/>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88"/>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88"/>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88"/>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88"/>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88"/>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88"/>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88"/>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88"/>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88"/>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88"/>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88"/>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88"/>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88"/>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88"/>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88"/>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88"/>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88"/>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88"/>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88"/>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88"/>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88"/>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88"/>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88"/>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88"/>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88"/>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88"/>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88"/>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88"/>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88"/>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88"/>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88"/>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88"/>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88"/>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88"/>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88"/>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88"/>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88"/>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88"/>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88"/>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88"/>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88"/>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88"/>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88"/>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88"/>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88"/>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88"/>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88"/>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88"/>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88"/>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88"/>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88"/>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88"/>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88"/>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88"/>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88"/>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88"/>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88"/>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88"/>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88"/>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88"/>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88"/>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88"/>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88"/>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88"/>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88"/>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88"/>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88"/>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88"/>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88"/>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88"/>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88"/>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88"/>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88"/>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88"/>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88"/>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88"/>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88"/>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88"/>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88"/>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88"/>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88"/>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88"/>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88"/>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88"/>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88"/>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88"/>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88"/>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88"/>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88"/>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88"/>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88"/>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88"/>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88"/>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88"/>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88"/>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88"/>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88"/>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88"/>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88"/>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88"/>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88"/>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88"/>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88"/>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88"/>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88"/>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88"/>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88"/>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88"/>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88"/>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88"/>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88"/>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88"/>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88"/>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88"/>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88"/>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88"/>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88"/>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88"/>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88"/>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88"/>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88"/>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88"/>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88"/>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88"/>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88"/>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88"/>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88"/>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88"/>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88"/>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88"/>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88"/>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88"/>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88"/>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88"/>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88"/>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88"/>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88"/>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88"/>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88"/>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88"/>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88"/>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88"/>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88"/>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88"/>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88"/>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88"/>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88"/>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88"/>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88"/>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88"/>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88"/>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88"/>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88"/>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88"/>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88"/>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88"/>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88"/>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88"/>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mergeCells count="17">
    <mergeCell ref="A45:C45"/>
    <mergeCell ref="D48:E48"/>
    <mergeCell ref="G48:J48"/>
    <mergeCell ref="A16:C16"/>
    <mergeCell ref="A19:A20"/>
    <mergeCell ref="B19:B20"/>
    <mergeCell ref="C19:C20"/>
    <mergeCell ref="D19:D20"/>
    <mergeCell ref="E19:G19"/>
    <mergeCell ref="H19:J19"/>
    <mergeCell ref="G47:J47"/>
    <mergeCell ref="A10:L10"/>
    <mergeCell ref="A11:L11"/>
    <mergeCell ref="A12:L12"/>
    <mergeCell ref="D16:K16"/>
    <mergeCell ref="K19:K20"/>
    <mergeCell ref="L19:L20"/>
  </mergeCells>
  <printOptions horizontalCentered="1" verticalCentered="1"/>
  <pageMargins left="0.19685039370078741" right="0.19685039370078741" top="0.39370078740157483" bottom="0.39370078740157483"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UCF</dc:creator>
  <cp:lastModifiedBy>Microsoft Office User</cp:lastModifiedBy>
  <dcterms:created xsi:type="dcterms:W3CDTF">2022-10-28T14:38:25Z</dcterms:created>
  <dcterms:modified xsi:type="dcterms:W3CDTF">2022-12-09T13:22:53Z</dcterms:modified>
</cp:coreProperties>
</file>