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yuba\Desktop\СЕМЕНКО біографіяНОВЕ\Звіт\"/>
    </mc:Choice>
  </mc:AlternateContent>
  <xr:revisionPtr revIDLastSave="0" documentId="13_ncr:1_{DA78D8D6-78AB-4736-88D1-92E7A8B6E4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G36" i="1"/>
  <c r="J35" i="1"/>
  <c r="G35" i="1"/>
  <c r="K35" i="1" s="1"/>
  <c r="J34" i="1"/>
  <c r="G34" i="1"/>
  <c r="J33" i="1"/>
  <c r="G33" i="1"/>
  <c r="J32" i="1"/>
  <c r="G32" i="1"/>
  <c r="K32" i="1" s="1"/>
  <c r="J31" i="1"/>
  <c r="K31" i="1" s="1"/>
  <c r="G31" i="1"/>
  <c r="J30" i="1"/>
  <c r="G30" i="1"/>
  <c r="J29" i="1"/>
  <c r="G29" i="1"/>
  <c r="J28" i="1"/>
  <c r="G28" i="1"/>
  <c r="K28" i="1" s="1"/>
  <c r="J27" i="1"/>
  <c r="G27" i="1"/>
  <c r="K23" i="1"/>
  <c r="K33" i="1" l="1"/>
  <c r="J37" i="1"/>
  <c r="J39" i="1" s="1"/>
  <c r="G37" i="1"/>
  <c r="G39" i="1" s="1"/>
  <c r="K27" i="1"/>
  <c r="K30" i="1"/>
  <c r="K29" i="1"/>
  <c r="K34" i="1"/>
  <c r="K36" i="1"/>
  <c r="K37" i="1" l="1"/>
</calcChain>
</file>

<file path=xl/sharedStrings.xml><?xml version="1.0" encoding="utf-8"?>
<sst xmlns="http://schemas.openxmlformats.org/spreadsheetml/2006/main" count="92" uniqueCount="70">
  <si>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</si>
  <si>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</si>
  <si>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</si>
  <si>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</si>
  <si>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</si>
  <si>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</si>
  <si>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</si>
  <si>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</si>
  <si>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</si>
  <si>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</si>
  <si>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</si>
  <si>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</si>
  <si>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</si>
  <si>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</si>
  <si>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</si>
  <si>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</si>
  <si>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</si>
  <si>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</si>
  <si>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</si>
  <si>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</si>
  <si>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</si>
  <si>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</si>
  <si>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</si>
  <si>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</si>
  <si>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</si>
  <si>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</si>
  <si>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</si>
  <si>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</si>
  <si>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</si>
  <si>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</si>
  <si>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</si>
  <si>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</si>
  <si>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</si>
  <si>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</si>
  <si>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</si>
  <si>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</si>
  <si>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</si>
  <si>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</si>
  <si>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</si>
  <si>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</si>
  <si>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</si>
  <si>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</si>
  <si>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</si>
  <si>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</si>
  <si>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</si>
  <si>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</si>
  <si>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</si>
  <si>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</si>
  <si>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</si>
  <si>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</si>
  <si>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</si>
  <si>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</si>
  <si>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</si>
  <si>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</si>
  <si>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</si>
  <si>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</si>
  <si>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</si>
  <si>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проїзду 
Маршрути:Київ-Харків, Харків-Київ, Київ-Одеса, Одеса-Київ, Київ-Полтава, Полтава-Миргород, Миргород-Київ</t>
  </si>
  <si>
    <t>Вартість проживання
Міста: Харків, Одеса, Полтава</t>
  </si>
  <si>
    <t>Літературознавче консультування та рецензування тексту з точки зору літературного процесу кінця ХІХ – початку ХХ ст.літературознавцем Олегом Ільницьким, PhD, почесний професор Альбертського університету, Торонто, Канада</t>
  </si>
  <si>
    <t>Історичне консультування та рецензування тексту з точки зору історичних подій кінця ХІХ – початку ХХ ст кандидатом історичних наук Сергієм Гіріком, Київ, Україна</t>
  </si>
  <si>
    <t>Якимчук Любов Василівна</t>
  </si>
  <si>
    <t>Харків-Київ - 519,28 грн.; Київ-Одеса - 699,36 грн.: Одеса-Київ - 699,36 грн.; Київ-Полтава - 351,98 грн.; Полтава-Миргород - 228,43 грн.; Миргоро-Київ - 327,41 грн.</t>
  </si>
  <si>
    <t>Харків - 4 доби - 1980 грн.;  Одеса - 4 доби - 2000 грн., Полтава - 2 доби - 940 грн.</t>
  </si>
  <si>
    <t>Види робіт:
1) літературознавчі консультації:
3 години — рекомендації літературознавчих джерел, першодруків, документів з українського футуризму та допомога з тим, щоб знайти важкодоступні видання;
2 години — усне обговорення із ЗАМОВНИКОМ концепції майбутньої біографії Семенка, робота над структурою;
2 години — усне обговорення чернетки першої частини біографії Семенка та синопсису до книги.
Усього — 7 годин. Вартість за годину — 1400 грн.
2) робота з текстом і написання літературознавчого коментаря у вигляді відгуку або посторінкового коментування твору замовника (на розсуд ВИКОНАВЦЯ):
5 годин — читання тексту і розшифрованих першоджерел — разом 100 сторінок А4, 3 хв. на сторінку;
5 години — аналіз чернетки тексту ЗАМОВНИКА та його відповідності літературному процесу кін.ХІХ – поч. ХХ ст.; 20 сторінок чернетки тексту і 10 сторінок синопсису, 10 хв. на 1 сторінку;
3 години — внесення коментарів до тексту або написання відгуку на 20 сторінок чернетки тексту і 10 сторінок синопсису; 6 хв. на 1 сторінку.
Усього — 13 годин.
Вартість 1 години — 1400 грн.
Усього (усі послуги) — 20 годин.
Вартість 1 години — 1400 грн. 
/ Послуга здійснювалася на підставі угоди між мною (стипендіаткою) та консультантом (науковцем).</t>
  </si>
  <si>
    <t>Види робіт:
1) Історичні консультації, що включають:
3 години — рекомендація історичних наукових джерел та мемуаристики для створення історичного тла в тексті, рекомендації архівів і бібліотечних колекцій за кордоном, у яких можна замовити онлайн-послуги;
15 годин — усне обговорення із ЗАМОВНИКОМ історичного контексту та історичних подій, що супроводжували життя Михайля Семенка: Російська імперія, Жовтневий переворот, Перша світова війна, Паризький мирний договір 1919, індустріалізація, українізація, міжфракційна боротьба всередині правлячої партії, сталінський період та масові репресії; становище жінок у Російській імперії та Радянському Союзі; освіта в Російській імперії; військова справа в Російській імперії; медицина в Російській імперії і Радянському союзі);
4 години — усне обговорення чернетки першої частини біографії Семенка та синопсису до книги в контексті історії України та світової історії;
Усього — 22 години. Вартість за годину — 520 грн.
2) робота з текстом і написання історичного коментаря у вигляді відгуку або посторінкового коментування твору замовника (на розсуд ВИКОНАВЦЯ), що включає:
5 годин — читання тексту і перегляд розшифрованих першоджерел — разом 100 сторінок А4, 3 хв. на сторінку;
5 години — аналіз чернетки тексту ЗАМОВНИКА щодо відповідності історичним подіям часу, 20 сторінок чернетки тексту і 10 сторінок синопсису, 10 хв. на 1 сторінку;
3 години — внесення коментарів до тексту або написання відгуку на 20 сторінок чернетки тексту і 10 сторінок синопсису, 6 хв. на 1 сторінку.
Усього — 13 годин. Вартість за годину — 520 грн.
Усього (усі послуги) — 35годин. Вартість за годину — 520 грн.
/ Послуга здійснювалася на підставі угоди між мною (стипендіаткою) та консультантом (науковцем)</t>
  </si>
  <si>
    <t>ПІБ Заявника:</t>
  </si>
  <si>
    <t>Дослідення для написанні біографічної книжки про поета-футуриста Михайля Семенка</t>
  </si>
  <si>
    <t>06.2021-11.2021</t>
  </si>
  <si>
    <t>за період з червня 2021 по листопад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</si>
</sst>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workbookViewId="0">
      <selection activeCell="E16" sqref="E16"/>
    </sheetView>
  </sheetViews>
  <sheetFormatPr defaultColWidth="12.58203125" defaultRowHeight="15" customHeight="1" x14ac:dyDescent="0.3"/>
  <cols>
    <col min="1" max="1" width="13.6640625" customWidth="1"/>
    <col min="2" max="2" width="5.9140625" customWidth="1"/>
    <col min="3" max="3" width="44.08203125" customWidth="1"/>
    <col min="4" max="4" width="11.08203125" customWidth="1"/>
    <col min="5" max="6" width="13.6640625" customWidth="1"/>
    <col min="7" max="7" width="18.08203125" customWidth="1"/>
    <col min="8" max="8" width="31.9140625" customWidth="1"/>
    <col min="9" max="9" width="13.6640625" customWidth="1"/>
    <col min="10" max="11" width="18.08203125" customWidth="1"/>
    <col min="12" max="12" width="33.08203125" customWidth="1"/>
    <col min="13" max="26" width="7.664062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22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22" t="s">
        <v>69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5" t="s">
        <v>66</v>
      </c>
      <c r="B14" s="6"/>
      <c r="C14" s="6" t="s">
        <v>61</v>
      </c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9" t="s">
        <v>5</v>
      </c>
      <c r="B15" s="6"/>
      <c r="C15" s="6" t="s">
        <v>67</v>
      </c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9" t="s">
        <v>6</v>
      </c>
      <c r="B16" s="6"/>
      <c r="C16" s="6"/>
      <c r="D16" s="112" t="s">
        <v>68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5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5">
      <c r="A19" s="124" t="s">
        <v>7</v>
      </c>
      <c r="B19" s="124" t="s">
        <v>8</v>
      </c>
      <c r="C19" s="124" t="s">
        <v>9</v>
      </c>
      <c r="D19" s="125" t="s">
        <v>10</v>
      </c>
      <c r="E19" s="126" t="s">
        <v>11</v>
      </c>
      <c r="F19" s="127"/>
      <c r="G19" s="128"/>
      <c r="H19" s="126" t="s">
        <v>12</v>
      </c>
      <c r="I19" s="127"/>
      <c r="J19" s="128"/>
      <c r="K19" s="118" t="s">
        <v>13</v>
      </c>
      <c r="L19" s="120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5">
      <c r="A20" s="119"/>
      <c r="B20" s="119"/>
      <c r="C20" s="119"/>
      <c r="D20" s="121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19"/>
      <c r="L20" s="12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5">
      <c r="A21" s="25" t="s">
        <v>19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32" t="s">
        <v>20</v>
      </c>
      <c r="B22" s="33" t="s">
        <v>21</v>
      </c>
      <c r="C22" s="34" t="s">
        <v>22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">
      <c r="A23" s="39" t="s">
        <v>23</v>
      </c>
      <c r="B23" s="40" t="s">
        <v>24</v>
      </c>
      <c r="C23" s="41" t="s">
        <v>25</v>
      </c>
      <c r="D23" s="42" t="s">
        <v>26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3">
      <c r="A24" s="46" t="s">
        <v>27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3">
      <c r="A26" s="61" t="s">
        <v>20</v>
      </c>
      <c r="B26" s="33" t="s">
        <v>28</v>
      </c>
      <c r="C26" s="62" t="s">
        <v>29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68" customHeight="1" x14ac:dyDescent="0.3">
      <c r="A27" s="69" t="s">
        <v>23</v>
      </c>
      <c r="B27" s="70" t="s">
        <v>24</v>
      </c>
      <c r="C27" s="69" t="s">
        <v>57</v>
      </c>
      <c r="D27" s="71" t="s">
        <v>30</v>
      </c>
      <c r="E27" s="72">
        <v>7</v>
      </c>
      <c r="F27" s="42">
        <v>323</v>
      </c>
      <c r="G27" s="73">
        <f t="shared" ref="G27:G36" si="0">E27*F27</f>
        <v>2261</v>
      </c>
      <c r="H27" s="72">
        <v>6</v>
      </c>
      <c r="I27" s="42">
        <v>470.97</v>
      </c>
      <c r="J27" s="73">
        <f t="shared" ref="J27:J36" si="1">H27*I27</f>
        <v>2825.82</v>
      </c>
      <c r="K27" s="74">
        <f t="shared" ref="K27:K36" si="2">G27-J27</f>
        <v>-564.82000000000016</v>
      </c>
      <c r="L27" s="75" t="s">
        <v>62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.5" customHeight="1" x14ac:dyDescent="0.3">
      <c r="A28" s="69" t="s">
        <v>23</v>
      </c>
      <c r="B28" s="70" t="s">
        <v>31</v>
      </c>
      <c r="C28" s="69" t="s">
        <v>58</v>
      </c>
      <c r="D28" s="71" t="s">
        <v>32</v>
      </c>
      <c r="E28" s="72">
        <v>12</v>
      </c>
      <c r="F28" s="42">
        <v>500</v>
      </c>
      <c r="G28" s="73">
        <f t="shared" si="0"/>
        <v>6000</v>
      </c>
      <c r="H28" s="72">
        <v>8</v>
      </c>
      <c r="I28" s="42">
        <v>615</v>
      </c>
      <c r="J28" s="73">
        <f t="shared" si="1"/>
        <v>4920</v>
      </c>
      <c r="K28" s="74">
        <f t="shared" si="2"/>
        <v>1080</v>
      </c>
      <c r="L28" s="75" t="s">
        <v>63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3">
      <c r="A29" s="69" t="s">
        <v>23</v>
      </c>
      <c r="B29" s="70" t="s">
        <v>33</v>
      </c>
      <c r="C29" s="69" t="s">
        <v>34</v>
      </c>
      <c r="D29" s="71" t="s">
        <v>32</v>
      </c>
      <c r="E29" s="72">
        <v>130</v>
      </c>
      <c r="F29" s="42">
        <v>500</v>
      </c>
      <c r="G29" s="73">
        <f t="shared" si="0"/>
        <v>65000</v>
      </c>
      <c r="H29" s="72">
        <v>130</v>
      </c>
      <c r="I29" s="42">
        <v>500</v>
      </c>
      <c r="J29" s="73">
        <f t="shared" si="1"/>
        <v>65000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3">
      <c r="A30" s="69" t="s">
        <v>23</v>
      </c>
      <c r="B30" s="70" t="s">
        <v>35</v>
      </c>
      <c r="C30" s="69" t="s">
        <v>36</v>
      </c>
      <c r="D30" s="71" t="s">
        <v>37</v>
      </c>
      <c r="E30" s="72"/>
      <c r="F30" s="42"/>
      <c r="G30" s="73">
        <f t="shared" si="0"/>
        <v>0</v>
      </c>
      <c r="H30" s="72"/>
      <c r="I30" s="42"/>
      <c r="J30" s="73">
        <f t="shared" si="1"/>
        <v>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3">
      <c r="A31" s="69" t="s">
        <v>23</v>
      </c>
      <c r="B31" s="70" t="s">
        <v>38</v>
      </c>
      <c r="C31" s="69" t="s">
        <v>39</v>
      </c>
      <c r="D31" s="71" t="s">
        <v>37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3">
      <c r="A32" s="69" t="s">
        <v>23</v>
      </c>
      <c r="B32" s="70" t="s">
        <v>40</v>
      </c>
      <c r="C32" s="69" t="s">
        <v>41</v>
      </c>
      <c r="D32" s="71" t="s">
        <v>42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31" customHeight="1" x14ac:dyDescent="0.3">
      <c r="A33" s="69" t="s">
        <v>23</v>
      </c>
      <c r="B33" s="70" t="s">
        <v>43</v>
      </c>
      <c r="C33" s="69" t="s">
        <v>59</v>
      </c>
      <c r="D33" s="71" t="s">
        <v>37</v>
      </c>
      <c r="E33" s="72">
        <v>1</v>
      </c>
      <c r="F33" s="42">
        <v>28000</v>
      </c>
      <c r="G33" s="73">
        <f t="shared" si="0"/>
        <v>28000</v>
      </c>
      <c r="H33" s="72">
        <v>1</v>
      </c>
      <c r="I33" s="42">
        <v>28000</v>
      </c>
      <c r="J33" s="73">
        <f t="shared" si="1"/>
        <v>28000</v>
      </c>
      <c r="K33" s="74">
        <f t="shared" si="2"/>
        <v>0</v>
      </c>
      <c r="L33" s="75" t="s">
        <v>64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0" customHeight="1" x14ac:dyDescent="0.3">
      <c r="A34" s="69" t="s">
        <v>23</v>
      </c>
      <c r="B34" s="70" t="s">
        <v>45</v>
      </c>
      <c r="C34" s="69" t="s">
        <v>60</v>
      </c>
      <c r="D34" s="71" t="s">
        <v>37</v>
      </c>
      <c r="E34" s="72">
        <v>1</v>
      </c>
      <c r="F34" s="42">
        <v>18200</v>
      </c>
      <c r="G34" s="73">
        <f t="shared" si="0"/>
        <v>18200</v>
      </c>
      <c r="H34" s="72">
        <v>1</v>
      </c>
      <c r="I34" s="42">
        <v>18200</v>
      </c>
      <c r="J34" s="73">
        <f t="shared" si="1"/>
        <v>18200</v>
      </c>
      <c r="K34" s="74">
        <f t="shared" si="2"/>
        <v>0</v>
      </c>
      <c r="L34" s="75" t="s">
        <v>65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3">
      <c r="A35" s="69" t="s">
        <v>23</v>
      </c>
      <c r="B35" s="70" t="s">
        <v>46</v>
      </c>
      <c r="C35" s="69" t="s">
        <v>44</v>
      </c>
      <c r="D35" s="71" t="s">
        <v>37</v>
      </c>
      <c r="E35" s="72"/>
      <c r="F35" s="42"/>
      <c r="G35" s="73">
        <f t="shared" si="0"/>
        <v>0</v>
      </c>
      <c r="H35" s="72"/>
      <c r="I35" s="42"/>
      <c r="J35" s="73">
        <f t="shared" si="1"/>
        <v>0</v>
      </c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3">
      <c r="A36" s="76" t="s">
        <v>23</v>
      </c>
      <c r="B36" s="77" t="s">
        <v>47</v>
      </c>
      <c r="C36" s="76" t="s">
        <v>44</v>
      </c>
      <c r="D36" s="78" t="s">
        <v>37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84" t="s">
        <v>48</v>
      </c>
      <c r="B37" s="85"/>
      <c r="C37" s="86"/>
      <c r="D37" s="87"/>
      <c r="E37" s="88"/>
      <c r="F37" s="89"/>
      <c r="G37" s="90">
        <f>SUM(G27:G36)</f>
        <v>119461</v>
      </c>
      <c r="H37" s="88"/>
      <c r="I37" s="89"/>
      <c r="J37" s="90">
        <f t="shared" ref="J37:K37" si="3">SUM(J27:J36)</f>
        <v>118945.82</v>
      </c>
      <c r="K37" s="91">
        <f t="shared" si="3"/>
        <v>515.17999999999984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35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5">
      <c r="A39" s="113" t="s">
        <v>49</v>
      </c>
      <c r="B39" s="114"/>
      <c r="C39" s="115"/>
      <c r="D39" s="99"/>
      <c r="E39" s="99"/>
      <c r="F39" s="99"/>
      <c r="G39" s="100">
        <f>G23-G37</f>
        <v>-119461</v>
      </c>
      <c r="H39" s="99"/>
      <c r="I39" s="99"/>
      <c r="J39" s="100">
        <f>J23-J37</f>
        <v>-118945.82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5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5">
      <c r="A41" s="12"/>
      <c r="B41" s="12"/>
      <c r="C41" s="105" t="s">
        <v>50</v>
      </c>
      <c r="D41" s="106"/>
      <c r="E41" s="106"/>
      <c r="F41" s="96"/>
      <c r="G41" s="106"/>
      <c r="H41" s="106" t="s">
        <v>61</v>
      </c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45">
      <c r="A42" s="12"/>
      <c r="B42" s="12"/>
      <c r="C42" s="12"/>
      <c r="D42" s="116" t="s">
        <v>51</v>
      </c>
      <c r="E42" s="117"/>
      <c r="F42" s="107"/>
      <c r="G42" s="116" t="s">
        <v>52</v>
      </c>
      <c r="H42" s="117"/>
      <c r="I42" s="117"/>
      <c r="J42" s="117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5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5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5">
      <c r="A45" s="96"/>
      <c r="B45" s="103"/>
      <c r="C45" s="108" t="s">
        <v>53</v>
      </c>
      <c r="J45" s="108" t="s">
        <v>54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5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5">
      <c r="A47" s="96"/>
      <c r="B47" s="103"/>
      <c r="C47" s="109" t="s">
        <v>55</v>
      </c>
      <c r="H47" s="109"/>
      <c r="J47" s="110" t="s">
        <v>56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5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5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5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5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5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5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5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5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5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5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5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5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5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5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5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5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5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5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5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5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5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5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5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5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5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5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5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5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5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5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5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5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5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5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5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5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5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5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5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5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5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5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5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5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5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5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5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5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5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5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5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5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5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5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5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5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5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5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5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5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5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5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5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5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5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5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5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5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5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5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5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5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5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5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5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5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5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5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5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5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5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5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5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5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5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5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5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5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5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5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5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5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5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5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5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5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5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5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5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5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5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5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5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5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5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5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5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5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5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5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5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5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5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5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5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5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5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5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5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5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5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5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5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5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5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5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5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5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5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5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5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5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5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5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5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5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5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5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5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5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5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5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5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5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5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5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5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5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5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5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5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5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5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5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5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5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5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5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5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5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5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5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5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5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5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5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5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5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5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5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5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5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5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5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5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5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5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5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5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5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5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5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5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5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5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5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5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5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5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5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5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5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5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5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5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5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5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5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5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5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21:L26" xr:uid="{00000000-0009-0000-0000-000000000000}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</dc:creator>
  <cp:lastModifiedBy>Lyuba</cp:lastModifiedBy>
  <cp:lastPrinted>2021-11-14T13:25:10Z</cp:lastPrinted>
  <dcterms:created xsi:type="dcterms:W3CDTF">2021-08-13T08:40:56Z</dcterms:created>
  <dcterms:modified xsi:type="dcterms:W3CDTF">2021-11-14T16:22:12Z</dcterms:modified>
</cp:coreProperties>
</file>