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700"/>
  </bookViews>
  <sheets>
    <sheet name="Звіт" sheetId="1" r:id="rId1"/>
  </sheets>
  <definedNames>
    <definedName name="_xlnm._FilterDatabase" localSheetId="0" hidden="1">Звіт!$A$21:$L$26</definedName>
  </definedNames>
  <calcPr calcId="145621"/>
</workbook>
</file>

<file path=xl/calcChain.xml><?xml version="1.0" encoding="utf-8"?>
<calcChain xmlns="http://schemas.openxmlformats.org/spreadsheetml/2006/main">
  <c r="J30" i="1" l="1"/>
  <c r="J23" i="1" l="1"/>
  <c r="G27" i="1"/>
  <c r="J33" i="1" l="1"/>
  <c r="K33" i="1" s="1"/>
  <c r="G30" i="1"/>
  <c r="G28" i="1"/>
  <c r="J36" i="1"/>
  <c r="G36" i="1"/>
  <c r="K36" i="1" s="1"/>
  <c r="J35" i="1"/>
  <c r="G35" i="1"/>
  <c r="K35" i="1" s="1"/>
  <c r="J34" i="1"/>
  <c r="G34" i="1"/>
  <c r="G33" i="1"/>
  <c r="J32" i="1"/>
  <c r="K32" i="1" s="1"/>
  <c r="G32" i="1"/>
  <c r="J31" i="1"/>
  <c r="G31" i="1"/>
  <c r="K31" i="1" s="1"/>
  <c r="K30" i="1"/>
  <c r="J29" i="1"/>
  <c r="G29" i="1"/>
  <c r="J28" i="1"/>
  <c r="K28" i="1" s="1"/>
  <c r="J27" i="1"/>
  <c r="K23" i="1"/>
  <c r="K34" i="1" l="1"/>
  <c r="K29" i="1"/>
  <c r="J37" i="1"/>
  <c r="J39" i="1" s="1"/>
  <c r="G37" i="1"/>
  <c r="G39" i="1" s="1"/>
  <c r="K27" i="1"/>
  <c r="K37" i="1" l="1"/>
</calcChain>
</file>

<file path=xl/sharedStrings.xml><?xml version="1.0" encoding="utf-8"?>
<sst xmlns="http://schemas.openxmlformats.org/spreadsheetml/2006/main" count="93" uniqueCount="73">
  <si>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</si>
  <si>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</si>
  <si>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</si>
  <si>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</si>
  <si>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</si>
  <si>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</si>
  <si>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</si>
  <si>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</si>
  <si>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</si>
  <si>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</si>
  <si>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</si>
  <si>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</si>
  <si>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</si>
  <si>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</si>
  <si>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</si>
  <si>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</si>
  <si>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</si>
  <si>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</si>
  <si>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</si>
  <si>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</si>
  <si>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</si>
  <si>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</si>
  <si>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</si>
  <si>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</si>
  <si>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</si>
  <si>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</si>
  <si>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</si>
  <si>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</si>
  <si>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</si>
  <si>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</si>
  <si>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</si>
  <si>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</si>
  <si>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</si>
  <si>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</si>
  <si>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</si>
  <si>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</si>
  <si>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</si>
  <si>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</si>
  <si>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</si>
  <si>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</si>
  <si>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</si>
  <si>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</si>
  <si>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</si>
  <si>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</si>
  <si>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</si>
  <si>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</si>
  <si>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</si>
  <si>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</si>
  <si>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</si>
  <si>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</si>
  <si>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</si>
  <si>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</si>
  <si>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</si>
  <si>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</si>
  <si>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</si>
  <si>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</si>
  <si>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</si>
  <si>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</si>
  <si>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</si>
  <si>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Погуляєва Олена Сергіївна</t>
  </si>
  <si>
    <t>Фортепіанний курс післядипломної освіти в Музичній Академії "Neue Sterne" Ганновер</t>
  </si>
  <si>
    <t>червень 2021 - 15 листопада 2021 р.</t>
  </si>
  <si>
    <t>Вартість навчання 
Оплата фортепіанного курсу післядипломної освіти в Музичній Академії "Neue Sterne" Ганновер (1 семестр): 16 занять по 60 хвилин з професором Альбертом Мамрієвим в період з червня по жовтень 2021р</t>
  </si>
  <si>
    <t>Інші витрати 
Банківська комісія за переказ коштів з України в Німеччину за навчання</t>
  </si>
  <si>
    <t>Інші витрати 
Оренда зали з роялем у Будинку Актора для концерту фортепіанної музики 13 жовтня 2021 року.</t>
  </si>
  <si>
    <t>Вартість проїзду 
Квитки на потяг або електричку підвищеного комфорту за маршрутом Київ-Славута, Славута-Київ</t>
  </si>
  <si>
    <t>Кошти планувались для оплати квитків на потяг з Києва до Славути і назад для проведення майстер-класу, творчої зустрічі з педагогами та сольного концерту у Дитячій школі мистецтв м. Славута. Натомість ці кошти були зекономлені для того, щоб можна було оплатити оренду зали у Будинку Актора у повному обсязі, адже вона значно зросла у новому концертному сезоні. Поїздка до Славути відбулась власним коштом.</t>
  </si>
  <si>
    <t>ночей</t>
  </si>
  <si>
    <t>Комісія Приватбанку за грошовий SWIFT переказ у розмірі 2500 євро в Німеччину становить 22.32 євро, що, відповідно до курсу Приватбанку станом на 1.06.2021, дорівнювало 751 грн. 51 коп., а на момент сплати, 05.07.2021, становило 734.10 грн.</t>
  </si>
  <si>
    <t xml:space="preserve">Оренда зали в Будинку Актора була перенесена, у зв'язку з продовженням терміну реалізації стипендії, і повинна була  включати 4 години з 17:00 до 21:00, що становило на момент подачі проєктної заявки становило 6000 грн, а, згідно цін у новому сезоні 2021-2022 мало бути 9000, грн. На жаль, концерт не відбувся.
</t>
  </si>
  <si>
    <t xml:space="preserve">Оплата навчання на курсі післядипломної освіти (посилання на курс - https://en.neuesterne-ac.com/postgraduate) за 1 семестр в Музичній академії "Neue Sterne" м. Ганновер вартістю 2500 євро. На 01.06.2021 діючий курс євро у Приватбанку становив 33.67 грн. за 1 євро, тобто 84175 грн за 2500 євро. Станом на 05.07.2021 (коли здійснювалась оплата) 2500 євро банк порахував як 81433.23 грн.
</t>
  </si>
  <si>
    <t xml:space="preserve">Проживання в Славуті відбувалось за власний рахунок, щоб зберегти кошти для сплати оренди за зал у Будинку Актора. Це несуттєво вплинуло на план заходів, і поїздка складалась, як і було заплановано: 1-й день (26.10) - приїзд та поселення; 2-й день (27.10) - репетиції в залі, 3-й день (28.10) - творча зустріч з викладачами та проведення майстер-класів з учнями; 4-й день (29.10)- сольний концерт; 5-й день (30.10) - виселення і дорога додому у Київ.
</t>
  </si>
  <si>
    <t>Харчування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</si>
</sst>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10" workbookViewId="0">
      <selection activeCell="L34" sqref="L34"/>
    </sheetView>
  </sheetViews>
  <sheetFormatPr defaultColWidth="12.625" defaultRowHeight="15" customHeight="1" x14ac:dyDescent="0.2"/>
  <cols>
    <col min="1" max="1" width="13.75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5.37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12" t="s">
        <v>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12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12" t="s">
        <v>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6</v>
      </c>
      <c r="B14" s="6"/>
      <c r="C14" s="6"/>
      <c r="D14" s="7" t="s">
        <v>59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 t="s">
        <v>7</v>
      </c>
      <c r="B15" s="6"/>
      <c r="C15" s="6"/>
      <c r="D15" s="7" t="s">
        <v>60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9" t="s">
        <v>8</v>
      </c>
      <c r="B16" s="6"/>
      <c r="C16" s="6"/>
      <c r="D16" s="10" t="s">
        <v>61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14" t="s">
        <v>9</v>
      </c>
      <c r="B19" s="114" t="s">
        <v>10</v>
      </c>
      <c r="C19" s="114" t="s">
        <v>11</v>
      </c>
      <c r="D19" s="116" t="s">
        <v>12</v>
      </c>
      <c r="E19" s="118" t="s">
        <v>13</v>
      </c>
      <c r="F19" s="119"/>
      <c r="G19" s="120"/>
      <c r="H19" s="118" t="s">
        <v>14</v>
      </c>
      <c r="I19" s="119"/>
      <c r="J19" s="120"/>
      <c r="K19" s="126" t="s">
        <v>15</v>
      </c>
      <c r="L19" s="127" t="s">
        <v>16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5">
      <c r="A20" s="115"/>
      <c r="B20" s="115"/>
      <c r="C20" s="115"/>
      <c r="D20" s="117"/>
      <c r="E20" s="22" t="s">
        <v>17</v>
      </c>
      <c r="F20" s="23" t="s">
        <v>18</v>
      </c>
      <c r="G20" s="24" t="s">
        <v>19</v>
      </c>
      <c r="H20" s="22" t="s">
        <v>17</v>
      </c>
      <c r="I20" s="23" t="s">
        <v>18</v>
      </c>
      <c r="J20" s="24" t="s">
        <v>20</v>
      </c>
      <c r="K20" s="115"/>
      <c r="L20" s="117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25" t="s">
        <v>21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">
      <c r="A22" s="32" t="s">
        <v>22</v>
      </c>
      <c r="B22" s="33" t="s">
        <v>23</v>
      </c>
      <c r="C22" s="34" t="s">
        <v>24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">
      <c r="A23" s="39" t="s">
        <v>25</v>
      </c>
      <c r="B23" s="40" t="s">
        <v>26</v>
      </c>
      <c r="C23" s="41" t="s">
        <v>27</v>
      </c>
      <c r="D23" s="42" t="s">
        <v>28</v>
      </c>
      <c r="E23" s="42"/>
      <c r="F23" s="42"/>
      <c r="G23" s="43">
        <v>95906</v>
      </c>
      <c r="H23" s="42">
        <v>1</v>
      </c>
      <c r="I23" s="42">
        <v>84667.32</v>
      </c>
      <c r="J23" s="43">
        <f>I23*H23</f>
        <v>84667.32</v>
      </c>
      <c r="K23" s="44">
        <f>G23-J23</f>
        <v>11238.679999999993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">
      <c r="A24" s="46" t="s">
        <v>29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">
      <c r="A26" s="61" t="s">
        <v>22</v>
      </c>
      <c r="B26" s="33" t="s">
        <v>30</v>
      </c>
      <c r="C26" s="62" t="s">
        <v>31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6.25" customHeight="1" x14ac:dyDescent="0.2">
      <c r="A27" s="69" t="s">
        <v>25</v>
      </c>
      <c r="B27" s="70" t="s">
        <v>26</v>
      </c>
      <c r="C27" s="69" t="s">
        <v>65</v>
      </c>
      <c r="D27" s="71" t="s">
        <v>32</v>
      </c>
      <c r="E27" s="72">
        <v>2</v>
      </c>
      <c r="F27" s="42">
        <v>260</v>
      </c>
      <c r="G27" s="73">
        <f>E27*F27</f>
        <v>520</v>
      </c>
      <c r="H27" s="72">
        <v>0</v>
      </c>
      <c r="I27" s="42">
        <v>0</v>
      </c>
      <c r="J27" s="73">
        <f t="shared" ref="J27:J36" si="0">H27*I27</f>
        <v>0</v>
      </c>
      <c r="K27" s="74">
        <f t="shared" ref="K27:K36" si="1">G27-J27</f>
        <v>520</v>
      </c>
      <c r="L27" s="75" t="s">
        <v>66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4.25" customHeight="1" x14ac:dyDescent="0.2">
      <c r="A28" s="69" t="s">
        <v>25</v>
      </c>
      <c r="B28" s="70" t="s">
        <v>33</v>
      </c>
      <c r="C28" s="69" t="s">
        <v>34</v>
      </c>
      <c r="D28" s="71" t="s">
        <v>67</v>
      </c>
      <c r="E28" s="72">
        <v>4</v>
      </c>
      <c r="F28" s="42">
        <v>490</v>
      </c>
      <c r="G28" s="73">
        <f>E28*F28</f>
        <v>1960</v>
      </c>
      <c r="H28" s="72">
        <v>4</v>
      </c>
      <c r="I28" s="42"/>
      <c r="J28" s="73">
        <f t="shared" si="0"/>
        <v>0</v>
      </c>
      <c r="K28" s="74">
        <f t="shared" si="1"/>
        <v>1960</v>
      </c>
      <c r="L28" s="75" t="s">
        <v>71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7" customHeight="1" x14ac:dyDescent="0.2">
      <c r="A29" s="69" t="s">
        <v>25</v>
      </c>
      <c r="B29" s="70" t="s">
        <v>36</v>
      </c>
      <c r="C29" s="69" t="s">
        <v>37</v>
      </c>
      <c r="D29" s="71" t="s">
        <v>35</v>
      </c>
      <c r="E29" s="72">
        <v>5</v>
      </c>
      <c r="F29" s="42">
        <v>500</v>
      </c>
      <c r="G29" s="73">
        <f t="shared" ref="G29:G36" si="2">E29*F29</f>
        <v>2500</v>
      </c>
      <c r="H29" s="72">
        <v>5</v>
      </c>
      <c r="I29" s="42">
        <v>500</v>
      </c>
      <c r="J29" s="73">
        <f t="shared" si="0"/>
        <v>2500</v>
      </c>
      <c r="K29" s="74">
        <f t="shared" si="1"/>
        <v>0</v>
      </c>
      <c r="L29" s="75" t="s">
        <v>72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5.5" customHeight="1" x14ac:dyDescent="0.2">
      <c r="A30" s="69" t="s">
        <v>25</v>
      </c>
      <c r="B30" s="70" t="s">
        <v>38</v>
      </c>
      <c r="C30" s="69" t="s">
        <v>62</v>
      </c>
      <c r="D30" s="71" t="s">
        <v>39</v>
      </c>
      <c r="E30" s="72">
        <v>1</v>
      </c>
      <c r="F30" s="42">
        <v>84175</v>
      </c>
      <c r="G30" s="73">
        <f>E30*F30</f>
        <v>84175</v>
      </c>
      <c r="H30" s="72">
        <v>1</v>
      </c>
      <c r="I30" s="42">
        <v>81433.23</v>
      </c>
      <c r="J30" s="73">
        <f>H30*I30</f>
        <v>81433.23</v>
      </c>
      <c r="K30" s="74">
        <f t="shared" si="1"/>
        <v>2741.7700000000041</v>
      </c>
      <c r="L30" s="75" t="s">
        <v>70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2">
      <c r="A31" s="69" t="s">
        <v>25</v>
      </c>
      <c r="B31" s="70" t="s">
        <v>40</v>
      </c>
      <c r="C31" s="69" t="s">
        <v>41</v>
      </c>
      <c r="D31" s="71" t="s">
        <v>39</v>
      </c>
      <c r="E31" s="72"/>
      <c r="F31" s="42"/>
      <c r="G31" s="73">
        <f t="shared" si="2"/>
        <v>0</v>
      </c>
      <c r="H31" s="72"/>
      <c r="I31" s="42"/>
      <c r="J31" s="73">
        <f t="shared" si="0"/>
        <v>0</v>
      </c>
      <c r="K31" s="74">
        <f t="shared" si="1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69" t="s">
        <v>25</v>
      </c>
      <c r="B32" s="70" t="s">
        <v>42</v>
      </c>
      <c r="C32" s="69" t="s">
        <v>43</v>
      </c>
      <c r="D32" s="71" t="s">
        <v>44</v>
      </c>
      <c r="E32" s="72"/>
      <c r="F32" s="42"/>
      <c r="G32" s="73">
        <f t="shared" si="2"/>
        <v>0</v>
      </c>
      <c r="H32" s="72"/>
      <c r="I32" s="42"/>
      <c r="J32" s="73">
        <f t="shared" si="0"/>
        <v>0</v>
      </c>
      <c r="K32" s="74">
        <f t="shared" si="1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79.5" customHeight="1" x14ac:dyDescent="0.2">
      <c r="A33" s="69" t="s">
        <v>25</v>
      </c>
      <c r="B33" s="70" t="s">
        <v>45</v>
      </c>
      <c r="C33" s="69" t="s">
        <v>63</v>
      </c>
      <c r="D33" s="71" t="s">
        <v>39</v>
      </c>
      <c r="E33" s="72">
        <v>1</v>
      </c>
      <c r="F33" s="42">
        <v>751</v>
      </c>
      <c r="G33" s="73">
        <f t="shared" si="2"/>
        <v>751</v>
      </c>
      <c r="H33" s="72">
        <v>1</v>
      </c>
      <c r="I33" s="42">
        <v>734.1</v>
      </c>
      <c r="J33" s="73">
        <f t="shared" si="0"/>
        <v>734.1</v>
      </c>
      <c r="K33" s="74">
        <f t="shared" si="1"/>
        <v>16.899999999999977</v>
      </c>
      <c r="L33" s="75" t="s">
        <v>68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1" customHeight="1" x14ac:dyDescent="0.2">
      <c r="A34" s="69" t="s">
        <v>25</v>
      </c>
      <c r="B34" s="70" t="s">
        <v>47</v>
      </c>
      <c r="C34" s="69" t="s">
        <v>64</v>
      </c>
      <c r="D34" s="71" t="s">
        <v>39</v>
      </c>
      <c r="E34" s="72">
        <v>1</v>
      </c>
      <c r="F34" s="42">
        <v>6000</v>
      </c>
      <c r="G34" s="73">
        <f t="shared" si="2"/>
        <v>6000</v>
      </c>
      <c r="H34" s="72">
        <v>0</v>
      </c>
      <c r="I34" s="42">
        <v>9000</v>
      </c>
      <c r="J34" s="73">
        <f t="shared" si="0"/>
        <v>0</v>
      </c>
      <c r="K34" s="74">
        <f t="shared" si="1"/>
        <v>6000</v>
      </c>
      <c r="L34" s="75" t="s">
        <v>69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">
      <c r="A35" s="69" t="s">
        <v>25</v>
      </c>
      <c r="B35" s="70" t="s">
        <v>48</v>
      </c>
      <c r="C35" s="69" t="s">
        <v>46</v>
      </c>
      <c r="D35" s="71" t="s">
        <v>39</v>
      </c>
      <c r="E35" s="72"/>
      <c r="F35" s="42"/>
      <c r="G35" s="73">
        <f t="shared" si="2"/>
        <v>0</v>
      </c>
      <c r="H35" s="72"/>
      <c r="I35" s="42"/>
      <c r="J35" s="73">
        <f t="shared" si="0"/>
        <v>0</v>
      </c>
      <c r="K35" s="74">
        <f t="shared" si="1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">
      <c r="A36" s="76" t="s">
        <v>25</v>
      </c>
      <c r="B36" s="77" t="s">
        <v>49</v>
      </c>
      <c r="C36" s="76" t="s">
        <v>46</v>
      </c>
      <c r="D36" s="78" t="s">
        <v>39</v>
      </c>
      <c r="E36" s="79"/>
      <c r="F36" s="80"/>
      <c r="G36" s="81">
        <f t="shared" si="2"/>
        <v>0</v>
      </c>
      <c r="H36" s="79"/>
      <c r="I36" s="80"/>
      <c r="J36" s="81">
        <f t="shared" si="0"/>
        <v>0</v>
      </c>
      <c r="K36" s="82">
        <f t="shared" si="1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84" t="s">
        <v>50</v>
      </c>
      <c r="B37" s="85"/>
      <c r="C37" s="86"/>
      <c r="D37" s="87"/>
      <c r="E37" s="88"/>
      <c r="F37" s="89"/>
      <c r="G37" s="90">
        <f>SUM(G27:G36)</f>
        <v>95906</v>
      </c>
      <c r="H37" s="88"/>
      <c r="I37" s="89"/>
      <c r="J37" s="90">
        <f t="shared" ref="J37:K37" si="3">SUM(J27:J36)</f>
        <v>84667.33</v>
      </c>
      <c r="K37" s="91">
        <f t="shared" si="3"/>
        <v>11238.670000000004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25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21" t="s">
        <v>51</v>
      </c>
      <c r="B39" s="122"/>
      <c r="C39" s="123"/>
      <c r="D39" s="99"/>
      <c r="E39" s="99"/>
      <c r="F39" s="99"/>
      <c r="G39" s="100">
        <f>G23-G37</f>
        <v>0</v>
      </c>
      <c r="H39" s="99"/>
      <c r="I39" s="99"/>
      <c r="J39" s="100">
        <f>J23-J37</f>
        <v>-9.9999999947613105E-3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2"/>
      <c r="B41" s="12"/>
      <c r="C41" s="105" t="s">
        <v>52</v>
      </c>
      <c r="D41" s="106"/>
      <c r="E41" s="106"/>
      <c r="F41" s="96"/>
      <c r="G41" s="106"/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5">
      <c r="A42" s="12"/>
      <c r="B42" s="12"/>
      <c r="C42" s="12"/>
      <c r="D42" s="124" t="s">
        <v>53</v>
      </c>
      <c r="E42" s="125"/>
      <c r="F42" s="107"/>
      <c r="G42" s="124" t="s">
        <v>54</v>
      </c>
      <c r="H42" s="125"/>
      <c r="I42" s="125"/>
      <c r="J42" s="125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96"/>
      <c r="B45" s="103"/>
      <c r="C45" s="108" t="s">
        <v>55</v>
      </c>
      <c r="J45" s="108" t="s">
        <v>56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96"/>
      <c r="B47" s="103"/>
      <c r="C47" s="109" t="s">
        <v>57</v>
      </c>
      <c r="H47" s="109"/>
      <c r="J47" s="110" t="s">
        <v>58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1:L26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26" top="0.28000000000000003" bottom="0.39370078740157483" header="0" footer="0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Леночка</dc:creator>
  <cp:lastModifiedBy>Леночка</cp:lastModifiedBy>
  <cp:lastPrinted>2021-11-11T20:19:29Z</cp:lastPrinted>
  <dcterms:created xsi:type="dcterms:W3CDTF">2022-01-16T17:56:34Z</dcterms:created>
  <dcterms:modified xsi:type="dcterms:W3CDTF">2022-01-16T17:56:34Z</dcterms:modified>
</cp:coreProperties>
</file>