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іт" sheetId="1" r:id="rId4"/>
  </sheets>
  <definedNames>
    <definedName hidden="1" localSheetId="0" name="_xlnm._FilterDatabase">'Звіт'!$A$21:$L$26</definedName>
  </definedNames>
  <calcPr/>
  <extLst>
    <ext uri="GoogleSheetsCustomDataVersion1">
      <go:sheetsCustomData xmlns:go="http://customooxmlschemas.google.com/" r:id="rId5" roundtripDataSignature="AMtx7mjcgcAh/Gkr0tf3h3Bi/sqeslaDpA=="/>
    </ext>
  </extLst>
</workbook>
</file>

<file path=xl/sharedStrings.xml><?xml version="1.0" encoding="utf-8"?>
<sst xmlns="http://schemas.openxmlformats.org/spreadsheetml/2006/main" count="91" uniqueCount="70">
  <si>
    <t>Додаток № 4</t>
  </si>
  <si>
    <t>до Договору про надання стипендії (гранту)</t>
  </si>
  <si>
    <t>№ 4SCH1-28330 від 23 червня 2021 року</t>
  </si>
  <si>
    <t>ЗВІТ</t>
  </si>
  <si>
    <t>про надходження та використання коштів для реалізації проекту</t>
  </si>
  <si>
    <t>за період з 06.2021 по 10.2021</t>
  </si>
  <si>
    <r>
      <rPr>
        <rFont val="Arial"/>
        <b/>
        <color rgb="FF000000"/>
      </rPr>
      <t xml:space="preserve">Прізвище, ім'я та по батькові Заявника: </t>
    </r>
    <r>
      <rPr>
        <rFont val="Arial"/>
        <b val="0"/>
        <color rgb="FF000000"/>
      </rPr>
      <t>Лактіонова Зоя Вікторівна</t>
    </r>
  </si>
  <si>
    <r>
      <rPr>
        <rFont val="Arial"/>
        <b/>
        <color rgb="FF000000"/>
      </rPr>
      <t xml:space="preserve">Назва проекту: </t>
    </r>
    <r>
      <rPr>
        <rFont val="Arial"/>
        <b val="0"/>
        <color rgb="FF000000"/>
      </rPr>
      <t>Розробка трітменту та створення тізеру документального фільма "Чад"</t>
    </r>
  </si>
  <si>
    <r>
      <rPr>
        <rFont val="Arial"/>
        <b/>
        <color rgb="FF000000"/>
      </rPr>
      <t xml:space="preserve">Період реалізації проекту: </t>
    </r>
    <r>
      <rPr>
        <rFont val="Arial"/>
        <b val="0"/>
        <color rgb="FF000000"/>
      </rPr>
      <t>06.2021-10.2021</t>
    </r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</si>
  <si>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</si>
  <si>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</si>
  <si>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</si>
  <si>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</si>
  <si>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</si>
  <si>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</si>
  <si>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</si>
  <si>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</si>
  <si>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</si>
  <si>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</si>
  <si>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</si>
  <si>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</si>
  <si>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</si>
  <si>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</si>
  <si>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</si>
  <si>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</si>
  <si>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</si>
  <si>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</si>
  <si>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</si>
  <si>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</si>
  <si>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</si>
  <si>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</si>
  <si>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</si>
  <si>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на потягах Київ-Кодима-Київ та Київ-Маріуполь-Київ</t>
  </si>
  <si>
    <t>квиток</t>
  </si>
  <si>
    <t>2 квитки на потяг Київ-Кодима-Київ (вартість одного квитка 381,01 грн.). В Кодимі та Поповій Греблі інтерв'ювання подій 1943 року чи їх родичів. Робота з сымейними архівами (листи, фото). 2 квитки на потяг Київ-Маріуполь-Київ (вартість квитків 806,42 грн. та 887,67 грн.). В Маріуполі відбулась робота із архівами музею Будівельного управління 112, де працюав дідусь, інтерв'ю із начальником управління, робота з особистими сімейними архівами, що знаходяться у родичів. Інтерв'ю із колегами дідуся.</t>
  </si>
  <si>
    <t>2</t>
  </si>
  <si>
    <t>Вартість проживання Кодима готель "Nova Baza"</t>
  </si>
  <si>
    <t>доба</t>
  </si>
  <si>
    <t>Гроші не використані. Я відмінила бронь в готелі, коли знайшла родичів в сусідньому селі Попова Гребля, в яких можна було зупинитись та робити дослідження і інтерв'ю в селі.</t>
  </si>
  <si>
    <t>3</t>
  </si>
  <si>
    <t>Харчування та інші власні потреби</t>
  </si>
  <si>
    <t>4</t>
  </si>
  <si>
    <t>Вартість навчання 
(деталізувати: прописати тривалість навчання, в якому закладі, конкретизувати яке саме навчання тощо)</t>
  </si>
  <si>
    <t>послуга</t>
  </si>
  <si>
    <t>5</t>
  </si>
  <si>
    <t>Вартість за курси підвищення кваліфікації 
(деталізувати: прописати тривалість навчання, в якому закладі, конкретизувати які саме курси тощо)</t>
  </si>
  <si>
    <t>6</t>
  </si>
  <si>
    <t>Витратні матеріали
(вказати найменування матеріалу)</t>
  </si>
  <si>
    <t>шт.</t>
  </si>
  <si>
    <t>Зовнішній жорсткий диск об'ємом 5TB з високою швидкістю передачі данних, що дає можливість монтувати файли великого об'єму. Буде використовуватись для накопичення метеріалів фільму та монтаж одразу ж із жорсткого диску.</t>
  </si>
  <si>
    <t>7</t>
  </si>
  <si>
    <t>Інші витрати 
(Перегляд кінодокументів на монтажному столі в архіві Пшеничного)</t>
  </si>
  <si>
    <t>Переглянуто 58 одиниць архівних матеріалів. Вартість перегляду однієї одиниці складає 21,12 грн.</t>
  </si>
  <si>
    <t>8</t>
  </si>
  <si>
    <t>Інші витрати 
(Виготовлення цифрових копій із кінодокументів на 16 мм плівці)</t>
  </si>
  <si>
    <t>Відцифровано 96 хвилин матеріалу з 16мм та кіноплівок. Вартість 1 хв. складає 160 грн.</t>
  </si>
  <si>
    <t>9</t>
  </si>
  <si>
    <t>Інші витрати 
(Виготовлення цифрових копій із кінодокументів)</t>
  </si>
  <si>
    <t>10</t>
  </si>
  <si>
    <t>Інші витрати 
(деталізувати які саме витрати)</t>
  </si>
  <si>
    <t>Всього по розділу ІІ "Витрати":</t>
  </si>
  <si>
    <t>РЕЗУЛЬТАТ РЕАЛІЗАЦІЇ ПРОЕКТУ</t>
  </si>
  <si>
    <t>Відповідальна особа:</t>
  </si>
  <si>
    <t>Лактіонова Зоя Вікторівна</t>
  </si>
  <si>
    <t>(підпис)</t>
  </si>
  <si>
    <t>(Прізвище та ініціали)</t>
  </si>
  <si>
    <t>ФОНД:</t>
  </si>
  <si>
    <t>СТИПЕНДІАТ:</t>
  </si>
  <si>
    <t>___________________</t>
  </si>
  <si>
    <t>_____________________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</si>
</sst>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_(&quot;$&quot;* #,##0_);_(&quot;$&quot;* \(#,##0\);_(&quot;$&quot;* &quot;-&quot;??_);_(@_)"/>
  </numFmts>
  <fonts count="23">
    <font>
      <sz val="11.0"/>
      <color theme="1"/>
      <name val="Arial"/>
    </font>
    <font>
      <b/>
      <sz val="12.0"/>
      <color rgb="FF000000"/>
      <name val="Arial"/>
    </font>
    <font>
      <sz val="11.0"/>
      <color theme="1"/>
      <name val="Calibri"/>
    </font>
    <font>
      <b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sz val="12.0"/>
      <color rgb="FF000000"/>
      <name val="Arial"/>
    </font>
    <font>
      <i/>
      <sz val="10.0"/>
      <color theme="1"/>
      <name val="Arial"/>
    </font>
    <font>
      <b/>
      <i/>
      <sz val="10.0"/>
      <color theme="1"/>
      <name val="Arial"/>
    </font>
    <font/>
    <font>
      <sz val="10.0"/>
      <color rgb="FFFF0000"/>
      <name val="Arial"/>
    </font>
    <font>
      <color rgb="FF000000"/>
      <name val="Arial"/>
    </font>
    <font>
      <b/>
      <i/>
      <sz val="12.0"/>
      <color rgb="FF000000"/>
      <name val="Arial"/>
    </font>
    <font>
      <sz val="12.0"/>
      <color theme="1"/>
      <name val="Arial"/>
    </font>
    <font>
      <sz val="12.0"/>
      <color theme="1"/>
      <name val="Calibri"/>
    </font>
    <font>
      <sz val="10.0"/>
      <color rgb="FFC00000"/>
      <name val="Arial"/>
    </font>
    <font>
      <b/>
      <sz val="10.0"/>
      <color rgb="FFC00000"/>
      <name val="Arial"/>
    </font>
    <font>
      <vertAlign val="subscript"/>
      <sz val="11.0"/>
      <color theme="1"/>
      <name val="Calibri"/>
    </font>
    <font>
      <vertAlign val="subscript"/>
      <sz val="10.0"/>
      <color theme="1"/>
      <name val="Arial"/>
    </font>
    <font>
      <b/>
      <sz val="14.0"/>
      <color theme="1"/>
      <name val="Times New Roman"/>
    </font>
    <font>
      <sz val="14.0"/>
      <color theme="1"/>
      <name val="Times New Roman"/>
    </font>
    <font>
      <color theme="1"/>
      <name val="Calibri"/>
    </font>
    <font>
      <b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3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shrinkToFit="0" vertical="top" wrapText="1"/>
    </xf>
    <xf borderId="0" fillId="0" fontId="2" numFmtId="0" xfId="0" applyAlignment="1" applyFont="1">
      <alignment vertical="top"/>
    </xf>
    <xf borderId="0" fillId="0" fontId="2" numFmtId="0" xfId="0" applyAlignment="1" applyFont="1">
      <alignment readingOrder="0" vertical="top"/>
    </xf>
    <xf borderId="0" fillId="0" fontId="1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left" readingOrder="0" shrinkToFit="0" wrapText="0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left" readingOrder="0" shrinkToFit="0" vertical="top" wrapText="0"/>
    </xf>
    <xf borderId="0" fillId="0" fontId="6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0" fillId="0" fontId="2" numFmtId="0" xfId="0" applyAlignment="1" applyFont="1">
      <alignment shrinkToFit="0" wrapText="1"/>
    </xf>
    <xf borderId="0" fillId="0" fontId="4" numFmtId="0" xfId="0" applyAlignment="1" applyFont="1">
      <alignment horizontal="left" vertical="top"/>
    </xf>
    <xf borderId="0" fillId="0" fontId="7" numFmtId="0" xfId="0" applyAlignment="1" applyFont="1">
      <alignment vertical="center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8" numFmtId="0" xfId="0" applyAlignment="1" applyFont="1">
      <alignment shrinkToFit="0" vertical="center" wrapText="1"/>
    </xf>
    <xf borderId="0" fillId="0" fontId="5" numFmtId="0" xfId="0" applyAlignment="1" applyFont="1">
      <alignment shrinkToFit="0" vertical="center" wrapText="1"/>
    </xf>
    <xf borderId="1" fillId="2" fontId="5" numFmtId="0" xfId="0" applyAlignment="1" applyBorder="1" applyFill="1" applyFont="1">
      <alignment horizontal="center" shrinkToFit="0" vertical="center" wrapText="1"/>
    </xf>
    <xf borderId="2" fillId="2" fontId="5" numFmtId="3" xfId="0" applyAlignment="1" applyBorder="1" applyFont="1" applyNumberFormat="1">
      <alignment horizontal="center" shrinkToFit="0" vertical="center" wrapText="1"/>
    </xf>
    <xf borderId="3" fillId="2" fontId="5" numFmtId="0" xfId="0" applyAlignment="1" applyBorder="1" applyFont="1">
      <alignment horizontal="center" shrinkToFit="0" vertical="center" wrapText="1"/>
    </xf>
    <xf borderId="4" fillId="0" fontId="9" numFmtId="0" xfId="0" applyBorder="1" applyFont="1"/>
    <xf borderId="5" fillId="0" fontId="9" numFmtId="0" xfId="0" applyBorder="1" applyFont="1"/>
    <xf borderId="1" fillId="2" fontId="5" numFmtId="164" xfId="0" applyAlignment="1" applyBorder="1" applyFont="1" applyNumberFormat="1">
      <alignment horizontal="center" shrinkToFit="0" vertical="center" wrapText="1"/>
    </xf>
    <xf borderId="2" fillId="2" fontId="5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wrapText="1"/>
    </xf>
    <xf borderId="6" fillId="0" fontId="9" numFmtId="0" xfId="0" applyBorder="1" applyFont="1"/>
    <xf borderId="7" fillId="0" fontId="9" numFmtId="0" xfId="0" applyBorder="1" applyFont="1"/>
    <xf borderId="8" fillId="2" fontId="5" numFmtId="3" xfId="0" applyAlignment="1" applyBorder="1" applyFont="1" applyNumberFormat="1">
      <alignment horizontal="center" shrinkToFit="0" vertical="center" wrapText="1"/>
    </xf>
    <xf borderId="9" fillId="2" fontId="5" numFmtId="3" xfId="0" applyAlignment="1" applyBorder="1" applyFont="1" applyNumberFormat="1">
      <alignment horizontal="center" shrinkToFit="0" vertical="center" wrapText="1"/>
    </xf>
    <xf borderId="10" fillId="2" fontId="5" numFmtId="3" xfId="0" applyAlignment="1" applyBorder="1" applyFont="1" applyNumberFormat="1">
      <alignment horizontal="center" shrinkToFit="0" vertical="center" wrapText="1"/>
    </xf>
    <xf borderId="11" fillId="3" fontId="5" numFmtId="0" xfId="0" applyAlignment="1" applyBorder="1" applyFill="1" applyFont="1">
      <alignment shrinkToFit="0" vertical="center" wrapText="1"/>
    </xf>
    <xf borderId="12" fillId="3" fontId="5" numFmtId="0" xfId="0" applyAlignment="1" applyBorder="1" applyFont="1">
      <alignment horizontal="center" shrinkToFit="0" vertical="center" wrapText="1"/>
    </xf>
    <xf borderId="13" fillId="3" fontId="5" numFmtId="3" xfId="0" applyAlignment="1" applyBorder="1" applyFont="1" applyNumberFormat="1">
      <alignment horizontal="center" shrinkToFit="0" vertical="center" wrapText="1"/>
    </xf>
    <xf borderId="11" fillId="3" fontId="5" numFmtId="3" xfId="0" applyAlignment="1" applyBorder="1" applyFont="1" applyNumberFormat="1">
      <alignment horizontal="center" shrinkToFit="0" vertical="center" wrapText="1"/>
    </xf>
    <xf borderId="12" fillId="3" fontId="5" numFmtId="3" xfId="0" applyAlignment="1" applyBorder="1" applyFont="1" applyNumberFormat="1">
      <alignment horizontal="center" shrinkToFit="0" vertical="center" wrapText="1"/>
    </xf>
    <xf borderId="1" fillId="3" fontId="5" numFmtId="0" xfId="0" applyAlignment="1" applyBorder="1" applyFont="1">
      <alignment horizontal="center" shrinkToFit="0" vertical="center" wrapText="1"/>
    </xf>
    <xf borderId="2" fillId="3" fontId="5" numFmtId="0" xfId="0" applyAlignment="1" applyBorder="1" applyFont="1">
      <alignment horizontal="center" shrinkToFit="0" vertical="center" wrapText="1"/>
    </xf>
    <xf borderId="14" fillId="4" fontId="1" numFmtId="165" xfId="0" applyAlignment="1" applyBorder="1" applyFill="1" applyFont="1" applyNumberFormat="1">
      <alignment vertical="top"/>
    </xf>
    <xf borderId="15" fillId="4" fontId="1" numFmtId="49" xfId="0" applyAlignment="1" applyBorder="1" applyFont="1" applyNumberFormat="1">
      <alignment horizontal="center" vertical="top"/>
    </xf>
    <xf borderId="15" fillId="4" fontId="1" numFmtId="165" xfId="0" applyAlignment="1" applyBorder="1" applyFont="1" applyNumberFormat="1">
      <alignment vertical="top"/>
    </xf>
    <xf borderId="15" fillId="4" fontId="5" numFmtId="165" xfId="0" applyAlignment="1" applyBorder="1" applyFont="1" applyNumberFormat="1">
      <alignment horizontal="center" shrinkToFit="0" vertical="top" wrapText="1"/>
    </xf>
    <xf borderId="15" fillId="4" fontId="5" numFmtId="165" xfId="0" applyAlignment="1" applyBorder="1" applyFont="1" applyNumberFormat="1">
      <alignment horizontal="right" shrinkToFit="0" vertical="top" wrapText="1"/>
    </xf>
    <xf borderId="15" fillId="4" fontId="10" numFmtId="165" xfId="0" applyAlignment="1" applyBorder="1" applyFont="1" applyNumberFormat="1">
      <alignment horizontal="right" shrinkToFit="0" vertical="top" wrapText="1"/>
    </xf>
    <xf borderId="16" fillId="4" fontId="5" numFmtId="0" xfId="0" applyAlignment="1" applyBorder="1" applyFont="1">
      <alignment shrinkToFit="0" vertical="top" wrapText="1"/>
    </xf>
    <xf borderId="17" fillId="0" fontId="11" numFmtId="165" xfId="0" applyBorder="1" applyFont="1" applyNumberFormat="1"/>
    <xf borderId="18" fillId="0" fontId="11" numFmtId="49" xfId="0" applyAlignment="1" applyBorder="1" applyFont="1" applyNumberFormat="1">
      <alignment horizontal="center"/>
    </xf>
    <xf borderId="18" fillId="0" fontId="11" numFmtId="165" xfId="0" applyBorder="1" applyFont="1" applyNumberFormat="1"/>
    <xf borderId="18" fillId="0" fontId="5" numFmtId="165" xfId="0" applyAlignment="1" applyBorder="1" applyFont="1" applyNumberFormat="1">
      <alignment horizontal="center" shrinkToFit="0" vertical="top" wrapText="1"/>
    </xf>
    <xf borderId="18" fillId="0" fontId="5" numFmtId="165" xfId="0" applyAlignment="1" applyBorder="1" applyFont="1" applyNumberFormat="1">
      <alignment horizontal="center" readingOrder="0" shrinkToFit="0" vertical="top" wrapText="1"/>
    </xf>
    <xf borderId="18" fillId="0" fontId="5" numFmtId="165" xfId="0" applyAlignment="1" applyBorder="1" applyFont="1" applyNumberFormat="1">
      <alignment horizontal="right" shrinkToFit="0" vertical="top" wrapText="1"/>
    </xf>
    <xf borderId="18" fillId="0" fontId="10" numFmtId="165" xfId="0" applyAlignment="1" applyBorder="1" applyFont="1" applyNumberFormat="1">
      <alignment horizontal="right" shrinkToFit="0" vertical="top" wrapText="1"/>
    </xf>
    <xf borderId="19" fillId="0" fontId="5" numFmtId="0" xfId="0" applyAlignment="1" applyBorder="1" applyFont="1">
      <alignment shrinkToFit="0" vertical="top" wrapText="1"/>
    </xf>
    <xf borderId="8" fillId="4" fontId="12" numFmtId="165" xfId="0" applyAlignment="1" applyBorder="1" applyFont="1" applyNumberFormat="1">
      <alignment shrinkToFit="0" vertical="top" wrapText="0"/>
    </xf>
    <xf borderId="9" fillId="4" fontId="5" numFmtId="49" xfId="0" applyAlignment="1" applyBorder="1" applyFont="1" applyNumberFormat="1">
      <alignment horizontal="center" shrinkToFit="0" vertical="top" wrapText="1"/>
    </xf>
    <xf borderId="9" fillId="4" fontId="5" numFmtId="165" xfId="0" applyAlignment="1" applyBorder="1" applyFont="1" applyNumberFormat="1">
      <alignment shrinkToFit="0" vertical="top" wrapText="1"/>
    </xf>
    <xf borderId="9" fillId="4" fontId="5" numFmtId="165" xfId="0" applyAlignment="1" applyBorder="1" applyFont="1" applyNumberFormat="1">
      <alignment horizontal="center" shrinkToFit="0" vertical="top" wrapText="1"/>
    </xf>
    <xf borderId="9" fillId="4" fontId="5" numFmtId="165" xfId="0" applyAlignment="1" applyBorder="1" applyFont="1" applyNumberFormat="1">
      <alignment horizontal="right" shrinkToFit="0" vertical="top" wrapText="1"/>
    </xf>
    <xf borderId="9" fillId="4" fontId="10" numFmtId="165" xfId="0" applyAlignment="1" applyBorder="1" applyFont="1" applyNumberFormat="1">
      <alignment horizontal="right" shrinkToFit="0" vertical="top" wrapText="1"/>
    </xf>
    <xf borderId="10" fillId="4" fontId="5" numFmtId="0" xfId="0" applyAlignment="1" applyBorder="1" applyFont="1">
      <alignment shrinkToFit="0" vertical="top" wrapText="1"/>
    </xf>
    <xf borderId="20" fillId="5" fontId="6" numFmtId="165" xfId="0" applyAlignment="1" applyBorder="1" applyFill="1" applyFont="1" applyNumberFormat="1">
      <alignment vertical="top"/>
    </xf>
    <xf borderId="0" fillId="5" fontId="6" numFmtId="49" xfId="0" applyAlignment="1" applyFont="1" applyNumberFormat="1">
      <alignment horizontal="center" vertical="top"/>
    </xf>
    <xf borderId="0" fillId="5" fontId="6" numFmtId="165" xfId="0" applyAlignment="1" applyFont="1" applyNumberFormat="1">
      <alignment vertical="top"/>
    </xf>
    <xf borderId="0" fillId="5" fontId="5" numFmtId="165" xfId="0" applyAlignment="1" applyFont="1" applyNumberFormat="1">
      <alignment horizontal="center" shrinkToFit="0" vertical="top" wrapText="1"/>
    </xf>
    <xf borderId="0" fillId="0" fontId="5" numFmtId="165" xfId="0" applyAlignment="1" applyFont="1" applyNumberFormat="1">
      <alignment horizontal="center" shrinkToFit="0" vertical="top" wrapText="1"/>
    </xf>
    <xf borderId="0" fillId="0" fontId="5" numFmtId="165" xfId="0" applyAlignment="1" applyFont="1" applyNumberFormat="1">
      <alignment horizontal="right" shrinkToFit="0" vertical="top" wrapText="1"/>
    </xf>
    <xf borderId="0" fillId="0" fontId="10" numFmtId="165" xfId="0" applyAlignment="1" applyFont="1" applyNumberFormat="1">
      <alignment horizontal="right" shrinkToFit="0" vertical="top" wrapText="1"/>
    </xf>
    <xf borderId="21" fillId="0" fontId="5" numFmtId="0" xfId="0" applyAlignment="1" applyBorder="1" applyFont="1">
      <alignment shrinkToFit="0" vertical="top" wrapText="1"/>
    </xf>
    <xf borderId="3" fillId="4" fontId="1" numFmtId="165" xfId="0" applyAlignment="1" applyBorder="1" applyFont="1" applyNumberFormat="1">
      <alignment vertical="top"/>
    </xf>
    <xf borderId="4" fillId="4" fontId="1" numFmtId="165" xfId="0" applyAlignment="1" applyBorder="1" applyFont="1" applyNumberFormat="1">
      <alignment vertical="top"/>
    </xf>
    <xf borderId="22" fillId="4" fontId="5" numFmtId="165" xfId="0" applyAlignment="1" applyBorder="1" applyFont="1" applyNumberFormat="1">
      <alignment horizontal="center" shrinkToFit="0" vertical="top" wrapText="1"/>
    </xf>
    <xf borderId="11" fillId="4" fontId="5" numFmtId="165" xfId="0" applyAlignment="1" applyBorder="1" applyFont="1" applyNumberFormat="1">
      <alignment horizontal="center" shrinkToFit="0" vertical="top" wrapText="1"/>
    </xf>
    <xf borderId="12" fillId="4" fontId="5" numFmtId="165" xfId="0" applyAlignment="1" applyBorder="1" applyFont="1" applyNumberFormat="1">
      <alignment horizontal="center" shrinkToFit="0" vertical="top" wrapText="1"/>
    </xf>
    <xf borderId="13" fillId="4" fontId="5" numFmtId="165" xfId="0" applyAlignment="1" applyBorder="1" applyFont="1" applyNumberFormat="1">
      <alignment horizontal="right" shrinkToFit="0" vertical="top" wrapText="1"/>
    </xf>
    <xf borderId="1" fillId="4" fontId="10" numFmtId="165" xfId="0" applyAlignment="1" applyBorder="1" applyFont="1" applyNumberFormat="1">
      <alignment horizontal="right" shrinkToFit="0" vertical="top" wrapText="1"/>
    </xf>
    <xf borderId="22" fillId="4" fontId="5" numFmtId="0" xfId="0" applyAlignment="1" applyBorder="1" applyFont="1">
      <alignment shrinkToFit="0" vertical="top" wrapText="1"/>
    </xf>
    <xf borderId="23" fillId="0" fontId="5" numFmtId="165" xfId="0" applyAlignment="1" applyBorder="1" applyFont="1" applyNumberFormat="1">
      <alignment shrinkToFit="0" vertical="top" wrapText="1"/>
    </xf>
    <xf borderId="23" fillId="0" fontId="5" numFmtId="49" xfId="0" applyAlignment="1" applyBorder="1" applyFont="1" applyNumberFormat="1">
      <alignment horizontal="center" shrinkToFit="0" vertical="top" wrapText="1"/>
    </xf>
    <xf borderId="24" fillId="0" fontId="5" numFmtId="165" xfId="0" applyAlignment="1" applyBorder="1" applyFont="1" applyNumberFormat="1">
      <alignment shrinkToFit="0" vertical="top" wrapText="1"/>
    </xf>
    <xf borderId="23" fillId="0" fontId="5" numFmtId="165" xfId="0" applyAlignment="1" applyBorder="1" applyFont="1" applyNumberFormat="1">
      <alignment horizontal="center" shrinkToFit="0" vertical="top" wrapText="1"/>
    </xf>
    <xf borderId="17" fillId="0" fontId="5" numFmtId="165" xfId="0" applyAlignment="1" applyBorder="1" applyFont="1" applyNumberFormat="1">
      <alignment horizontal="center" readingOrder="0" shrinkToFit="0" vertical="top" wrapText="1"/>
    </xf>
    <xf borderId="25" fillId="0" fontId="5" numFmtId="4" xfId="0" applyAlignment="1" applyBorder="1" applyFont="1" applyNumberFormat="1">
      <alignment horizontal="center" readingOrder="0" shrinkToFit="0" vertical="top" wrapText="1"/>
    </xf>
    <xf borderId="19" fillId="0" fontId="5" numFmtId="165" xfId="0" applyAlignment="1" applyBorder="1" applyFont="1" applyNumberFormat="1">
      <alignment horizontal="right" shrinkToFit="0" vertical="top" wrapText="1"/>
    </xf>
    <xf borderId="23" fillId="0" fontId="10" numFmtId="165" xfId="0" applyAlignment="1" applyBorder="1" applyFont="1" applyNumberFormat="1">
      <alignment horizontal="right" shrinkToFit="0" vertical="top" wrapText="1"/>
    </xf>
    <xf borderId="18" fillId="0" fontId="5" numFmtId="0" xfId="0" applyAlignment="1" applyBorder="1" applyFont="1">
      <alignment readingOrder="0" shrinkToFit="0" vertical="top" wrapText="1"/>
    </xf>
    <xf borderId="26" fillId="0" fontId="5" numFmtId="165" xfId="0" applyAlignment="1" applyBorder="1" applyFont="1" applyNumberFormat="1">
      <alignment shrinkToFit="0" vertical="top" wrapText="1"/>
    </xf>
    <xf borderId="26" fillId="0" fontId="5" numFmtId="0" xfId="0" applyAlignment="1" applyBorder="1" applyFont="1">
      <alignment readingOrder="0" shrinkToFit="0" vertical="top" wrapText="1"/>
    </xf>
    <xf borderId="26" fillId="0" fontId="5" numFmtId="0" xfId="0" applyAlignment="1" applyBorder="1" applyFont="1">
      <alignment shrinkToFit="0" vertical="top" wrapText="1"/>
    </xf>
    <xf borderId="17" fillId="0" fontId="5" numFmtId="165" xfId="0" applyAlignment="1" applyBorder="1" applyFont="1" applyNumberFormat="1">
      <alignment horizontal="center" shrinkToFit="0" vertical="top" wrapText="1"/>
    </xf>
    <xf borderId="18" fillId="5" fontId="5" numFmtId="4" xfId="0" applyAlignment="1" applyBorder="1" applyFont="1" applyNumberFormat="1">
      <alignment horizontal="center" shrinkToFit="0" vertical="top" wrapText="1"/>
    </xf>
    <xf borderId="18" fillId="5" fontId="5" numFmtId="0" xfId="0" applyAlignment="1" applyBorder="1" applyFont="1">
      <alignment shrinkToFit="0" vertical="top" wrapText="1"/>
    </xf>
    <xf borderId="18" fillId="0" fontId="5" numFmtId="0" xfId="0" applyAlignment="1" applyBorder="1" applyFont="1">
      <alignment horizontal="center" shrinkToFit="0" vertical="top" wrapText="1"/>
    </xf>
    <xf borderId="18" fillId="0" fontId="5" numFmtId="4" xfId="0" applyAlignment="1" applyBorder="1" applyFont="1" applyNumberFormat="1">
      <alignment horizontal="center" shrinkToFit="0" vertical="top" wrapText="1"/>
    </xf>
    <xf borderId="27" fillId="0" fontId="5" numFmtId="165" xfId="0" applyAlignment="1" applyBorder="1" applyFont="1" applyNumberFormat="1">
      <alignment shrinkToFit="0" vertical="top" wrapText="1"/>
    </xf>
    <xf borderId="27" fillId="0" fontId="5" numFmtId="49" xfId="0" applyAlignment="1" applyBorder="1" applyFont="1" applyNumberFormat="1">
      <alignment horizontal="center" shrinkToFit="0" vertical="top" wrapText="1"/>
    </xf>
    <xf borderId="28" fillId="0" fontId="5" numFmtId="165" xfId="0" applyAlignment="1" applyBorder="1" applyFont="1" applyNumberFormat="1">
      <alignment horizontal="center" shrinkToFit="0" vertical="top" wrapText="1"/>
    </xf>
    <xf borderId="29" fillId="0" fontId="5" numFmtId="165" xfId="0" applyAlignment="1" applyBorder="1" applyFont="1" applyNumberFormat="1">
      <alignment horizontal="center" shrinkToFit="0" vertical="top" wrapText="1"/>
    </xf>
    <xf borderId="30" fillId="0" fontId="5" numFmtId="165" xfId="0" applyAlignment="1" applyBorder="1" applyFont="1" applyNumberFormat="1">
      <alignment horizontal="center" shrinkToFit="0" vertical="top" wrapText="1"/>
    </xf>
    <xf borderId="31" fillId="0" fontId="5" numFmtId="165" xfId="0" applyAlignment="1" applyBorder="1" applyFont="1" applyNumberFormat="1">
      <alignment horizontal="right" shrinkToFit="0" vertical="top" wrapText="1"/>
    </xf>
    <xf borderId="28" fillId="0" fontId="10" numFmtId="165" xfId="0" applyAlignment="1" applyBorder="1" applyFont="1" applyNumberFormat="1">
      <alignment horizontal="right" shrinkToFit="0" vertical="top" wrapText="1"/>
    </xf>
    <xf borderId="32" fillId="0" fontId="5" numFmtId="0" xfId="0" applyAlignment="1" applyBorder="1" applyFont="1">
      <alignment shrinkToFit="0" vertical="top" wrapText="1"/>
    </xf>
    <xf borderId="33" fillId="4" fontId="12" numFmtId="165" xfId="0" applyAlignment="1" applyBorder="1" applyFont="1" applyNumberFormat="1">
      <alignment shrinkToFit="0" vertical="top" wrapText="0"/>
    </xf>
    <xf borderId="34" fillId="4" fontId="13" numFmtId="165" xfId="0" applyAlignment="1" applyBorder="1" applyFont="1" applyNumberFormat="1">
      <alignment horizontal="center" vertical="top"/>
    </xf>
    <xf borderId="35" fillId="4" fontId="13" numFmtId="165" xfId="0" applyAlignment="1" applyBorder="1" applyFont="1" applyNumberFormat="1">
      <alignment vertical="top"/>
    </xf>
    <xf borderId="36" fillId="4" fontId="13" numFmtId="165" xfId="0" applyAlignment="1" applyBorder="1" applyFont="1" applyNumberFormat="1">
      <alignment vertical="top"/>
    </xf>
    <xf borderId="37" fillId="4" fontId="13" numFmtId="165" xfId="0" applyAlignment="1" applyBorder="1" applyFont="1" applyNumberFormat="1">
      <alignment vertical="top"/>
    </xf>
    <xf borderId="34" fillId="4" fontId="13" numFmtId="165" xfId="0" applyAlignment="1" applyBorder="1" applyFont="1" applyNumberFormat="1">
      <alignment vertical="top"/>
    </xf>
    <xf borderId="35" fillId="4" fontId="13" numFmtId="165" xfId="0" applyAlignment="1" applyBorder="1" applyFont="1" applyNumberFormat="1">
      <alignment horizontal="right" vertical="top"/>
    </xf>
    <xf borderId="36" fillId="4" fontId="13" numFmtId="165" xfId="0" applyAlignment="1" applyBorder="1" applyFont="1" applyNumberFormat="1">
      <alignment horizontal="right" vertical="top"/>
    </xf>
    <xf borderId="38" fillId="4" fontId="13" numFmtId="0" xfId="0" applyAlignment="1" applyBorder="1" applyFont="1">
      <alignment shrinkToFit="0" vertical="top" wrapText="1"/>
    </xf>
    <xf borderId="0" fillId="0" fontId="14" numFmtId="0" xfId="0" applyAlignment="1" applyFont="1">
      <alignment vertical="top"/>
    </xf>
    <xf borderId="20" fillId="0" fontId="5" numFmtId="0" xfId="0" applyAlignment="1" applyBorder="1" applyFont="1">
      <alignment shrinkToFit="0" wrapText="1"/>
    </xf>
    <xf borderId="0" fillId="0" fontId="5" numFmtId="0" xfId="0" applyAlignment="1" applyFont="1">
      <alignment horizontal="center" shrinkToFit="0" wrapText="1"/>
    </xf>
    <xf borderId="0" fillId="0" fontId="5" numFmtId="0" xfId="0" applyAlignment="1" applyFont="1">
      <alignment shrinkToFit="0" wrapText="1"/>
    </xf>
    <xf borderId="0" fillId="0" fontId="15" numFmtId="166" xfId="0" applyAlignment="1" applyFont="1" applyNumberFormat="1">
      <alignment shrinkToFit="0" wrapText="1"/>
    </xf>
    <xf borderId="21" fillId="0" fontId="5" numFmtId="0" xfId="0" applyAlignment="1" applyBorder="1" applyFont="1">
      <alignment shrinkToFit="0" wrapText="1"/>
    </xf>
    <xf borderId="33" fillId="4" fontId="6" numFmtId="0" xfId="0" applyAlignment="1" applyBorder="1" applyFont="1">
      <alignment horizontal="left" shrinkToFit="0" vertical="bottom" wrapText="0"/>
    </xf>
    <xf borderId="39" fillId="0" fontId="9" numFmtId="0" xfId="0" applyBorder="1" applyFont="1"/>
    <xf borderId="40" fillId="0" fontId="9" numFmtId="0" xfId="0" applyBorder="1" applyFont="1"/>
    <xf borderId="34" fillId="4" fontId="5" numFmtId="0" xfId="0" applyAlignment="1" applyBorder="1" applyFont="1">
      <alignment shrinkToFit="0" wrapText="1"/>
    </xf>
    <xf borderId="34" fillId="4" fontId="5" numFmtId="165" xfId="0" applyAlignment="1" applyBorder="1" applyFont="1" applyNumberFormat="1">
      <alignment shrinkToFit="0" wrapText="1"/>
    </xf>
    <xf borderId="34" fillId="4" fontId="15" numFmtId="166" xfId="0" applyAlignment="1" applyBorder="1" applyFont="1" applyNumberFormat="1">
      <alignment shrinkToFit="0" wrapText="1"/>
    </xf>
    <xf borderId="35" fillId="4" fontId="5" numFmtId="0" xfId="0" applyAlignment="1" applyBorder="1" applyFont="1">
      <alignment shrinkToFit="0" wrapText="1"/>
    </xf>
    <xf borderId="0" fillId="0" fontId="4" numFmtId="0" xfId="0" applyAlignment="1" applyFont="1">
      <alignment horizontal="center" shrinkToFit="0" wrapText="1"/>
    </xf>
    <xf borderId="0" fillId="0" fontId="16" numFmtId="166" xfId="0" applyAlignment="1" applyFont="1" applyNumberFormat="1">
      <alignment shrinkToFit="0" wrapText="1"/>
    </xf>
    <xf borderId="0" fillId="0" fontId="2" numFmtId="0" xfId="0" applyAlignment="1" applyFont="1">
      <alignment horizontal="left" shrinkToFit="0" wrapText="1"/>
    </xf>
    <xf borderId="41" fillId="0" fontId="5" numFmtId="0" xfId="0" applyAlignment="1" applyBorder="1" applyFont="1">
      <alignment shrinkToFit="0" wrapText="1"/>
    </xf>
    <xf borderId="41" fillId="0" fontId="5" numFmtId="0" xfId="0" applyBorder="1" applyFont="1"/>
    <xf borderId="42" fillId="0" fontId="17" numFmtId="0" xfId="0" applyAlignment="1" applyBorder="1" applyFont="1">
      <alignment horizontal="center"/>
    </xf>
    <xf borderId="42" fillId="0" fontId="9" numFmtId="0" xfId="0" applyBorder="1" applyFont="1"/>
    <xf borderId="0" fillId="0" fontId="18" numFmtId="0" xfId="0" applyAlignment="1" applyFont="1">
      <alignment shrinkToFit="0" wrapText="1"/>
    </xf>
    <xf borderId="0" fillId="0" fontId="19" numFmtId="0" xfId="0" applyAlignment="1" applyFont="1">
      <alignment horizontal="left" vertical="center"/>
    </xf>
    <xf borderId="0" fillId="0" fontId="20" numFmtId="0" xfId="0" applyAlignment="1" applyFont="1">
      <alignment horizontal="left" vertical="center"/>
    </xf>
    <xf borderId="0" fillId="0" fontId="21" numFmtId="0" xfId="0" applyFont="1"/>
    <xf borderId="0" fillId="0" fontId="22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2.63" defaultRowHeight="15.0"/>
  <cols>
    <col customWidth="1" min="1" max="1" width="13.75"/>
    <col customWidth="1" min="2" max="2" width="5.88"/>
    <col customWidth="1" min="3" max="3" width="44.13"/>
    <col customWidth="1" min="4" max="4" width="11.13"/>
    <col customWidth="1" min="5" max="6" width="13.75"/>
    <col customWidth="1" min="7" max="7" width="18.13"/>
    <col customWidth="1" min="8" max="9" width="13.75"/>
    <col customWidth="1" min="10" max="11" width="18.13"/>
    <col customWidth="1" min="12" max="12" width="55.25"/>
    <col customWidth="1" min="13" max="26" width="7.75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"/>
      <c r="B5" s="1"/>
      <c r="C5" s="1"/>
      <c r="D5" s="1"/>
      <c r="E5" s="1"/>
      <c r="F5" s="1"/>
      <c r="G5" s="1"/>
      <c r="H5" s="1"/>
      <c r="I5" s="1"/>
      <c r="J5" s="5" t="s">
        <v>2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" t="s">
        <v>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" t="s">
        <v>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6" t="s">
        <v>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7" t="s">
        <v>6</v>
      </c>
      <c r="B14" s="8"/>
      <c r="C14" s="8"/>
      <c r="D14" s="9"/>
      <c r="E14" s="10"/>
      <c r="F14" s="10"/>
      <c r="G14" s="10"/>
      <c r="H14" s="10"/>
      <c r="I14" s="10"/>
      <c r="J14" s="10"/>
      <c r="K14" s="10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11" t="s">
        <v>7</v>
      </c>
      <c r="B15" s="8"/>
      <c r="C15" s="8"/>
      <c r="D15" s="12"/>
      <c r="E15" s="10"/>
      <c r="F15" s="10"/>
      <c r="G15" s="10"/>
      <c r="H15" s="10"/>
      <c r="I15" s="10"/>
      <c r="J15" s="10"/>
      <c r="K15" s="10"/>
      <c r="L15" s="1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1" t="s">
        <v>8</v>
      </c>
      <c r="B16" s="8"/>
      <c r="C16" s="8"/>
      <c r="D16" s="9"/>
      <c r="E16" s="9"/>
      <c r="F16" s="9"/>
      <c r="G16" s="9"/>
      <c r="H16" s="9"/>
      <c r="I16" s="9"/>
      <c r="J16" s="9"/>
      <c r="K16" s="9"/>
      <c r="L16" s="1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ht="15.75" customHeight="1">
      <c r="A17" s="15"/>
      <c r="B17" s="15"/>
      <c r="C17" s="15"/>
      <c r="D17" s="9"/>
      <c r="E17" s="9"/>
      <c r="F17" s="9"/>
      <c r="G17" s="9"/>
      <c r="H17" s="9"/>
      <c r="I17" s="9"/>
      <c r="J17" s="9"/>
      <c r="K17" s="16"/>
      <c r="L17" s="13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>
      <c r="A18" s="17"/>
      <c r="B18" s="18"/>
      <c r="C18" s="19"/>
      <c r="D18" s="20"/>
      <c r="E18" s="20"/>
      <c r="F18" s="20"/>
      <c r="G18" s="20"/>
      <c r="H18" s="20"/>
      <c r="I18" s="20"/>
      <c r="J18" s="20"/>
      <c r="K18" s="21"/>
      <c r="L18" s="2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ht="30.0" customHeight="1">
      <c r="A19" s="23" t="s">
        <v>9</v>
      </c>
      <c r="B19" s="23" t="s">
        <v>10</v>
      </c>
      <c r="C19" s="23" t="s">
        <v>11</v>
      </c>
      <c r="D19" s="24" t="s">
        <v>12</v>
      </c>
      <c r="E19" s="25" t="s">
        <v>13</v>
      </c>
      <c r="F19" s="26"/>
      <c r="G19" s="27"/>
      <c r="H19" s="25" t="s">
        <v>14</v>
      </c>
      <c r="I19" s="26"/>
      <c r="J19" s="27"/>
      <c r="K19" s="28" t="s">
        <v>15</v>
      </c>
      <c r="L19" s="29" t="s">
        <v>16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41.25" customHeight="1">
      <c r="A20" s="31"/>
      <c r="B20" s="31"/>
      <c r="C20" s="31"/>
      <c r="D20" s="32"/>
      <c r="E20" s="33" t="s">
        <v>17</v>
      </c>
      <c r="F20" s="34" t="s">
        <v>18</v>
      </c>
      <c r="G20" s="35" t="s">
        <v>19</v>
      </c>
      <c r="H20" s="33" t="s">
        <v>17</v>
      </c>
      <c r="I20" s="34" t="s">
        <v>18</v>
      </c>
      <c r="J20" s="35" t="s">
        <v>20</v>
      </c>
      <c r="K20" s="31"/>
      <c r="L20" s="32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15.75" customHeight="1">
      <c r="A21" s="36" t="s">
        <v>21</v>
      </c>
      <c r="B21" s="37">
        <v>1.0</v>
      </c>
      <c r="C21" s="37">
        <v>2.0</v>
      </c>
      <c r="D21" s="38">
        <v>3.0</v>
      </c>
      <c r="E21" s="39">
        <v>4.0</v>
      </c>
      <c r="F21" s="40">
        <v>5.0</v>
      </c>
      <c r="G21" s="38">
        <v>6.0</v>
      </c>
      <c r="H21" s="39">
        <v>7.0</v>
      </c>
      <c r="I21" s="40">
        <v>8.0</v>
      </c>
      <c r="J21" s="38">
        <v>9.0</v>
      </c>
      <c r="K21" s="41">
        <v>10.0</v>
      </c>
      <c r="L21" s="42">
        <v>11.0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ht="30.0" customHeight="1">
      <c r="A22" s="43" t="s">
        <v>22</v>
      </c>
      <c r="B22" s="44" t="s">
        <v>23</v>
      </c>
      <c r="C22" s="45" t="s">
        <v>24</v>
      </c>
      <c r="D22" s="46"/>
      <c r="E22" s="46"/>
      <c r="F22" s="46"/>
      <c r="G22" s="47"/>
      <c r="H22" s="46"/>
      <c r="I22" s="46"/>
      <c r="J22" s="47"/>
      <c r="K22" s="48"/>
      <c r="L22" s="49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4.0" customHeight="1">
      <c r="A23" s="50" t="s">
        <v>25</v>
      </c>
      <c r="B23" s="51" t="s">
        <v>26</v>
      </c>
      <c r="C23" s="52" t="s">
        <v>27</v>
      </c>
      <c r="D23" s="53" t="s">
        <v>28</v>
      </c>
      <c r="E23" s="54">
        <v>1.0</v>
      </c>
      <c r="F23" s="54">
        <v>72888.08</v>
      </c>
      <c r="G23" s="54"/>
      <c r="H23" s="53"/>
      <c r="I23" s="53"/>
      <c r="J23" s="55"/>
      <c r="K23" s="56">
        <f>G23-J23</f>
        <v>0</v>
      </c>
      <c r="L23" s="57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30.0" customHeight="1">
      <c r="A24" s="58" t="s">
        <v>29</v>
      </c>
      <c r="B24" s="59"/>
      <c r="C24" s="60"/>
      <c r="D24" s="61"/>
      <c r="E24" s="61"/>
      <c r="F24" s="61"/>
      <c r="G24" s="62"/>
      <c r="H24" s="61"/>
      <c r="I24" s="61"/>
      <c r="J24" s="62"/>
      <c r="K24" s="63"/>
      <c r="L24" s="6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8.0" customHeight="1">
      <c r="A25" s="65"/>
      <c r="B25" s="66"/>
      <c r="C25" s="67"/>
      <c r="D25" s="68"/>
      <c r="E25" s="69"/>
      <c r="F25" s="69"/>
      <c r="G25" s="70"/>
      <c r="H25" s="69"/>
      <c r="I25" s="69"/>
      <c r="J25" s="70"/>
      <c r="K25" s="71"/>
      <c r="L25" s="7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2.5" customHeight="1">
      <c r="A26" s="73" t="s">
        <v>22</v>
      </c>
      <c r="B26" s="44" t="s">
        <v>30</v>
      </c>
      <c r="C26" s="74" t="s">
        <v>31</v>
      </c>
      <c r="D26" s="75"/>
      <c r="E26" s="76"/>
      <c r="F26" s="77"/>
      <c r="G26" s="78"/>
      <c r="H26" s="76"/>
      <c r="I26" s="77"/>
      <c r="J26" s="78"/>
      <c r="K26" s="79"/>
      <c r="L26" s="80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99.75" customHeight="1">
      <c r="A27" s="81" t="s">
        <v>25</v>
      </c>
      <c r="B27" s="82" t="s">
        <v>26</v>
      </c>
      <c r="C27" s="83" t="s">
        <v>32</v>
      </c>
      <c r="D27" s="84" t="s">
        <v>33</v>
      </c>
      <c r="E27" s="85">
        <v>4.0</v>
      </c>
      <c r="F27" s="86">
        <v>609.87</v>
      </c>
      <c r="G27" s="87">
        <f t="shared" ref="G27:G36" si="1">E27*F27</f>
        <v>2439.48</v>
      </c>
      <c r="H27" s="85">
        <v>4.0</v>
      </c>
      <c r="I27" s="54">
        <v>614.03</v>
      </c>
      <c r="J27" s="87">
        <f t="shared" ref="J27:J36" si="2">H27*I27</f>
        <v>2456.12</v>
      </c>
      <c r="K27" s="88">
        <f t="shared" ref="K27:K36" si="3">G27-J27</f>
        <v>-16.64</v>
      </c>
      <c r="L27" s="89" t="s">
        <v>34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39.75" customHeight="1">
      <c r="A28" s="81" t="s">
        <v>25</v>
      </c>
      <c r="B28" s="82" t="s">
        <v>35</v>
      </c>
      <c r="C28" s="90" t="s">
        <v>36</v>
      </c>
      <c r="D28" s="84" t="s">
        <v>37</v>
      </c>
      <c r="E28" s="85">
        <v>5.0</v>
      </c>
      <c r="F28" s="54">
        <v>400.0</v>
      </c>
      <c r="G28" s="87">
        <f t="shared" si="1"/>
        <v>2000</v>
      </c>
      <c r="H28" s="85">
        <v>0.0</v>
      </c>
      <c r="I28" s="54">
        <v>0.0</v>
      </c>
      <c r="J28" s="87">
        <f t="shared" si="2"/>
        <v>0</v>
      </c>
      <c r="K28" s="88">
        <f t="shared" si="3"/>
        <v>2000</v>
      </c>
      <c r="L28" s="91" t="s">
        <v>38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30.0" customHeight="1">
      <c r="A29" s="81" t="s">
        <v>25</v>
      </c>
      <c r="B29" s="82" t="s">
        <v>39</v>
      </c>
      <c r="C29" s="81" t="s">
        <v>40</v>
      </c>
      <c r="D29" s="84" t="s">
        <v>37</v>
      </c>
      <c r="E29" s="85">
        <v>91.0</v>
      </c>
      <c r="F29" s="54">
        <v>500.0</v>
      </c>
      <c r="G29" s="87">
        <f t="shared" si="1"/>
        <v>45500</v>
      </c>
      <c r="H29" s="85">
        <v>91.0</v>
      </c>
      <c r="I29" s="54">
        <v>500.0</v>
      </c>
      <c r="J29" s="87">
        <f t="shared" si="2"/>
        <v>45500</v>
      </c>
      <c r="K29" s="88">
        <f t="shared" si="3"/>
        <v>0</v>
      </c>
      <c r="L29" s="9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9.5" customHeight="1">
      <c r="A30" s="81" t="s">
        <v>25</v>
      </c>
      <c r="B30" s="82" t="s">
        <v>41</v>
      </c>
      <c r="C30" s="81" t="s">
        <v>42</v>
      </c>
      <c r="D30" s="84" t="s">
        <v>43</v>
      </c>
      <c r="E30" s="93"/>
      <c r="F30" s="53"/>
      <c r="G30" s="87">
        <f t="shared" si="1"/>
        <v>0</v>
      </c>
      <c r="H30" s="93"/>
      <c r="I30" s="53"/>
      <c r="J30" s="87">
        <f t="shared" si="2"/>
        <v>0</v>
      </c>
      <c r="K30" s="88">
        <f t="shared" si="3"/>
        <v>0</v>
      </c>
      <c r="L30" s="9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0" customHeight="1">
      <c r="A31" s="81" t="s">
        <v>25</v>
      </c>
      <c r="B31" s="82" t="s">
        <v>44</v>
      </c>
      <c r="C31" s="81" t="s">
        <v>45</v>
      </c>
      <c r="D31" s="84" t="s">
        <v>43</v>
      </c>
      <c r="E31" s="93"/>
      <c r="F31" s="53"/>
      <c r="G31" s="87">
        <f t="shared" si="1"/>
        <v>0</v>
      </c>
      <c r="H31" s="93"/>
      <c r="I31" s="53"/>
      <c r="J31" s="87">
        <f t="shared" si="2"/>
        <v>0</v>
      </c>
      <c r="K31" s="88">
        <f t="shared" si="3"/>
        <v>0</v>
      </c>
      <c r="L31" s="9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51.75" customHeight="1">
      <c r="A32" s="81" t="s">
        <v>25</v>
      </c>
      <c r="B32" s="82" t="s">
        <v>46</v>
      </c>
      <c r="C32" s="81" t="s">
        <v>47</v>
      </c>
      <c r="D32" s="84" t="s">
        <v>48</v>
      </c>
      <c r="E32" s="85">
        <v>1.0</v>
      </c>
      <c r="F32" s="94">
        <v>4579.0</v>
      </c>
      <c r="G32" s="87">
        <f t="shared" si="1"/>
        <v>4579</v>
      </c>
      <c r="H32" s="85">
        <v>1.0</v>
      </c>
      <c r="I32" s="54">
        <v>4550.0</v>
      </c>
      <c r="J32" s="87">
        <f t="shared" si="2"/>
        <v>4550</v>
      </c>
      <c r="K32" s="88">
        <f t="shared" si="3"/>
        <v>29</v>
      </c>
      <c r="L32" s="95" t="s">
        <v>49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69.75" customHeight="1">
      <c r="A33" s="81" t="s">
        <v>25</v>
      </c>
      <c r="B33" s="82" t="s">
        <v>50</v>
      </c>
      <c r="C33" s="90" t="s">
        <v>51</v>
      </c>
      <c r="D33" s="84" t="s">
        <v>43</v>
      </c>
      <c r="E33" s="93">
        <v>13.0</v>
      </c>
      <c r="F33" s="96">
        <v>211.2</v>
      </c>
      <c r="G33" s="87">
        <f t="shared" si="1"/>
        <v>2745.6</v>
      </c>
      <c r="H33" s="85">
        <v>5.8</v>
      </c>
      <c r="I33" s="54">
        <v>211.2</v>
      </c>
      <c r="J33" s="87">
        <f t="shared" si="2"/>
        <v>1224.96</v>
      </c>
      <c r="K33" s="88">
        <f t="shared" si="3"/>
        <v>1520.64</v>
      </c>
      <c r="L33" s="89" t="s">
        <v>52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39.75" customHeight="1">
      <c r="A34" s="81" t="s">
        <v>25</v>
      </c>
      <c r="B34" s="82" t="s">
        <v>53</v>
      </c>
      <c r="C34" s="90" t="s">
        <v>54</v>
      </c>
      <c r="D34" s="84" t="s">
        <v>43</v>
      </c>
      <c r="E34" s="85">
        <v>1.0</v>
      </c>
      <c r="F34" s="97">
        <v>8280.0</v>
      </c>
      <c r="G34" s="87">
        <f t="shared" si="1"/>
        <v>8280</v>
      </c>
      <c r="H34" s="85">
        <v>1.0</v>
      </c>
      <c r="I34" s="54">
        <v>15004.8</v>
      </c>
      <c r="J34" s="87">
        <f t="shared" si="2"/>
        <v>15004.8</v>
      </c>
      <c r="K34" s="88">
        <f t="shared" si="3"/>
        <v>-6724.8</v>
      </c>
      <c r="L34" s="91" t="s">
        <v>55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38.25" customHeight="1">
      <c r="A35" s="81" t="s">
        <v>25</v>
      </c>
      <c r="B35" s="82" t="s">
        <v>56</v>
      </c>
      <c r="C35" s="90" t="s">
        <v>57</v>
      </c>
      <c r="D35" s="84" t="s">
        <v>43</v>
      </c>
      <c r="E35" s="85">
        <v>1.0</v>
      </c>
      <c r="F35" s="97">
        <v>7344.0</v>
      </c>
      <c r="G35" s="87">
        <f t="shared" si="1"/>
        <v>7344</v>
      </c>
      <c r="H35" s="85">
        <v>1.0</v>
      </c>
      <c r="I35" s="54">
        <v>3546.24</v>
      </c>
      <c r="J35" s="87">
        <f t="shared" si="2"/>
        <v>3546.24</v>
      </c>
      <c r="K35" s="88">
        <f t="shared" si="3"/>
        <v>3797.76</v>
      </c>
      <c r="L35" s="91" t="s">
        <v>55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30.0" customHeight="1">
      <c r="A36" s="98" t="s">
        <v>25</v>
      </c>
      <c r="B36" s="99" t="s">
        <v>58</v>
      </c>
      <c r="C36" s="98" t="s">
        <v>59</v>
      </c>
      <c r="D36" s="100" t="s">
        <v>43</v>
      </c>
      <c r="E36" s="101"/>
      <c r="F36" s="102"/>
      <c r="G36" s="103">
        <f t="shared" si="1"/>
        <v>0</v>
      </c>
      <c r="H36" s="101"/>
      <c r="I36" s="102"/>
      <c r="J36" s="103">
        <f t="shared" si="2"/>
        <v>0</v>
      </c>
      <c r="K36" s="104">
        <f t="shared" si="3"/>
        <v>0</v>
      </c>
      <c r="L36" s="10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06" t="s">
        <v>60</v>
      </c>
      <c r="B37" s="107"/>
      <c r="C37" s="108"/>
      <c r="D37" s="109"/>
      <c r="E37" s="110"/>
      <c r="F37" s="111"/>
      <c r="G37" s="112">
        <f>SUM(G27:G36)</f>
        <v>72888.08</v>
      </c>
      <c r="H37" s="110"/>
      <c r="I37" s="111"/>
      <c r="J37" s="112">
        <f t="shared" ref="J37:K37" si="4">SUM(J27:J36)</f>
        <v>72282.12</v>
      </c>
      <c r="K37" s="113">
        <f t="shared" si="4"/>
        <v>605.96</v>
      </c>
      <c r="L37" s="114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ht="15.75" customHeight="1">
      <c r="A38" s="116"/>
      <c r="B38" s="117"/>
      <c r="C38" s="118"/>
      <c r="D38" s="118"/>
      <c r="E38" s="118"/>
      <c r="F38" s="118"/>
      <c r="G38" s="118"/>
      <c r="H38" s="118"/>
      <c r="I38" s="118"/>
      <c r="J38" s="118"/>
      <c r="K38" s="119"/>
      <c r="L38" s="120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ht="15.75" customHeight="1">
      <c r="A39" s="121" t="s">
        <v>61</v>
      </c>
      <c r="B39" s="122"/>
      <c r="C39" s="123"/>
      <c r="D39" s="124"/>
      <c r="E39" s="124"/>
      <c r="F39" s="124"/>
      <c r="G39" s="125">
        <f>G23-G37</f>
        <v>-72888.08</v>
      </c>
      <c r="H39" s="124"/>
      <c r="I39" s="124"/>
      <c r="J39" s="125">
        <f>J23-J37</f>
        <v>-72282.12</v>
      </c>
      <c r="K39" s="126"/>
      <c r="L39" s="127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ht="15.75" customHeight="1">
      <c r="A40" s="118"/>
      <c r="B40" s="128"/>
      <c r="C40" s="118"/>
      <c r="D40" s="118"/>
      <c r="E40" s="118"/>
      <c r="F40" s="118"/>
      <c r="G40" s="118"/>
      <c r="H40" s="118"/>
      <c r="I40" s="118"/>
      <c r="J40" s="118"/>
      <c r="K40" s="129"/>
      <c r="L40" s="118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15.75" customHeight="1">
      <c r="A41" s="14"/>
      <c r="B41" s="14"/>
      <c r="C41" s="130" t="s">
        <v>62</v>
      </c>
      <c r="D41" s="131"/>
      <c r="E41" s="131"/>
      <c r="F41" s="118"/>
      <c r="G41" s="132" t="s">
        <v>63</v>
      </c>
      <c r="H41" s="131"/>
      <c r="I41" s="118"/>
      <c r="J41" s="131"/>
      <c r="K41" s="17"/>
      <c r="L41" s="118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ht="15.75" customHeight="1">
      <c r="A42" s="14"/>
      <c r="B42" s="14"/>
      <c r="C42" s="14"/>
      <c r="D42" s="133" t="s">
        <v>64</v>
      </c>
      <c r="E42" s="134"/>
      <c r="F42" s="135"/>
      <c r="G42" s="133" t="s">
        <v>65</v>
      </c>
      <c r="H42" s="134"/>
      <c r="I42" s="134"/>
      <c r="J42" s="134"/>
      <c r="K42" s="17"/>
      <c r="L42" s="11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5.75" customHeight="1">
      <c r="A43" s="118"/>
      <c r="B43" s="128"/>
      <c r="C43" s="118"/>
      <c r="D43" s="118"/>
      <c r="E43" s="118"/>
      <c r="F43" s="118"/>
      <c r="G43" s="118"/>
      <c r="H43" s="118"/>
      <c r="I43" s="118"/>
      <c r="J43" s="118"/>
      <c r="K43" s="17"/>
      <c r="L43" s="118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ht="15.75" customHeight="1">
      <c r="A44" s="118"/>
      <c r="B44" s="128"/>
      <c r="C44" s="118"/>
      <c r="D44" s="118"/>
      <c r="E44" s="118"/>
      <c r="F44" s="118"/>
      <c r="G44" s="118"/>
      <c r="H44" s="118"/>
      <c r="I44" s="118"/>
      <c r="J44" s="118"/>
      <c r="K44" s="17"/>
      <c r="L44" s="118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ht="15.75" customHeight="1">
      <c r="A45" s="118"/>
      <c r="B45" s="128"/>
      <c r="C45" s="136" t="s">
        <v>66</v>
      </c>
      <c r="J45" s="136" t="s">
        <v>67</v>
      </c>
      <c r="K45" s="17"/>
      <c r="L45" s="118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ht="15.75" customHeight="1">
      <c r="A46" s="118"/>
      <c r="B46" s="128"/>
      <c r="C46" s="137"/>
      <c r="K46" s="17"/>
      <c r="L46" s="118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ht="15.75" customHeight="1">
      <c r="A47" s="118"/>
      <c r="B47" s="128"/>
      <c r="C47" s="137" t="s">
        <v>68</v>
      </c>
      <c r="H47" s="137"/>
      <c r="J47" s="138" t="s">
        <v>69</v>
      </c>
      <c r="K47" s="17"/>
      <c r="L47" s="118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ht="15.75" customHeight="1">
      <c r="A48" s="14"/>
      <c r="B48" s="13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ht="15.75" customHeight="1">
      <c r="A49" s="14"/>
      <c r="B49" s="13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ht="15.75" customHeight="1">
      <c r="A50" s="14"/>
      <c r="B50" s="13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ht="15.75" customHeight="1">
      <c r="A51" s="14"/>
      <c r="B51" s="13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ht="15.75" customHeight="1">
      <c r="A52" s="14"/>
      <c r="B52" s="139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ht="15.75" customHeight="1">
      <c r="A53" s="14"/>
      <c r="B53" s="139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ht="15.75" customHeight="1">
      <c r="A54" s="14"/>
      <c r="B54" s="139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ht="15.75" customHeight="1">
      <c r="A55" s="14"/>
      <c r="B55" s="13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ht="15.75" customHeight="1">
      <c r="A56" s="14"/>
      <c r="B56" s="139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ht="15.75" customHeight="1">
      <c r="A57" s="14"/>
      <c r="B57" s="139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ht="15.75" customHeight="1">
      <c r="A58" s="14"/>
      <c r="B58" s="139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ht="15.75" customHeight="1">
      <c r="A59" s="14"/>
      <c r="B59" s="139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ht="15.75" customHeight="1">
      <c r="A60" s="14"/>
      <c r="B60" s="139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ht="15.75" customHeight="1">
      <c r="A61" s="14"/>
      <c r="B61" s="13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ht="15.75" customHeight="1">
      <c r="A62" s="14"/>
      <c r="B62" s="139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ht="15.75" customHeight="1">
      <c r="A63" s="14"/>
      <c r="B63" s="139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ht="15.75" customHeight="1">
      <c r="A64" s="14"/>
      <c r="B64" s="139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ht="15.75" customHeight="1">
      <c r="A65" s="14"/>
      <c r="B65" s="13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ht="15.75" customHeight="1">
      <c r="A66" s="14"/>
      <c r="B66" s="13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ht="15.75" customHeight="1">
      <c r="A67" s="14"/>
      <c r="B67" s="13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ht="15.75" customHeight="1">
      <c r="A68" s="14"/>
      <c r="B68" s="139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ht="15.75" customHeight="1">
      <c r="A69" s="14"/>
      <c r="B69" s="13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ht="15.75" customHeight="1">
      <c r="A70" s="14"/>
      <c r="B70" s="139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ht="15.75" customHeight="1">
      <c r="A71" s="14"/>
      <c r="B71" s="139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ht="15.75" customHeight="1">
      <c r="A72" s="14"/>
      <c r="B72" s="139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ht="15.75" customHeight="1">
      <c r="A73" s="14"/>
      <c r="B73" s="139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ht="15.75" customHeight="1">
      <c r="A74" s="14"/>
      <c r="B74" s="139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ht="15.75" customHeight="1">
      <c r="A75" s="14"/>
      <c r="B75" s="139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ht="15.75" customHeight="1">
      <c r="A76" s="14"/>
      <c r="B76" s="13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ht="15.75" customHeight="1">
      <c r="A77" s="14"/>
      <c r="B77" s="139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ht="15.75" customHeight="1">
      <c r="A78" s="14"/>
      <c r="B78" s="139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ht="15.75" customHeight="1">
      <c r="A79" s="14"/>
      <c r="B79" s="139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ht="15.75" customHeight="1">
      <c r="A80" s="14"/>
      <c r="B80" s="139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ht="15.75" customHeight="1">
      <c r="A81" s="14"/>
      <c r="B81" s="139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ht="15.75" customHeight="1">
      <c r="A82" s="14"/>
      <c r="B82" s="139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ht="15.75" customHeight="1">
      <c r="A83" s="14"/>
      <c r="B83" s="139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ht="15.75" customHeight="1">
      <c r="A84" s="14"/>
      <c r="B84" s="139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ht="15.75" customHeight="1">
      <c r="A85" s="14"/>
      <c r="B85" s="139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ht="15.75" customHeight="1">
      <c r="A86" s="14"/>
      <c r="B86" s="139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ht="15.75" customHeight="1">
      <c r="A87" s="14"/>
      <c r="B87" s="139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ht="15.75" customHeight="1">
      <c r="A88" s="14"/>
      <c r="B88" s="139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ht="15.75" customHeight="1">
      <c r="A89" s="14"/>
      <c r="B89" s="139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ht="15.75" customHeight="1">
      <c r="A90" s="14"/>
      <c r="B90" s="139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ht="15.75" customHeight="1">
      <c r="A91" s="14"/>
      <c r="B91" s="139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ht="15.75" customHeight="1">
      <c r="A92" s="14"/>
      <c r="B92" s="139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ht="15.75" customHeight="1">
      <c r="A93" s="14"/>
      <c r="B93" s="139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ht="15.75" customHeight="1">
      <c r="A94" s="14"/>
      <c r="B94" s="139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ht="15.75" customHeight="1">
      <c r="A95" s="14"/>
      <c r="B95" s="139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ht="15.75" customHeight="1">
      <c r="A96" s="14"/>
      <c r="B96" s="139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ht="15.75" customHeight="1">
      <c r="A97" s="14"/>
      <c r="B97" s="139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ht="15.75" customHeight="1">
      <c r="A98" s="14"/>
      <c r="B98" s="139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ht="15.75" customHeight="1">
      <c r="A99" s="14"/>
      <c r="B99" s="139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ht="15.75" customHeight="1">
      <c r="A100" s="14"/>
      <c r="B100" s="139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ht="15.75" customHeight="1">
      <c r="A101" s="14"/>
      <c r="B101" s="139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ht="15.75" customHeight="1">
      <c r="A102" s="14"/>
      <c r="B102" s="139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ht="15.75" customHeight="1">
      <c r="A103" s="14"/>
      <c r="B103" s="139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ht="15.75" customHeight="1">
      <c r="A104" s="14"/>
      <c r="B104" s="139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ht="15.75" customHeight="1">
      <c r="A105" s="14"/>
      <c r="B105" s="139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ht="15.75" customHeight="1">
      <c r="A106" s="14"/>
      <c r="B106" s="139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ht="15.75" customHeight="1">
      <c r="A107" s="14"/>
      <c r="B107" s="139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ht="15.75" customHeight="1">
      <c r="A108" s="14"/>
      <c r="B108" s="139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ht="15.75" customHeight="1">
      <c r="A109" s="14"/>
      <c r="B109" s="139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ht="15.75" customHeight="1">
      <c r="A110" s="14"/>
      <c r="B110" s="139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ht="15.75" customHeight="1">
      <c r="A111" s="14"/>
      <c r="B111" s="139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ht="15.75" customHeight="1">
      <c r="A112" s="14"/>
      <c r="B112" s="139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ht="15.75" customHeight="1">
      <c r="A113" s="14"/>
      <c r="B113" s="139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ht="15.75" customHeight="1">
      <c r="A114" s="14"/>
      <c r="B114" s="139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ht="15.75" customHeight="1">
      <c r="A115" s="14"/>
      <c r="B115" s="139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ht="15.75" customHeight="1">
      <c r="A116" s="14"/>
      <c r="B116" s="139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ht="15.75" customHeight="1">
      <c r="A117" s="14"/>
      <c r="B117" s="139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ht="15.75" customHeight="1">
      <c r="A118" s="14"/>
      <c r="B118" s="139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ht="15.75" customHeight="1">
      <c r="A119" s="14"/>
      <c r="B119" s="139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ht="15.75" customHeight="1">
      <c r="A120" s="14"/>
      <c r="B120" s="139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ht="15.75" customHeight="1">
      <c r="A121" s="14"/>
      <c r="B121" s="139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ht="15.75" customHeight="1">
      <c r="A122" s="14"/>
      <c r="B122" s="139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ht="15.75" customHeight="1">
      <c r="A123" s="14"/>
      <c r="B123" s="139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ht="15.75" customHeight="1">
      <c r="A124" s="14"/>
      <c r="B124" s="139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ht="15.75" customHeight="1">
      <c r="A125" s="14"/>
      <c r="B125" s="139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ht="15.75" customHeight="1">
      <c r="A126" s="14"/>
      <c r="B126" s="139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ht="15.75" customHeight="1">
      <c r="A127" s="14"/>
      <c r="B127" s="139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ht="15.75" customHeight="1">
      <c r="A128" s="14"/>
      <c r="B128" s="139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ht="15.75" customHeight="1">
      <c r="A129" s="14"/>
      <c r="B129" s="139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ht="15.75" customHeight="1">
      <c r="A130" s="14"/>
      <c r="B130" s="139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ht="15.75" customHeight="1">
      <c r="A131" s="14"/>
      <c r="B131" s="139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ht="15.75" customHeight="1">
      <c r="A132" s="14"/>
      <c r="B132" s="139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ht="15.75" customHeight="1">
      <c r="A133" s="14"/>
      <c r="B133" s="139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ht="15.75" customHeight="1">
      <c r="A134" s="14"/>
      <c r="B134" s="139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ht="15.75" customHeight="1">
      <c r="A135" s="14"/>
      <c r="B135" s="139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ht="15.75" customHeight="1">
      <c r="A136" s="14"/>
      <c r="B136" s="139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ht="15.75" customHeight="1">
      <c r="A137" s="14"/>
      <c r="B137" s="139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ht="15.75" customHeight="1">
      <c r="A138" s="14"/>
      <c r="B138" s="139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ht="15.75" customHeight="1">
      <c r="A139" s="14"/>
      <c r="B139" s="139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ht="15.75" customHeight="1">
      <c r="A140" s="14"/>
      <c r="B140" s="139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ht="15.75" customHeight="1">
      <c r="A141" s="14"/>
      <c r="B141" s="139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ht="15.75" customHeight="1">
      <c r="A142" s="14"/>
      <c r="B142" s="139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ht="15.75" customHeight="1">
      <c r="A143" s="14"/>
      <c r="B143" s="139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ht="15.75" customHeight="1">
      <c r="A144" s="14"/>
      <c r="B144" s="139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ht="15.75" customHeight="1">
      <c r="A145" s="14"/>
      <c r="B145" s="139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ht="15.75" customHeight="1">
      <c r="A146" s="14"/>
      <c r="B146" s="139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ht="15.75" customHeight="1">
      <c r="A147" s="14"/>
      <c r="B147" s="139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ht="15.75" customHeight="1">
      <c r="A148" s="14"/>
      <c r="B148" s="139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ht="15.75" customHeight="1">
      <c r="A149" s="14"/>
      <c r="B149" s="139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ht="15.75" customHeight="1">
      <c r="A150" s="14"/>
      <c r="B150" s="139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ht="15.75" customHeight="1">
      <c r="A151" s="14"/>
      <c r="B151" s="139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ht="15.75" customHeight="1">
      <c r="A152" s="14"/>
      <c r="B152" s="139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ht="15.75" customHeight="1">
      <c r="A153" s="14"/>
      <c r="B153" s="139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ht="15.75" customHeight="1">
      <c r="A154" s="14"/>
      <c r="B154" s="139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ht="15.75" customHeight="1">
      <c r="A155" s="14"/>
      <c r="B155" s="139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ht="15.75" customHeight="1">
      <c r="A156" s="14"/>
      <c r="B156" s="139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ht="15.75" customHeight="1">
      <c r="A157" s="14"/>
      <c r="B157" s="139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ht="15.75" customHeight="1">
      <c r="A158" s="14"/>
      <c r="B158" s="139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ht="15.75" customHeight="1">
      <c r="A159" s="14"/>
      <c r="B159" s="139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ht="15.75" customHeight="1">
      <c r="A160" s="14"/>
      <c r="B160" s="139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ht="15.75" customHeight="1">
      <c r="A161" s="14"/>
      <c r="B161" s="139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ht="15.75" customHeight="1">
      <c r="A162" s="14"/>
      <c r="B162" s="139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ht="15.75" customHeight="1">
      <c r="A163" s="14"/>
      <c r="B163" s="139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ht="15.75" customHeight="1">
      <c r="A164" s="14"/>
      <c r="B164" s="139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ht="15.75" customHeight="1">
      <c r="A165" s="14"/>
      <c r="B165" s="139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ht="15.75" customHeight="1">
      <c r="A166" s="14"/>
      <c r="B166" s="139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ht="15.75" customHeight="1">
      <c r="A167" s="14"/>
      <c r="B167" s="139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ht="15.75" customHeight="1">
      <c r="A168" s="14"/>
      <c r="B168" s="139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ht="15.75" customHeight="1">
      <c r="A169" s="14"/>
      <c r="B169" s="139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ht="15.75" customHeight="1">
      <c r="A170" s="14"/>
      <c r="B170" s="139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ht="15.75" customHeight="1">
      <c r="A171" s="14"/>
      <c r="B171" s="139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ht="15.75" customHeight="1">
      <c r="A172" s="14"/>
      <c r="B172" s="139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ht="15.75" customHeight="1">
      <c r="A173" s="14"/>
      <c r="B173" s="139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ht="15.75" customHeight="1">
      <c r="A174" s="14"/>
      <c r="B174" s="139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ht="15.75" customHeight="1">
      <c r="A175" s="14"/>
      <c r="B175" s="139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ht="15.75" customHeight="1">
      <c r="A176" s="14"/>
      <c r="B176" s="139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ht="15.75" customHeight="1">
      <c r="A177" s="14"/>
      <c r="B177" s="139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ht="15.75" customHeight="1">
      <c r="A178" s="14"/>
      <c r="B178" s="139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ht="15.75" customHeight="1">
      <c r="A179" s="14"/>
      <c r="B179" s="139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ht="15.75" customHeight="1">
      <c r="A180" s="14"/>
      <c r="B180" s="139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ht="15.75" customHeight="1">
      <c r="A181" s="14"/>
      <c r="B181" s="139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ht="15.75" customHeight="1">
      <c r="A182" s="14"/>
      <c r="B182" s="139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ht="15.75" customHeight="1">
      <c r="A183" s="14"/>
      <c r="B183" s="139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ht="15.75" customHeight="1">
      <c r="A184" s="14"/>
      <c r="B184" s="139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ht="15.75" customHeight="1">
      <c r="A185" s="14"/>
      <c r="B185" s="139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ht="15.75" customHeight="1">
      <c r="A186" s="14"/>
      <c r="B186" s="139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ht="15.75" customHeight="1">
      <c r="A187" s="14"/>
      <c r="B187" s="139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ht="15.75" customHeight="1">
      <c r="A188" s="14"/>
      <c r="B188" s="139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ht="15.75" customHeight="1">
      <c r="A189" s="14"/>
      <c r="B189" s="139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ht="15.75" customHeight="1">
      <c r="A190" s="14"/>
      <c r="B190" s="139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ht="15.75" customHeight="1">
      <c r="A191" s="14"/>
      <c r="B191" s="139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ht="15.75" customHeight="1">
      <c r="A192" s="14"/>
      <c r="B192" s="139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ht="15.75" customHeight="1">
      <c r="A193" s="14"/>
      <c r="B193" s="139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ht="15.75" customHeight="1">
      <c r="A194" s="14"/>
      <c r="B194" s="139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ht="15.75" customHeight="1">
      <c r="A195" s="14"/>
      <c r="B195" s="139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ht="15.75" customHeight="1">
      <c r="A196" s="14"/>
      <c r="B196" s="139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ht="15.75" customHeight="1">
      <c r="A197" s="14"/>
      <c r="B197" s="139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ht="15.75" customHeight="1">
      <c r="A198" s="14"/>
      <c r="B198" s="139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ht="15.75" customHeight="1">
      <c r="A199" s="14"/>
      <c r="B199" s="139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ht="15.75" customHeight="1">
      <c r="A200" s="14"/>
      <c r="B200" s="139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ht="15.75" customHeight="1">
      <c r="A201" s="14"/>
      <c r="B201" s="139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ht="15.75" customHeight="1">
      <c r="A202" s="14"/>
      <c r="B202" s="139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ht="15.75" customHeight="1">
      <c r="A203" s="14"/>
      <c r="B203" s="139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ht="15.75" customHeight="1">
      <c r="A204" s="14"/>
      <c r="B204" s="139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ht="15.75" customHeight="1">
      <c r="A205" s="14"/>
      <c r="B205" s="139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ht="15.75" customHeight="1">
      <c r="A206" s="14"/>
      <c r="B206" s="139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ht="15.75" customHeight="1">
      <c r="A207" s="14"/>
      <c r="B207" s="139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ht="15.75" customHeight="1">
      <c r="A208" s="14"/>
      <c r="B208" s="139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ht="15.75" customHeight="1">
      <c r="A209" s="14"/>
      <c r="B209" s="139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ht="15.75" customHeight="1">
      <c r="A210" s="14"/>
      <c r="B210" s="139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ht="15.75" customHeight="1">
      <c r="A211" s="14"/>
      <c r="B211" s="139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ht="15.75" customHeight="1">
      <c r="A212" s="14"/>
      <c r="B212" s="139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ht="15.75" customHeight="1">
      <c r="A213" s="14"/>
      <c r="B213" s="139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ht="15.75" customHeight="1">
      <c r="A214" s="14"/>
      <c r="B214" s="139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ht="15.75" customHeight="1">
      <c r="A215" s="14"/>
      <c r="B215" s="139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ht="15.75" customHeight="1">
      <c r="A216" s="14"/>
      <c r="B216" s="139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ht="15.75" customHeight="1">
      <c r="A217" s="14"/>
      <c r="B217" s="139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ht="15.75" customHeight="1">
      <c r="A218" s="14"/>
      <c r="B218" s="139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ht="15.75" customHeight="1">
      <c r="A219" s="14"/>
      <c r="B219" s="139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ht="15.75" customHeight="1">
      <c r="A220" s="14"/>
      <c r="B220" s="139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ht="15.75" customHeight="1">
      <c r="A221" s="14"/>
      <c r="B221" s="139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5.75" customHeight="1">
      <c r="A222" s="14"/>
      <c r="B222" s="139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5.75" customHeight="1">
      <c r="A223" s="14"/>
      <c r="B223" s="139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5.75" customHeight="1">
      <c r="A224" s="14"/>
      <c r="B224" s="139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5.75" customHeight="1">
      <c r="A225" s="14"/>
      <c r="B225" s="139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5.75" customHeight="1">
      <c r="A226" s="14"/>
      <c r="B226" s="139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5.75" customHeight="1">
      <c r="A227" s="14"/>
      <c r="B227" s="139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5.75" customHeight="1">
      <c r="A228" s="14"/>
      <c r="B228" s="139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5.75" customHeight="1">
      <c r="A229" s="14"/>
      <c r="B229" s="139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5.75" customHeight="1">
      <c r="A230" s="14"/>
      <c r="B230" s="139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5.75" customHeight="1">
      <c r="A231" s="14"/>
      <c r="B231" s="139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5.75" customHeight="1">
      <c r="A232" s="14"/>
      <c r="B232" s="139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5.75" customHeight="1">
      <c r="A233" s="14"/>
      <c r="B233" s="139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5.75" customHeight="1">
      <c r="A234" s="14"/>
      <c r="B234" s="139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5.75" customHeight="1">
      <c r="A235" s="14"/>
      <c r="B235" s="139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5.75" customHeight="1">
      <c r="A236" s="14"/>
      <c r="B236" s="139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5.75" customHeight="1">
      <c r="A237" s="14"/>
      <c r="B237" s="139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5.75" customHeight="1">
      <c r="A238" s="14"/>
      <c r="B238" s="139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5.75" customHeight="1">
      <c r="A239" s="14"/>
      <c r="B239" s="139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5.75" customHeight="1">
      <c r="A240" s="14"/>
      <c r="B240" s="139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5.75" customHeight="1">
      <c r="A241" s="14"/>
      <c r="B241" s="139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5.75" customHeight="1">
      <c r="A242" s="14"/>
      <c r="B242" s="139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5.75" customHeight="1">
      <c r="A243" s="14"/>
      <c r="B243" s="139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5.75" customHeight="1">
      <c r="A244" s="14"/>
      <c r="B244" s="139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5.75" customHeight="1">
      <c r="A245" s="14"/>
      <c r="B245" s="139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5.75" customHeight="1">
      <c r="A246" s="14"/>
      <c r="B246" s="139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5.75" customHeight="1">
      <c r="A247" s="14"/>
      <c r="B247" s="139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21:$L$26"/>
  <mergeCells count="14">
    <mergeCell ref="E19:G19"/>
    <mergeCell ref="H19:J19"/>
    <mergeCell ref="A39:C39"/>
    <mergeCell ref="D42:E42"/>
    <mergeCell ref="G42:J42"/>
    <mergeCell ref="K19:K20"/>
    <mergeCell ref="L19:L20"/>
    <mergeCell ref="A10:L10"/>
    <mergeCell ref="A11:L11"/>
    <mergeCell ref="A12:L12"/>
    <mergeCell ref="A19:A20"/>
    <mergeCell ref="B19:B20"/>
    <mergeCell ref="C19:C20"/>
    <mergeCell ref="D19:D20"/>
  </mergeCells>
  <printOptions horizontalCentered="1" verticalCentered="1"/>
  <pageMargins bottom="0.3937007874015748" footer="0.0" header="0.0" left="0.1968503937007874" right="0.1968503937007874" top="0.3937007874015748"/>
  <pageSetup fitToHeight="0" paperSize="9" orientation="landscape"/>
  <drawing r:id="rId1"/>
</worksheet>
</file>