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Звіт" sheetId="1" r:id="rId4"/>
  </sheets>
</workbook>
</file>

<file path=xl/comments1.xml><?xml version="1.0" encoding="utf-8"?>
<comments xmlns="http://schemas.openxmlformats.org/spreadsheetml/2006/main">
  <authors>
    <author>Импортированный автор</author>
  </authors>
  <commentList>
    <comment ref="C18" authorId="0">
      <text>
        <r>
          <rPr>
            <sz val="11"/>
            <color indexed="8"/>
            <rFont val="Helvetica Neue"/>
          </rPr>
          <t>Импортированный автор:
user:
Запитувана сума стипендії від УКФ</t>
        </r>
      </text>
    </comment>
  </commentList>
</comments>
</file>

<file path=xl/sharedStrings.xml><?xml version="1.0" encoding="utf-8"?>
<sst xmlns="http://schemas.openxmlformats.org/spreadsheetml/2006/main" uniqueCount="55">
  <si>
    <t>Додаток № _____</t>
  </si>
  <si>
    <t>до Договору про надання гранту (стипендії)</t>
  </si>
  <si>
    <t xml:space="preserve">№ ____________ від _  ______________ </t>
  </si>
  <si>
    <t xml:space="preserve">2021 року </t>
  </si>
  <si>
    <t>ЗВІТ</t>
  </si>
  <si>
    <t>про надходження та використання коштів для реалізації проекту</t>
  </si>
  <si>
    <t>за період з ___________________________ по _________________________</t>
  </si>
  <si>
    <t>Назва програми:</t>
  </si>
  <si>
    <t>СТИПЕНДІЇ</t>
  </si>
  <si>
    <t>ЛОТ:</t>
  </si>
  <si>
    <t>Прізвище, ім'я та по батькові Заявника:</t>
  </si>
  <si>
    <t>Назва проекту:</t>
  </si>
  <si>
    <t>Надходження від УКФ:</t>
  </si>
  <si>
    <t xml:space="preserve">Розділ: 
Стаття: </t>
  </si>
  <si>
    <t>№</t>
  </si>
  <si>
    <t>Найменування витрат</t>
  </si>
  <si>
    <t>Одиниця 
виміру</t>
  </si>
  <si>
    <t>Планові витрати за рахунок гранту (стипендії) УКФ</t>
  </si>
  <si>
    <t>Фактичні витрати за рахунок гранту (стипендії)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</si>
  <si>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</si>
  <si>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</si>
  <si>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</si>
  <si>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</si>
  <si>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</si>
  <si>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</si>
  <si>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</si>
  <si>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Стаття:</t>
  </si>
  <si>
    <t>1</t>
  </si>
  <si>
    <t>Вартість проїзду Київ - Харків - Київ та Київ - Буенос-Айрес - Київ</t>
  </si>
  <si>
    <t>квиток</t>
  </si>
  <si>
    <r>
      <rPr>
        <sz val="10"/>
        <color indexed="8"/>
        <rFont val="Arial"/>
      </rPr>
      <t xml:space="preserve">Авіа-квитки за маршрутом Київ - Буенос-Айрес - Київ авіакомпанії KLM = 32972,33 грн (еквівалент 1203,49 доларів США), інвойс від авіакомпанії про підтвердження покупки - </t>
    </r>
    <r>
      <rPr>
        <u val="single"/>
        <sz val="10"/>
        <color indexed="15"/>
        <rFont val="Arial"/>
      </rPr>
      <t>https://drive.google.com/file/d/1PY3Knrlxy6Ii4g7aBDy8Renw4dBasV2u/view?usp=sharing</t>
    </r>
    <r>
      <rPr>
        <sz val="10"/>
        <color indexed="8"/>
        <rFont val="Arial"/>
      </rPr>
      <t xml:space="preserve"> . Відбулося 2 безкоштовні заміни квитків через введені Аргентиною карантинні обмеження і скасування рейсів авіакомпанією - дати рейсів змістилися на тиждень. Квитки - </t>
    </r>
    <r>
      <rPr>
        <u val="single"/>
        <sz val="10"/>
        <color indexed="15"/>
        <rFont val="Arial"/>
      </rPr>
      <t>https://drive.google.com/drive/folders/1a7X307ox8w2VOLtSfdudd6Gf5rxC_Egh?usp=sharing</t>
    </r>
    <r>
      <rPr>
        <sz val="10"/>
        <color indexed="8"/>
        <rFont val="Arial"/>
      </rPr>
      <t xml:space="preserve"> . Також довелося провести повернення і заміну залізничних квитків Харків - Київ - Харків, та купленого пізніше автобусного квитка Київ - Харків, через зміни дат рейсів, в сумі за повернення продавець (Укрзалізниця та агрегатор Busfor) зняв штрафи на загальну суму 152,50 грн. Всі квитки за цим маршрутом - </t>
    </r>
    <r>
      <rPr>
        <u val="single"/>
        <sz val="10"/>
        <color indexed="15"/>
        <rFont val="Arial"/>
      </rPr>
      <t>https://drive.google.com/drive/folders/1Pib5o6wvbzOoEFM_QUV5R8pC3Ed_7hmi?usp=sharing</t>
    </r>
  </si>
  <si>
    <t>2</t>
  </si>
  <si>
    <t>Вартість проживання (вказати місце проживання)</t>
  </si>
  <si>
    <t>доба</t>
  </si>
  <si>
    <t>3</t>
  </si>
  <si>
    <t>Харчування та інші власні потреби</t>
  </si>
  <si>
    <r>
      <rPr>
        <sz val="10"/>
        <color indexed="8"/>
        <rFont val="Arial"/>
      </rPr>
      <t xml:space="preserve">У власні потреби була включена банківська комісія 450 грн, за зняття готівкових грошей у розмірі 45000 грн з рахунку - організатори рекомендували в’їзжати до Аргентини саме з готівкою та уникати розрахунків банківською картою або переказами через місцеву специфіку (через інфляцію офіційний курс валюти, за яким відбуваються безготівкові розрахунки, може бути в декілька разів меншим за «чорний курс» валюти, тому безготівкові розрахунки в країні не дуже розповсюджені). З цих 45000 готівки був виплачений внесок за резиденцію (24885 грн), залишок був використаний на особисті потреби, та близько 3000 грн було залишено на банківському рахунку на випадок закінчення готівки. Близько 315 грн не було витрачено. Виписка з банківського рахунку про рух коштів - </t>
    </r>
    <r>
      <rPr>
        <u val="single"/>
        <sz val="10"/>
        <color indexed="15"/>
        <rFont val="Arial"/>
      </rPr>
      <t>https://drive.google.com/file/d/1wI6_NojP6QbhTMi4NbCLxcnUm6WmUl4f/view?usp=sharing</t>
    </r>
  </si>
  <si>
    <t>4</t>
  </si>
  <si>
    <t>Вартість навчання
(внесок за участь у резиденції
«Residencia Corazon» за 1 місяць у
період з 1 по 31 липня, включає у себе
проживання у приватному помешканні,
цілодобовий доступ до студії та
інструментів, кураторський супровід,
організацію та проведення публічної
події, асистування у проведенні
дослідження та навігації містом)</t>
  </si>
  <si>
    <t>послуга</t>
  </si>
  <si>
    <r>
      <rPr>
        <sz val="10"/>
        <color indexed="8"/>
        <rFont val="Arial"/>
      </rPr>
      <t xml:space="preserve">Еквівалент 900 доларам США, чек від організаторів про отримання оплати - </t>
    </r>
    <r>
      <rPr>
        <u val="single"/>
        <sz val="10"/>
        <color indexed="15"/>
        <rFont val="Arial"/>
      </rPr>
      <t>https://drive.google.com/file/d/1JYGBZRbK4tEm37rqqSdTxOGJ8XDJpcik/view?usp=sharing</t>
    </r>
    <r>
      <rPr>
        <sz val="10"/>
        <color indexed="8"/>
        <rFont val="Arial"/>
      </rPr>
      <t xml:space="preserve"> , також контракт учасника резиденції - </t>
    </r>
    <r>
      <rPr>
        <u val="single"/>
        <sz val="10"/>
        <color indexed="15"/>
        <rFont val="Arial"/>
      </rPr>
      <t>https://drive.google.com/file/d/14zXAJJQ2cI2eqKNrzGR17ZM_FMWJ_kh9/view?usp=sharing</t>
    </r>
  </si>
  <si>
    <t>5</t>
  </si>
  <si>
    <t>Вартість за курси підвищення кваліфікації 
(деталізувати: прописати тривалість навчання, в якому закладі, конкретизувати які саме курси тощо)</t>
  </si>
  <si>
    <t>6</t>
  </si>
  <si>
    <t>Витратні матеріали
(вказати найменування матеріалу)</t>
  </si>
  <si>
    <t>шт.</t>
  </si>
  <si>
    <t>7</t>
  </si>
  <si>
    <t>Інші витрати 
(деталізувати які саме витрати)</t>
  </si>
  <si>
    <t>8</t>
  </si>
  <si>
    <t>9</t>
  </si>
  <si>
    <t>10</t>
  </si>
  <si>
    <t xml:space="preserve">Загальна сума витрат: </t>
  </si>
  <si>
    <t>Відповідальна особа:</t>
  </si>
  <si>
    <t>(підпис)</t>
  </si>
  <si>
    <t>(Прізвище та ініціали)</t>
  </si>
</sst>
</file>

<file path=xl/styles.xml><?xml version="1.0" encoding="utf-8"?>
<styleSheet xmlns="http://schemas.openxmlformats.org/spreadsheetml/2006/main">
  <numFmts count="3">
    <numFmt numFmtId="0" formatCode="General"/>
    <numFmt numFmtId="59" formatCode="&quot; &quot;* #,##0.00&quot;   &quot;;&quot;-&quot;* #,##0.00&quot;   &quot;;&quot; &quot;* &quot;-&quot;??&quot;   &quot;"/>
    <numFmt numFmtId="60" formatCode="&quot; &quot;[$$-409]* #,##0&quot; &quot;;&quot; &quot;[$$-409]* (#,##0);&quot; &quot;[$$-409]* &quot;-&quot;??&quot; &quot;"/>
  </numFmts>
  <fonts count="17">
    <font>
      <sz val="11"/>
      <color indexed="8"/>
      <name val="Arial"/>
    </font>
    <font>
      <sz val="11"/>
      <color indexed="8"/>
      <name val="Helvetica Neue"/>
    </font>
    <font>
      <sz val="14"/>
      <color indexed="8"/>
      <name val="Arial"/>
    </font>
    <font>
      <b val="1"/>
      <sz val="12"/>
      <color indexed="8"/>
      <name val="Arial"/>
    </font>
    <font>
      <sz val="11"/>
      <color indexed="8"/>
      <name val="Calibri"/>
    </font>
    <font>
      <b val="1"/>
      <sz val="10"/>
      <color indexed="8"/>
      <name val="Arial"/>
    </font>
    <font>
      <sz val="12"/>
      <color indexed="8"/>
      <name val="Arial"/>
    </font>
    <font>
      <sz val="10"/>
      <color indexed="8"/>
      <name val="Arial"/>
    </font>
    <font>
      <i val="1"/>
      <sz val="10"/>
      <color indexed="8"/>
      <name val="Arial"/>
    </font>
    <font>
      <b val="1"/>
      <i val="1"/>
      <sz val="10"/>
      <color indexed="8"/>
      <name val="Arial"/>
    </font>
    <font>
      <b val="1"/>
      <sz val="10"/>
      <color indexed="14"/>
      <name val="Arial"/>
    </font>
    <font>
      <u val="single"/>
      <sz val="10"/>
      <color indexed="15"/>
      <name val="Arial"/>
    </font>
    <font>
      <sz val="10"/>
      <color indexed="8"/>
      <name val="Helvetica"/>
    </font>
    <font>
      <b val="1"/>
      <i val="1"/>
      <sz val="12"/>
      <color indexed="8"/>
      <name val="Arial"/>
    </font>
    <font>
      <b val="1"/>
      <sz val="10"/>
      <color indexed="16"/>
      <name val="Arial"/>
    </font>
    <font>
      <vertAlign val="subscript"/>
      <sz val="11"/>
      <color indexed="8"/>
      <name val="Calibri"/>
    </font>
    <font>
      <vertAlign val="subscript"/>
      <sz val="10"/>
      <color indexed="8"/>
      <name val="Arial"/>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29">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10"/>
      </left>
      <right style="thin">
        <color indexed="10"/>
      </right>
      <top style="medium">
        <color indexed="8"/>
      </top>
      <bottom style="thin">
        <color indexed="10"/>
      </bottom>
      <diagonal/>
    </border>
  </borders>
  <cellStyleXfs count="1">
    <xf numFmtId="0" fontId="0" applyNumberFormat="0" applyFont="1" applyFill="0" applyBorder="0" applyAlignment="1" applyProtection="0">
      <alignment vertical="bottom"/>
    </xf>
  </cellStyleXfs>
  <cellXfs count="77">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center" vertical="center" wrapText="1"/>
    </xf>
    <xf numFmtId="49" fontId="4" fillId="2" borderId="1" applyNumberFormat="1" applyFont="1" applyFill="1" applyBorder="1" applyAlignment="1" applyProtection="0">
      <alignment vertical="top" wrapText="1"/>
    </xf>
    <xf numFmtId="0" fontId="4" fillId="2" borderId="1" applyNumberFormat="0" applyFont="1" applyFill="1" applyBorder="1" applyAlignment="1" applyProtection="0">
      <alignment vertical="center" wrapText="1"/>
    </xf>
    <xf numFmtId="49" fontId="4" fillId="2" borderId="1" applyNumberFormat="1" applyFont="1" applyFill="1" applyBorder="1" applyAlignment="1" applyProtection="0">
      <alignment vertical="top"/>
    </xf>
    <xf numFmtId="49" fontId="4" fillId="2" borderId="1" applyNumberFormat="1" applyFont="1" applyFill="1" applyBorder="1" applyAlignment="1" applyProtection="0">
      <alignment vertical="center" wrapText="1"/>
    </xf>
    <xf numFmtId="49" fontId="3" fillId="2" borderId="1" applyNumberFormat="1" applyFont="1" applyFill="1" applyBorder="1" applyAlignment="1" applyProtection="0">
      <alignment horizontal="center" vertical="center" wrapText="1"/>
    </xf>
    <xf numFmtId="0" fontId="0" borderId="1" applyNumberFormat="0" applyFont="1" applyFill="0" applyBorder="1" applyAlignment="1" applyProtection="0">
      <alignment vertical="bottom"/>
    </xf>
    <xf numFmtId="49" fontId="5" fillId="2" borderId="1" applyNumberFormat="1" applyFont="1" applyFill="1" applyBorder="1" applyAlignment="1" applyProtection="0">
      <alignment horizontal="left" vertical="center"/>
    </xf>
    <xf numFmtId="49" fontId="6" fillId="2" borderId="1" applyNumberFormat="1" applyFont="1" applyFill="1" applyBorder="1" applyAlignment="1" applyProtection="0">
      <alignment horizontal="left" vertical="center"/>
    </xf>
    <xf numFmtId="0" fontId="6" fillId="2" borderId="1" applyNumberFormat="0" applyFont="1" applyFill="1" applyBorder="1" applyAlignment="1" applyProtection="0">
      <alignment horizontal="center" vertical="center" wrapText="1"/>
    </xf>
    <xf numFmtId="0" fontId="7" fillId="2" borderId="1" applyNumberFormat="0" applyFont="1" applyFill="1" applyBorder="1" applyAlignment="1" applyProtection="0">
      <alignment horizontal="left" vertical="center"/>
    </xf>
    <xf numFmtId="0" fontId="7" fillId="2" borderId="1" applyNumberFormat="0" applyFont="1" applyFill="1" applyBorder="1" applyAlignment="1" applyProtection="0">
      <alignment vertical="center"/>
    </xf>
    <xf numFmtId="49" fontId="5" fillId="2" borderId="2" applyNumberFormat="1" applyFont="1" applyFill="1" applyBorder="1" applyAlignment="1" applyProtection="0">
      <alignment horizontal="left" vertical="top"/>
    </xf>
    <xf numFmtId="0" fontId="0" borderId="2" applyNumberFormat="0" applyFont="1" applyFill="0" applyBorder="1" applyAlignment="1" applyProtection="0">
      <alignment vertical="bottom"/>
    </xf>
    <xf numFmtId="0" fontId="8" fillId="2" borderId="1" applyNumberFormat="0" applyFont="1" applyFill="1" applyBorder="1" applyAlignment="1" applyProtection="0">
      <alignment vertical="center"/>
    </xf>
    <xf numFmtId="49" fontId="3" fillId="2" borderId="3" applyNumberFormat="1" applyFont="1" applyFill="1" applyBorder="1" applyAlignment="1" applyProtection="0">
      <alignment horizontal="center" vertical="top" wrapText="1"/>
    </xf>
    <xf numFmtId="0" fontId="0" borderId="4" applyNumberFormat="0" applyFont="1" applyFill="0" applyBorder="1" applyAlignment="1" applyProtection="0">
      <alignment vertical="bottom"/>
    </xf>
    <xf numFmtId="59" fontId="4" fillId="3" borderId="5" applyNumberFormat="1" applyFont="1" applyFill="1" applyBorder="1" applyAlignment="1" applyProtection="0">
      <alignment vertical="bottom"/>
    </xf>
    <xf numFmtId="0" fontId="7" fillId="2" borderId="6" applyNumberFormat="0" applyFont="1" applyFill="1" applyBorder="1" applyAlignment="1" applyProtection="0">
      <alignment horizontal="left" vertical="center"/>
    </xf>
    <xf numFmtId="0" fontId="5" fillId="2" borderId="7" applyNumberFormat="0" applyFont="1" applyFill="1" applyBorder="1" applyAlignment="1" applyProtection="0">
      <alignment horizontal="left" vertical="top"/>
    </xf>
    <xf numFmtId="0" fontId="5" fillId="2" borderId="8" applyNumberFormat="0" applyFont="1" applyFill="1" applyBorder="1" applyAlignment="1" applyProtection="0">
      <alignment vertical="bottom" wrapText="1"/>
    </xf>
    <xf numFmtId="0" fontId="5" fillId="2" borderId="8" applyNumberFormat="0" applyFont="1" applyFill="1" applyBorder="1" applyAlignment="1" applyProtection="0">
      <alignment horizontal="center" vertical="center" wrapText="1"/>
    </xf>
    <xf numFmtId="0" fontId="5" fillId="2" borderId="8" applyNumberFormat="0" applyFont="1" applyFill="1" applyBorder="1" applyAlignment="1" applyProtection="0">
      <alignment vertical="center" wrapText="1"/>
    </xf>
    <xf numFmtId="0" fontId="7" fillId="2" borderId="8" applyNumberFormat="0" applyFont="1" applyFill="1" applyBorder="1" applyAlignment="1" applyProtection="0">
      <alignment horizontal="left" vertical="center" wrapText="1"/>
    </xf>
    <xf numFmtId="0" fontId="9" fillId="2" borderId="8" applyNumberFormat="0" applyFont="1" applyFill="1" applyBorder="1" applyAlignment="1" applyProtection="0">
      <alignment vertical="center" wrapText="1"/>
    </xf>
    <xf numFmtId="0" fontId="7" fillId="2" borderId="8" applyNumberFormat="0" applyFont="1" applyFill="1" applyBorder="1" applyAlignment="1" applyProtection="0">
      <alignment vertical="center" wrapText="1"/>
    </xf>
    <xf numFmtId="49" fontId="5" fillId="4" borderId="9" applyNumberFormat="1" applyFont="1" applyFill="1" applyBorder="1" applyAlignment="1" applyProtection="0">
      <alignment horizontal="center" vertical="center" wrapText="1"/>
    </xf>
    <xf numFmtId="49" fontId="5" fillId="4" borderId="10" applyNumberFormat="1" applyFont="1" applyFill="1" applyBorder="1" applyAlignment="1" applyProtection="0">
      <alignment horizontal="center" vertical="center" wrapText="1"/>
    </xf>
    <xf numFmtId="0" fontId="0" borderId="11"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49" fontId="5" fillId="4" borderId="14" applyNumberFormat="1" applyFont="1" applyFill="1" applyBorder="1" applyAlignment="1" applyProtection="0">
      <alignment horizontal="center" vertical="center" wrapText="1"/>
    </xf>
    <xf numFmtId="49" fontId="5" fillId="4" borderId="15" applyNumberFormat="1" applyFont="1" applyFill="1" applyBorder="1" applyAlignment="1" applyProtection="0">
      <alignment horizontal="center" vertical="center" wrapText="1"/>
    </xf>
    <xf numFmtId="49" fontId="5" fillId="4" borderId="16" applyNumberFormat="1" applyFont="1" applyFill="1" applyBorder="1" applyAlignment="1" applyProtection="0">
      <alignment horizontal="center" vertical="center" wrapText="1"/>
    </xf>
    <xf numFmtId="49" fontId="5" fillId="5" borderId="17" applyNumberFormat="1" applyFont="1" applyFill="1" applyBorder="1" applyAlignment="1" applyProtection="0">
      <alignment vertical="center" wrapText="1"/>
    </xf>
    <xf numFmtId="0" fontId="5" fillId="5" borderId="18" applyNumberFormat="1" applyFont="1" applyFill="1" applyBorder="1" applyAlignment="1" applyProtection="0">
      <alignment horizontal="center" vertical="center" wrapText="1"/>
    </xf>
    <xf numFmtId="3" fontId="5" fillId="5" borderId="19" applyNumberFormat="1" applyFont="1" applyFill="1" applyBorder="1" applyAlignment="1" applyProtection="0">
      <alignment horizontal="center" vertical="center" wrapText="1"/>
    </xf>
    <xf numFmtId="3" fontId="5" fillId="5" borderId="17" applyNumberFormat="1" applyFont="1" applyFill="1" applyBorder="1" applyAlignment="1" applyProtection="0">
      <alignment horizontal="center" vertical="center" wrapText="1"/>
    </xf>
    <xf numFmtId="3" fontId="5" fillId="5" borderId="18" applyNumberFormat="1" applyFont="1" applyFill="1" applyBorder="1" applyAlignment="1" applyProtection="0">
      <alignment horizontal="center" vertical="center" wrapText="1"/>
    </xf>
    <xf numFmtId="0" fontId="5" fillId="5" borderId="20" applyNumberFormat="1" applyFont="1" applyFill="1" applyBorder="1" applyAlignment="1" applyProtection="0">
      <alignment horizontal="center" vertical="center" wrapText="1"/>
    </xf>
    <xf numFmtId="49" fontId="5" fillId="2" borderId="21" applyNumberFormat="1" applyFont="1" applyFill="1" applyBorder="1" applyAlignment="1" applyProtection="0">
      <alignment vertical="top" wrapText="1"/>
    </xf>
    <xf numFmtId="49" fontId="5" fillId="2" borderId="21" applyNumberFormat="1" applyFont="1" applyFill="1" applyBorder="1" applyAlignment="1" applyProtection="0">
      <alignment horizontal="center" vertical="top" wrapText="1"/>
    </xf>
    <xf numFmtId="49" fontId="7" fillId="2" borderId="21" applyNumberFormat="1" applyFont="1" applyFill="1" applyBorder="1" applyAlignment="1" applyProtection="0">
      <alignment vertical="top" wrapText="1"/>
    </xf>
    <xf numFmtId="49" fontId="7" fillId="2" borderId="21" applyNumberFormat="1" applyFont="1" applyFill="1" applyBorder="1" applyAlignment="1" applyProtection="0">
      <alignment horizontal="center" vertical="top" wrapText="1"/>
    </xf>
    <xf numFmtId="59" fontId="7" fillId="2" borderId="22" applyNumberFormat="1" applyFont="1" applyFill="1" applyBorder="1" applyAlignment="1" applyProtection="0">
      <alignment horizontal="center" vertical="top" wrapText="1"/>
    </xf>
    <xf numFmtId="59" fontId="7" fillId="2" borderId="5" applyNumberFormat="1" applyFont="1" applyFill="1" applyBorder="1" applyAlignment="1" applyProtection="0">
      <alignment horizontal="center" vertical="top" wrapText="1"/>
    </xf>
    <xf numFmtId="59" fontId="7" fillId="2" borderId="23" applyNumberFormat="1" applyFont="1" applyFill="1" applyBorder="1" applyAlignment="1" applyProtection="0">
      <alignment horizontal="right" vertical="top" wrapText="1"/>
    </xf>
    <xf numFmtId="59" fontId="10" fillId="2" borderId="21" applyNumberFormat="1" applyFont="1" applyFill="1" applyBorder="1" applyAlignment="1" applyProtection="0">
      <alignment horizontal="right" vertical="top" wrapText="1"/>
    </xf>
    <xf numFmtId="0" fontId="7" fillId="2" borderId="21" applyNumberFormat="0" applyFont="1" applyFill="1" applyBorder="1" applyAlignment="1" applyProtection="0">
      <alignment vertical="top" wrapText="1"/>
    </xf>
    <xf numFmtId="59" fontId="7" fillId="2" borderId="5" applyNumberFormat="1" applyFont="1" applyFill="1" applyBorder="1" applyAlignment="1" applyProtection="0">
      <alignment horizontal="left" vertical="top" wrapText="1"/>
    </xf>
    <xf numFmtId="49" fontId="12" fillId="2" borderId="21" applyNumberFormat="1" applyFont="1" applyFill="1" applyBorder="1" applyAlignment="1" applyProtection="0">
      <alignment horizontal="left" vertical="top" wrapText="1"/>
    </xf>
    <xf numFmtId="59" fontId="12" fillId="2" borderId="5" applyNumberFormat="1" applyFont="1" applyFill="1" applyBorder="1" applyAlignment="1" applyProtection="0">
      <alignment horizontal="left" vertical="top" wrapText="1"/>
    </xf>
    <xf numFmtId="49" fontId="5" fillId="2" borderId="24" applyNumberFormat="1" applyFont="1" applyFill="1" applyBorder="1" applyAlignment="1" applyProtection="0">
      <alignment vertical="top" wrapText="1"/>
    </xf>
    <xf numFmtId="49" fontId="5" fillId="2" borderId="24" applyNumberFormat="1" applyFont="1" applyFill="1" applyBorder="1" applyAlignment="1" applyProtection="0">
      <alignment horizontal="center" vertical="top" wrapText="1"/>
    </xf>
    <xf numFmtId="49" fontId="7" fillId="2" borderId="24" applyNumberFormat="1" applyFont="1" applyFill="1" applyBorder="1" applyAlignment="1" applyProtection="0">
      <alignment vertical="top" wrapText="1"/>
    </xf>
    <xf numFmtId="49" fontId="13" fillId="3" borderId="25" applyNumberFormat="1" applyFont="1" applyFill="1" applyBorder="1" applyAlignment="1" applyProtection="0">
      <alignment vertical="top"/>
    </xf>
    <xf numFmtId="59" fontId="3" fillId="3" borderId="26" applyNumberFormat="1" applyFont="1" applyFill="1" applyBorder="1" applyAlignment="1" applyProtection="0">
      <alignment horizontal="center" vertical="top"/>
    </xf>
    <xf numFmtId="59" fontId="3" fillId="3" borderId="27" applyNumberFormat="1" applyFont="1" applyFill="1" applyBorder="1" applyAlignment="1" applyProtection="0">
      <alignment vertical="top"/>
    </xf>
    <xf numFmtId="59" fontId="3" fillId="3" borderId="24" applyNumberFormat="1" applyFont="1" applyFill="1" applyBorder="1" applyAlignment="1" applyProtection="0">
      <alignment vertical="top"/>
    </xf>
    <xf numFmtId="59" fontId="3" fillId="3" borderId="14" applyNumberFormat="1" applyFont="1" applyFill="1" applyBorder="1" applyAlignment="1" applyProtection="0">
      <alignment vertical="top"/>
    </xf>
    <xf numFmtId="59" fontId="3" fillId="3" borderId="15" applyNumberFormat="1" applyFont="1" applyFill="1" applyBorder="1" applyAlignment="1" applyProtection="0">
      <alignment vertical="top"/>
    </xf>
    <xf numFmtId="59" fontId="3" fillId="3" borderId="16" applyNumberFormat="1" applyFont="1" applyFill="1" applyBorder="1" applyAlignment="1" applyProtection="0">
      <alignment horizontal="right" vertical="top"/>
    </xf>
    <xf numFmtId="59" fontId="3" fillId="3" borderId="24" applyNumberFormat="1" applyFont="1" applyFill="1" applyBorder="1" applyAlignment="1" applyProtection="0">
      <alignment horizontal="right" vertical="top"/>
    </xf>
    <xf numFmtId="0" fontId="3" fillId="3" borderId="24" applyNumberFormat="0" applyFont="1" applyFill="1" applyBorder="1" applyAlignment="1" applyProtection="0">
      <alignment vertical="top" wrapText="1"/>
    </xf>
    <xf numFmtId="0" fontId="7" fillId="2" borderId="28" applyNumberFormat="0" applyFont="1" applyFill="1" applyBorder="1" applyAlignment="1" applyProtection="0">
      <alignment vertical="bottom" wrapText="1"/>
    </xf>
    <xf numFmtId="0" fontId="5" fillId="2" borderId="28" applyNumberFormat="0" applyFont="1" applyFill="1" applyBorder="1" applyAlignment="1" applyProtection="0">
      <alignment horizontal="center" vertical="bottom" wrapText="1"/>
    </xf>
    <xf numFmtId="60" fontId="14" fillId="2" borderId="28" applyNumberFormat="1" applyFont="1" applyFill="1" applyBorder="1" applyAlignment="1" applyProtection="0">
      <alignment vertical="bottom" wrapText="1"/>
    </xf>
    <xf numFmtId="0" fontId="4" fillId="2" borderId="1" applyNumberFormat="0" applyFont="1" applyFill="1" applyBorder="1" applyAlignment="1" applyProtection="0">
      <alignment vertical="bottom" wrapText="1"/>
    </xf>
    <xf numFmtId="49" fontId="4" fillId="2" borderId="1" applyNumberFormat="1" applyFont="1" applyFill="1" applyBorder="1" applyAlignment="1" applyProtection="0">
      <alignment horizontal="left" vertical="bottom" wrapText="1"/>
    </xf>
    <xf numFmtId="0" fontId="7" fillId="2" borderId="2" applyNumberFormat="0" applyFont="1" applyFill="1" applyBorder="1" applyAlignment="1" applyProtection="0">
      <alignment vertical="bottom" wrapText="1"/>
    </xf>
    <xf numFmtId="0" fontId="7" fillId="2" borderId="1" applyNumberFormat="0" applyFont="1" applyFill="1" applyBorder="1" applyAlignment="1" applyProtection="0">
      <alignment vertical="bottom" wrapText="1"/>
    </xf>
    <xf numFmtId="0" fontId="5" fillId="2" borderId="1" applyNumberFormat="0" applyFont="1" applyFill="1" applyBorder="1" applyAlignment="1" applyProtection="0">
      <alignment vertical="bottom" wrapText="1"/>
    </xf>
    <xf numFmtId="49" fontId="15" borderId="7" applyNumberFormat="1" applyFont="1" applyFill="0" applyBorder="1" applyAlignment="1" applyProtection="0">
      <alignment horizontal="center" vertical="bottom"/>
    </xf>
    <xf numFmtId="0" fontId="0" borderId="7" applyNumberFormat="0" applyFont="1" applyFill="0" applyBorder="1" applyAlignment="1" applyProtection="0">
      <alignment vertical="bottom"/>
    </xf>
    <xf numFmtId="0" fontId="16" fillId="2" borderId="1" applyNumberFormat="0" applyFont="1" applyFill="1" applyBorder="1" applyAlignment="1" applyProtection="0">
      <alignment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f00"/>
      <rgbColor rgb="fff2f2f2"/>
      <rgbColor rgb="fffef2cb"/>
      <rgbColor rgb="ffff0000"/>
      <rgbColor rgb="ff0563c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2</xdr:col>
      <xdr:colOff>152400</xdr:colOff>
      <xdr:row>0</xdr:row>
      <xdr:rowOff>123825</xdr:rowOff>
    </xdr:from>
    <xdr:to>
      <xdr:col>2</xdr:col>
      <xdr:colOff>2143125</xdr:colOff>
      <xdr:row>8</xdr:row>
      <xdr:rowOff>85725</xdr:rowOff>
    </xdr:to>
    <xdr:pic>
      <xdr:nvPicPr>
        <xdr:cNvPr id="2" name="image1.png" descr="image1.png"/>
        <xdr:cNvPicPr>
          <a:picLocks noChangeAspect="1"/>
        </xdr:cNvPicPr>
      </xdr:nvPicPr>
      <xdr:blipFill>
        <a:blip r:embed="rId1">
          <a:extLst/>
        </a:blip>
        <a:stretch>
          <a:fillRect/>
        </a:stretch>
      </xdr:blipFill>
      <xdr:spPr>
        <a:xfrm>
          <a:off x="1371600" y="123825"/>
          <a:ext cx="1990725" cy="15621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PY3Knrlxy6Ii4g7aBDy8Renw4dBasV2u/view?usp=sharing" TargetMode="External"/><Relationship Id="rId2" Type="http://schemas.openxmlformats.org/officeDocument/2006/relationships/hyperlink" Target="https://drive.google.com/file/d/1wI6_NojP6QbhTMi4NbCLxcnUm6WmUl4f/view?usp=sharing" TargetMode="External"/><Relationship Id="rId3" Type="http://schemas.openxmlformats.org/officeDocument/2006/relationships/hyperlink" Target="https://drive.google.com/file/d/1JYGBZRbK4tEm37rqqSdTxOGJ8XDJpcik/view?usp=sharing" TargetMode="External"/><Relationship Id="rId4" Type="http://schemas.openxmlformats.org/officeDocument/2006/relationships/drawing" Target="../drawings/drawing1.xml"/><Relationship Id="rId5" Type="http://schemas.openxmlformats.org/officeDocument/2006/relationships/vmlDrawing" Target="../drawings/vmlDrawing1.vml"/><Relationship Id="rId6"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A1:L37"/>
  <sheetViews>
    <sheetView workbookViewId="0" showGridLines="0" defaultGridColor="1"/>
  </sheetViews>
  <sheetFormatPr defaultColWidth="12.6667" defaultRowHeight="15" customHeight="1" outlineLevelRow="0" outlineLevelCol="0"/>
  <cols>
    <col min="1" max="1" width="10" style="1" customWidth="1"/>
    <col min="2" max="2" width="6" style="1" customWidth="1"/>
    <col min="3" max="3" width="44.1719" style="1" customWidth="1"/>
    <col min="4" max="4" width="11.1719" style="1" customWidth="1"/>
    <col min="5" max="5" width="13.6719" style="1" customWidth="1"/>
    <col min="6" max="6" width="13.6719" style="1" customWidth="1"/>
    <col min="7" max="7" width="18.1719" style="1" customWidth="1"/>
    <col min="8" max="8" width="13.6719" style="1" customWidth="1"/>
    <col min="9" max="9" width="13.6719" style="1" customWidth="1"/>
    <col min="10" max="10" width="18.1719" style="1" customWidth="1"/>
    <col min="11" max="11" width="18.1719" style="1" customWidth="1"/>
    <col min="12" max="12" width="33.1719" style="1" customWidth="1"/>
    <col min="13" max="256" width="12.6719" style="1" customWidth="1"/>
  </cols>
  <sheetData>
    <row r="1" ht="15.75" customHeight="1">
      <c r="A1" s="2"/>
      <c r="B1" s="2"/>
      <c r="C1" s="2"/>
      <c r="D1" s="2"/>
      <c r="E1" s="2"/>
      <c r="F1" s="2"/>
      <c r="G1" s="2"/>
      <c r="H1" s="2"/>
      <c r="I1" s="2"/>
      <c r="J1" s="2"/>
      <c r="K1" s="2"/>
      <c r="L1" s="2"/>
    </row>
    <row r="2" ht="15.75" customHeight="1">
      <c r="A2" s="2"/>
      <c r="B2" s="2"/>
      <c r="C2" s="2"/>
      <c r="D2" s="2"/>
      <c r="E2" s="2"/>
      <c r="F2" s="2"/>
      <c r="G2" s="2"/>
      <c r="H2" s="2"/>
      <c r="I2" s="2"/>
      <c r="J2" s="2"/>
      <c r="K2" s="2"/>
      <c r="L2" s="2"/>
    </row>
    <row r="3" ht="15.75" customHeight="1">
      <c r="A3" s="2"/>
      <c r="B3" s="2"/>
      <c r="C3" s="2"/>
      <c r="D3" s="2"/>
      <c r="E3" s="2"/>
      <c r="F3" s="2"/>
      <c r="G3" s="2"/>
      <c r="H3" s="2"/>
      <c r="I3" s="2"/>
      <c r="J3" t="s" s="3">
        <v>0</v>
      </c>
      <c r="K3" s="4"/>
      <c r="L3" s="2"/>
    </row>
    <row r="4" ht="15.75" customHeight="1">
      <c r="A4" s="2"/>
      <c r="B4" s="2"/>
      <c r="C4" s="2"/>
      <c r="D4" s="2"/>
      <c r="E4" s="2"/>
      <c r="F4" s="2"/>
      <c r="G4" s="2"/>
      <c r="H4" s="2"/>
      <c r="I4" s="2"/>
      <c r="J4" t="s" s="5">
        <v>1</v>
      </c>
      <c r="K4" s="4"/>
      <c r="L4" s="2"/>
    </row>
    <row r="5" ht="15.75" customHeight="1">
      <c r="A5" s="2"/>
      <c r="B5" s="2"/>
      <c r="C5" s="2"/>
      <c r="D5" s="2"/>
      <c r="E5" s="2"/>
      <c r="F5" s="2"/>
      <c r="G5" s="2"/>
      <c r="H5" s="2"/>
      <c r="I5" s="2"/>
      <c r="J5" t="s" s="5">
        <v>2</v>
      </c>
      <c r="K5" t="s" s="6">
        <v>3</v>
      </c>
      <c r="L5" s="2"/>
    </row>
    <row r="6" ht="15.75" customHeight="1">
      <c r="A6" s="2"/>
      <c r="B6" s="2"/>
      <c r="C6" s="2"/>
      <c r="D6" s="2"/>
      <c r="E6" s="2"/>
      <c r="F6" s="2"/>
      <c r="G6" s="2"/>
      <c r="H6" s="2"/>
      <c r="I6" s="2"/>
      <c r="J6" s="2"/>
      <c r="K6" s="4"/>
      <c r="L6" s="2"/>
    </row>
    <row r="7" ht="15.75" customHeight="1">
      <c r="A7" s="2"/>
      <c r="B7" s="2"/>
      <c r="C7" s="2"/>
      <c r="D7" s="2"/>
      <c r="E7" s="2"/>
      <c r="F7" s="2"/>
      <c r="G7" s="2"/>
      <c r="H7" s="2"/>
      <c r="I7" s="2"/>
      <c r="J7" s="2"/>
      <c r="K7" s="2"/>
      <c r="L7" s="2"/>
    </row>
    <row r="8" ht="15.75" customHeight="1">
      <c r="A8" s="2"/>
      <c r="B8" s="2"/>
      <c r="C8" s="2"/>
      <c r="D8" s="2"/>
      <c r="E8" s="2"/>
      <c r="F8" s="2"/>
      <c r="G8" s="2"/>
      <c r="H8" s="2"/>
      <c r="I8" s="2"/>
      <c r="J8" s="2"/>
      <c r="K8" s="2"/>
      <c r="L8" s="2"/>
    </row>
    <row r="9" ht="15.75" customHeight="1">
      <c r="A9" s="2"/>
      <c r="B9" s="2"/>
      <c r="C9" s="2"/>
      <c r="D9" s="2"/>
      <c r="E9" s="2"/>
      <c r="F9" s="2"/>
      <c r="G9" s="2"/>
      <c r="H9" s="2"/>
      <c r="I9" s="2"/>
      <c r="J9" s="2"/>
      <c r="K9" s="2"/>
      <c r="L9" s="2"/>
    </row>
    <row r="10" ht="15.75" customHeight="1">
      <c r="A10" t="s" s="7">
        <v>4</v>
      </c>
      <c r="B10" s="8"/>
      <c r="C10" s="8"/>
      <c r="D10" s="8"/>
      <c r="E10" s="8"/>
      <c r="F10" s="8"/>
      <c r="G10" s="8"/>
      <c r="H10" s="8"/>
      <c r="I10" s="8"/>
      <c r="J10" s="8"/>
      <c r="K10" s="8"/>
      <c r="L10" s="8"/>
    </row>
    <row r="11" ht="15.75" customHeight="1">
      <c r="A11" t="s" s="7">
        <v>5</v>
      </c>
      <c r="B11" s="8"/>
      <c r="C11" s="8"/>
      <c r="D11" s="8"/>
      <c r="E11" s="8"/>
      <c r="F11" s="8"/>
      <c r="G11" s="8"/>
      <c r="H11" s="8"/>
      <c r="I11" s="8"/>
      <c r="J11" s="8"/>
      <c r="K11" s="8"/>
      <c r="L11" s="8"/>
    </row>
    <row r="12" ht="15.75" customHeight="1">
      <c r="A12" t="s" s="7">
        <v>6</v>
      </c>
      <c r="B12" s="8"/>
      <c r="C12" s="8"/>
      <c r="D12" s="8"/>
      <c r="E12" s="8"/>
      <c r="F12" s="8"/>
      <c r="G12" s="8"/>
      <c r="H12" s="8"/>
      <c r="I12" s="8"/>
      <c r="J12" s="8"/>
      <c r="K12" s="8"/>
      <c r="L12" s="8"/>
    </row>
    <row r="13" ht="15.75" customHeight="1">
      <c r="A13" s="2"/>
      <c r="B13" s="2"/>
      <c r="C13" s="2"/>
      <c r="D13" s="2"/>
      <c r="E13" s="2"/>
      <c r="F13" s="2"/>
      <c r="G13" s="2"/>
      <c r="H13" s="2"/>
      <c r="I13" s="2"/>
      <c r="J13" s="2"/>
      <c r="K13" s="2"/>
      <c r="L13" s="2"/>
    </row>
    <row r="14" ht="15.75" customHeight="1">
      <c r="A14" t="s" s="9">
        <v>7</v>
      </c>
      <c r="B14" s="8"/>
      <c r="C14" s="8"/>
      <c r="D14" t="s" s="10">
        <v>8</v>
      </c>
      <c r="E14" s="11"/>
      <c r="F14" s="11"/>
      <c r="G14" s="11"/>
      <c r="H14" s="11"/>
      <c r="I14" s="11"/>
      <c r="J14" s="11"/>
      <c r="K14" s="11"/>
      <c r="L14" s="11"/>
    </row>
    <row r="15" ht="15.75" customHeight="1">
      <c r="A15" t="s" s="9">
        <v>9</v>
      </c>
      <c r="B15" s="8"/>
      <c r="C15" s="8"/>
      <c r="D15" t="s" s="10">
        <v>8</v>
      </c>
      <c r="E15" s="11"/>
      <c r="F15" s="11"/>
      <c r="G15" s="11"/>
      <c r="H15" s="11"/>
      <c r="I15" s="11"/>
      <c r="J15" s="11"/>
      <c r="K15" s="11"/>
      <c r="L15" s="11"/>
    </row>
    <row r="16" ht="14.4" customHeight="1">
      <c r="A16" t="s" s="9">
        <v>10</v>
      </c>
      <c r="B16" s="8"/>
      <c r="C16" s="8"/>
      <c r="D16" s="12"/>
      <c r="E16" s="12"/>
      <c r="F16" s="12"/>
      <c r="G16" s="12"/>
      <c r="H16" s="12"/>
      <c r="I16" s="12"/>
      <c r="J16" s="12"/>
      <c r="K16" s="12"/>
      <c r="L16" s="13"/>
    </row>
    <row r="17" ht="15.75" customHeight="1">
      <c r="A17" t="s" s="14">
        <v>11</v>
      </c>
      <c r="B17" s="15"/>
      <c r="C17" s="15"/>
      <c r="D17" s="12"/>
      <c r="E17" s="12"/>
      <c r="F17" s="12"/>
      <c r="G17" s="12"/>
      <c r="H17" s="12"/>
      <c r="I17" s="12"/>
      <c r="J17" s="12"/>
      <c r="K17" s="16"/>
      <c r="L17" s="13"/>
    </row>
    <row r="18" ht="32.25" customHeight="1">
      <c r="A18" t="s" s="17">
        <v>12</v>
      </c>
      <c r="B18" s="18"/>
      <c r="C18" s="19">
        <f>G30</f>
        <v>0</v>
      </c>
      <c r="D18" s="20"/>
      <c r="E18" s="12"/>
      <c r="F18" s="12"/>
      <c r="G18" s="12"/>
      <c r="H18" s="12"/>
      <c r="I18" s="12"/>
      <c r="J18" s="12"/>
      <c r="K18" s="16"/>
      <c r="L18" s="13"/>
    </row>
    <row r="19" ht="15.75" customHeight="1">
      <c r="A19" s="21"/>
      <c r="B19" s="21"/>
      <c r="C19" s="21"/>
      <c r="D19" s="12"/>
      <c r="E19" s="12"/>
      <c r="F19" s="12"/>
      <c r="G19" s="12"/>
      <c r="H19" s="12"/>
      <c r="I19" s="12"/>
      <c r="J19" s="12"/>
      <c r="K19" s="16"/>
      <c r="L19" s="13"/>
    </row>
    <row r="20" ht="14.4" customHeight="1">
      <c r="A20" s="22"/>
      <c r="B20" s="23"/>
      <c r="C20" s="24"/>
      <c r="D20" s="25"/>
      <c r="E20" s="25"/>
      <c r="F20" s="25"/>
      <c r="G20" s="25"/>
      <c r="H20" s="25"/>
      <c r="I20" s="25"/>
      <c r="J20" s="25"/>
      <c r="K20" s="26"/>
      <c r="L20" s="27"/>
    </row>
    <row r="21" ht="71.25" customHeight="1">
      <c r="A21" t="s" s="28">
        <v>13</v>
      </c>
      <c r="B21" t="s" s="28">
        <v>14</v>
      </c>
      <c r="C21" t="s" s="28">
        <v>15</v>
      </c>
      <c r="D21" t="s" s="28">
        <v>16</v>
      </c>
      <c r="E21" t="s" s="29">
        <v>17</v>
      </c>
      <c r="F21" s="30"/>
      <c r="G21" s="31"/>
      <c r="H21" t="s" s="29">
        <v>18</v>
      </c>
      <c r="I21" s="30"/>
      <c r="J21" s="31"/>
      <c r="K21" t="s" s="28">
        <v>19</v>
      </c>
      <c r="L21" t="s" s="28">
        <v>20</v>
      </c>
    </row>
    <row r="22" ht="41.25" customHeight="1">
      <c r="A22" s="32"/>
      <c r="B22" s="32"/>
      <c r="C22" s="32"/>
      <c r="D22" s="32"/>
      <c r="E22" t="s" s="33">
        <v>21</v>
      </c>
      <c r="F22" t="s" s="34">
        <v>22</v>
      </c>
      <c r="G22" t="s" s="35">
        <v>23</v>
      </c>
      <c r="H22" t="s" s="33">
        <v>21</v>
      </c>
      <c r="I22" t="s" s="34">
        <v>22</v>
      </c>
      <c r="J22" t="s" s="35">
        <v>24</v>
      </c>
      <c r="K22" s="32"/>
      <c r="L22" s="32"/>
    </row>
    <row r="23" ht="15.75" customHeight="1">
      <c r="A23" t="s" s="36">
        <v>25</v>
      </c>
      <c r="B23" s="37">
        <v>1</v>
      </c>
      <c r="C23" s="37">
        <v>2</v>
      </c>
      <c r="D23" s="38">
        <v>3</v>
      </c>
      <c r="E23" s="39">
        <v>4</v>
      </c>
      <c r="F23" s="40">
        <v>5</v>
      </c>
      <c r="G23" s="38">
        <v>6</v>
      </c>
      <c r="H23" s="39">
        <v>7</v>
      </c>
      <c r="I23" s="40">
        <v>8</v>
      </c>
      <c r="J23" s="38">
        <v>9</v>
      </c>
      <c r="K23" s="41">
        <v>10</v>
      </c>
      <c r="L23" s="41">
        <v>11</v>
      </c>
    </row>
    <row r="24" ht="288.65" customHeight="1">
      <c r="A24" t="s" s="42">
        <v>26</v>
      </c>
      <c r="B24" t="s" s="43">
        <v>27</v>
      </c>
      <c r="C24" t="s" s="44">
        <v>28</v>
      </c>
      <c r="D24" t="s" s="45">
        <v>29</v>
      </c>
      <c r="E24" s="46">
        <v>4</v>
      </c>
      <c r="F24" s="47">
        <v>8350</v>
      </c>
      <c r="G24" s="48">
        <f>E24*F24</f>
        <v>33400</v>
      </c>
      <c r="H24" s="46">
        <v>4</v>
      </c>
      <c r="I24" s="47">
        <v>8475.42</v>
      </c>
      <c r="J24" s="48">
        <f>H24*I24</f>
        <v>33901.68</v>
      </c>
      <c r="K24" s="49">
        <f>G24-J24</f>
        <v>-501.6800000000003</v>
      </c>
      <c r="L24" t="s" s="44">
        <v>30</v>
      </c>
    </row>
    <row r="25" ht="30" customHeight="1">
      <c r="A25" t="s" s="42">
        <v>26</v>
      </c>
      <c r="B25" t="s" s="43">
        <v>31</v>
      </c>
      <c r="C25" t="s" s="44">
        <v>32</v>
      </c>
      <c r="D25" t="s" s="45">
        <v>33</v>
      </c>
      <c r="E25" s="46"/>
      <c r="F25" s="47"/>
      <c r="G25" s="48">
        <f>E25*F25</f>
        <v>0</v>
      </c>
      <c r="H25" s="46"/>
      <c r="I25" s="47"/>
      <c r="J25" s="48">
        <f>H25*I25</f>
        <v>0</v>
      </c>
      <c r="K25" s="49">
        <f>G25-J25</f>
        <v>0</v>
      </c>
      <c r="L25" s="50"/>
    </row>
    <row r="26" ht="271" customHeight="1">
      <c r="A26" t="s" s="42">
        <v>26</v>
      </c>
      <c r="B26" t="s" s="43">
        <v>34</v>
      </c>
      <c r="C26" t="s" s="44">
        <v>35</v>
      </c>
      <c r="D26" t="s" s="45">
        <v>33</v>
      </c>
      <c r="E26" s="46">
        <v>31</v>
      </c>
      <c r="F26" s="47">
        <v>780</v>
      </c>
      <c r="G26" s="48">
        <f>E26*F26</f>
        <v>24180</v>
      </c>
      <c r="H26" s="46">
        <v>31</v>
      </c>
      <c r="I26" s="51">
        <v>753</v>
      </c>
      <c r="J26" s="48">
        <f>H26*I26</f>
        <v>23343</v>
      </c>
      <c r="K26" s="49">
        <f>G26-J26</f>
        <v>837</v>
      </c>
      <c r="L26" t="s" s="44">
        <v>36</v>
      </c>
    </row>
    <row r="27" ht="123" customHeight="1">
      <c r="A27" t="s" s="42">
        <v>26</v>
      </c>
      <c r="B27" t="s" s="43">
        <v>37</v>
      </c>
      <c r="C27" t="s" s="52">
        <v>38</v>
      </c>
      <c r="D27" t="s" s="45">
        <v>39</v>
      </c>
      <c r="E27" s="46">
        <v>1</v>
      </c>
      <c r="F27" s="53">
        <v>24885</v>
      </c>
      <c r="G27" s="48">
        <f>E27*F27</f>
        <v>24885</v>
      </c>
      <c r="H27" s="46">
        <v>1</v>
      </c>
      <c r="I27" s="53">
        <v>24885</v>
      </c>
      <c r="J27" s="48">
        <f>H27*I27</f>
        <v>24885</v>
      </c>
      <c r="K27" s="49">
        <f>G27-J27</f>
        <v>0</v>
      </c>
      <c r="L27" t="s" s="44">
        <v>40</v>
      </c>
    </row>
    <row r="28" ht="45" customHeight="1">
      <c r="A28" t="s" s="42">
        <v>26</v>
      </c>
      <c r="B28" t="s" s="43">
        <v>41</v>
      </c>
      <c r="C28" t="s" s="44">
        <v>42</v>
      </c>
      <c r="D28" t="s" s="45">
        <v>39</v>
      </c>
      <c r="E28" s="46"/>
      <c r="F28" s="47"/>
      <c r="G28" s="48">
        <f>E28*F28</f>
        <v>0</v>
      </c>
      <c r="H28" s="46"/>
      <c r="I28" s="47"/>
      <c r="J28" s="48">
        <f>H28*I28</f>
        <v>0</v>
      </c>
      <c r="K28" s="49">
        <f>G28-J28</f>
        <v>0</v>
      </c>
      <c r="L28" s="50"/>
    </row>
    <row r="29" ht="30" customHeight="1">
      <c r="A29" t="s" s="42">
        <v>26</v>
      </c>
      <c r="B29" t="s" s="43">
        <v>43</v>
      </c>
      <c r="C29" t="s" s="44">
        <v>44</v>
      </c>
      <c r="D29" t="s" s="45">
        <v>45</v>
      </c>
      <c r="E29" s="46"/>
      <c r="F29" s="47"/>
      <c r="G29" s="48">
        <f>E29*F29</f>
        <v>0</v>
      </c>
      <c r="H29" s="46"/>
      <c r="I29" s="47"/>
      <c r="J29" s="48">
        <f>H29*I29</f>
        <v>0</v>
      </c>
      <c r="K29" s="49">
        <f>G29-J29</f>
        <v>0</v>
      </c>
      <c r="L29" s="50"/>
    </row>
    <row r="30" ht="30" customHeight="1">
      <c r="A30" t="s" s="42">
        <v>26</v>
      </c>
      <c r="B30" t="s" s="43">
        <v>46</v>
      </c>
      <c r="C30" t="s" s="44">
        <v>47</v>
      </c>
      <c r="D30" t="s" s="45">
        <v>39</v>
      </c>
      <c r="E30" s="46"/>
      <c r="F30" s="47"/>
      <c r="G30" s="48">
        <f>E30*F30</f>
        <v>0</v>
      </c>
      <c r="H30" s="46"/>
      <c r="I30" s="47"/>
      <c r="J30" s="48">
        <f>H30*I30</f>
        <v>0</v>
      </c>
      <c r="K30" s="49">
        <f>G30-J30</f>
        <v>0</v>
      </c>
      <c r="L30" s="50"/>
    </row>
    <row r="31" ht="30" customHeight="1">
      <c r="A31" t="s" s="42">
        <v>26</v>
      </c>
      <c r="B31" t="s" s="43">
        <v>48</v>
      </c>
      <c r="C31" t="s" s="44">
        <v>47</v>
      </c>
      <c r="D31" t="s" s="45">
        <v>39</v>
      </c>
      <c r="E31" s="46"/>
      <c r="F31" s="47"/>
      <c r="G31" s="48">
        <f>E31*F31</f>
        <v>0</v>
      </c>
      <c r="H31" s="46"/>
      <c r="I31" s="47"/>
      <c r="J31" s="48">
        <f>H31*I31</f>
        <v>0</v>
      </c>
      <c r="K31" s="49">
        <f>G31-J31</f>
        <v>0</v>
      </c>
      <c r="L31" s="50"/>
    </row>
    <row r="32" ht="30" customHeight="1">
      <c r="A32" t="s" s="42">
        <v>26</v>
      </c>
      <c r="B32" t="s" s="43">
        <v>49</v>
      </c>
      <c r="C32" t="s" s="44">
        <v>47</v>
      </c>
      <c r="D32" t="s" s="45">
        <v>39</v>
      </c>
      <c r="E32" s="46"/>
      <c r="F32" s="47"/>
      <c r="G32" s="48">
        <f>E32*F32</f>
        <v>0</v>
      </c>
      <c r="H32" s="46"/>
      <c r="I32" s="47"/>
      <c r="J32" s="48">
        <f>H32*I32</f>
        <v>0</v>
      </c>
      <c r="K32" s="49">
        <f>G32-J32</f>
        <v>0</v>
      </c>
      <c r="L32" s="50"/>
    </row>
    <row r="33" ht="30" customHeight="1">
      <c r="A33" t="s" s="54">
        <v>26</v>
      </c>
      <c r="B33" t="s" s="55">
        <v>50</v>
      </c>
      <c r="C33" t="s" s="56">
        <v>47</v>
      </c>
      <c r="D33" t="s" s="45">
        <v>39</v>
      </c>
      <c r="E33" s="46"/>
      <c r="F33" s="47"/>
      <c r="G33" s="48">
        <f>E33*F33</f>
        <v>0</v>
      </c>
      <c r="H33" s="46"/>
      <c r="I33" s="47"/>
      <c r="J33" s="48">
        <f>H33*I33</f>
        <v>0</v>
      </c>
      <c r="K33" s="49">
        <f>G33-J33</f>
        <v>0</v>
      </c>
      <c r="L33" s="50"/>
    </row>
    <row r="34" ht="15.75" customHeight="1">
      <c r="A34" t="s" s="57">
        <v>51</v>
      </c>
      <c r="B34" s="58"/>
      <c r="C34" s="59"/>
      <c r="D34" s="60"/>
      <c r="E34" s="61"/>
      <c r="F34" s="62"/>
      <c r="G34" s="63">
        <f>SUM(G24:G33)</f>
        <v>82465</v>
      </c>
      <c r="H34" s="61"/>
      <c r="I34" s="62"/>
      <c r="J34" s="63">
        <f>SUM(J24:J33)</f>
        <v>82129.679999999993</v>
      </c>
      <c r="K34" s="64">
        <f>SUM(K24:K33)</f>
        <v>335.3199999999997</v>
      </c>
      <c r="L34" s="65"/>
    </row>
    <row r="35" ht="15.75" customHeight="1">
      <c r="A35" s="66"/>
      <c r="B35" s="67"/>
      <c r="C35" s="66"/>
      <c r="D35" s="66"/>
      <c r="E35" s="66"/>
      <c r="F35" s="66"/>
      <c r="G35" s="66"/>
      <c r="H35" s="66"/>
      <c r="I35" s="66"/>
      <c r="J35" s="66"/>
      <c r="K35" s="68"/>
      <c r="L35" s="66"/>
    </row>
    <row r="36" ht="15.75" customHeight="1">
      <c r="A36" s="69"/>
      <c r="B36" s="69"/>
      <c r="C36" t="s" s="70">
        <v>52</v>
      </c>
      <c r="D36" s="71"/>
      <c r="E36" s="71"/>
      <c r="F36" s="72"/>
      <c r="G36" s="71"/>
      <c r="H36" s="71"/>
      <c r="I36" s="71"/>
      <c r="J36" s="71"/>
      <c r="K36" s="73"/>
      <c r="L36" s="72"/>
    </row>
    <row r="37" ht="15.75" customHeight="1">
      <c r="A37" s="69"/>
      <c r="B37" s="69"/>
      <c r="C37" s="69"/>
      <c r="D37" t="s" s="74">
        <v>53</v>
      </c>
      <c r="E37" s="75"/>
      <c r="F37" s="76"/>
      <c r="G37" t="s" s="74">
        <v>54</v>
      </c>
      <c r="H37" s="75"/>
      <c r="I37" s="75"/>
      <c r="J37" s="75"/>
      <c r="K37" s="73"/>
      <c r="L37" s="72"/>
    </row>
  </sheetData>
  <mergeCells count="18">
    <mergeCell ref="A12:L12"/>
    <mergeCell ref="A11:L11"/>
    <mergeCell ref="A14:C14"/>
    <mergeCell ref="E21:G21"/>
    <mergeCell ref="A10:L10"/>
    <mergeCell ref="D21:D22"/>
    <mergeCell ref="B21:B22"/>
    <mergeCell ref="C21:C22"/>
    <mergeCell ref="A18:B18"/>
    <mergeCell ref="A16:C16"/>
    <mergeCell ref="H21:J21"/>
    <mergeCell ref="D37:E37"/>
    <mergeCell ref="A21:A22"/>
    <mergeCell ref="L21:L22"/>
    <mergeCell ref="A15:C15"/>
    <mergeCell ref="K21:K22"/>
    <mergeCell ref="G37:J37"/>
    <mergeCell ref="A17:C17"/>
  </mergeCells>
  <hyperlinks>
    <hyperlink ref="L24" r:id="rId1" location="" tooltip="" display=""/>
    <hyperlink ref="L26" r:id="rId2" location="" tooltip="" display=""/>
    <hyperlink ref="L27" r:id="rId3" location="" tooltip="" display=""/>
  </hyperlinks>
  <pageMargins left="0.19685" right="0.19685" top="0.393701" bottom="0.393701" header="0" footer="0"/>
  <pageSetup firstPageNumber="1" fitToHeight="1" fitToWidth="1" scale="100" useFirstPageNumber="0" orientation="landscape" pageOrder="downThenOver"/>
  <headerFooter>
    <oddFooter>&amp;C&amp;"Helvetica Neue,Regular"&amp;11&amp;K000000&amp;P</oddFooter>
  </headerFooter>
  <drawing r:id="rId4"/>
  <legacyDrawing r:id="rId5"/>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