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іт" sheetId="1" r:id="rId4"/>
  </sheets>
  <definedNames>
    <definedName hidden="1" localSheetId="0" name="_xlnm._FilterDatabase">'Звіт'!$A$23:$L$23</definedName>
  </definedNames>
  <calcPr/>
  <extLst>
    <ext uri="GoogleSheetsCustomDataVersion1">
      <go:sheetsCustomData xmlns:go="http://customooxmlschemas.google.com/" r:id="rId5" roundtripDataSignature="AMtx7mjJvxq6P/2Klqe+Xh4J1KohvpMfH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8">
      <text>
        <t xml:space="preserve">======
ID#AAAAK-OqbY4
user    (2020-12-17 21:35:46)
Запитувана сума стипендії від УКФ</t>
      </text>
    </comment>
  </commentList>
  <extLst>
    <ext uri="GoogleSheetsCustomDataVersion1">
      <go:sheetsCustomData xmlns:go="http://customooxmlschemas.google.com/" r:id="rId1" roundtripDataSignature="AMtx7mhVhcRFG9zZ55D39x0S/sefL+qLdg=="/>
    </ext>
  </extLst>
</comments>
</file>

<file path=xl/sharedStrings.xml><?xml version="1.0" encoding="utf-8"?>
<sst xmlns="http://schemas.openxmlformats.org/spreadsheetml/2006/main" count="106" uniqueCount="81">
  <si>
    <t>Додаток № _____</t>
  </si>
  <si>
    <t>до Договору про надання гранту (стипендії)</t>
  </si>
  <si>
    <t>№ ____________ від ________________2020 року</t>
  </si>
  <si>
    <t>ЗВІТ</t>
  </si>
  <si>
    <t>про надходження та використання коштів для реалізації проекту</t>
  </si>
  <si>
    <t>за період з 03.08.2020 по 20.11.2020</t>
  </si>
  <si>
    <t>Назва програми:</t>
  </si>
  <si>
    <t>СТИПЕНДІЇ</t>
  </si>
  <si>
    <t>ЛОТ: Стипендії</t>
  </si>
  <si>
    <t>Прізвище, ім'я та по батькові Заявника: Сушинський Олександр Павлович</t>
  </si>
  <si>
    <t>Назва проекту: Дослідження в рамках роботи над PHd дисертацією "Постправда та гібридні фейк-структури як художня стратегія у візуальному мистецтвів ХХ-ХХI ст."</t>
  </si>
  <si>
    <t>Надходження від УКФ: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</si>
  <si>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</si>
  <si>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</si>
  <si>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</si>
  <si>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</si>
  <si>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</si>
  <si>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</si>
  <si>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</si>
  <si>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</si>
  <si>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</si>
  <si>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</si>
  <si>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</si>
  <si>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</si>
  <si>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</si>
  <si>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Стаття:</t>
  </si>
  <si>
    <t>1</t>
  </si>
  <si>
    <t>Вартість проїзду (Чернівці-Люблін)</t>
  </si>
  <si>
    <t xml:space="preserve"> квиток</t>
  </si>
  <si>
    <t>2</t>
  </si>
  <si>
    <t xml:space="preserve"> Вартість проїзду Люблін-Варшава)</t>
  </si>
  <si>
    <t xml:space="preserve">  квиток</t>
  </si>
  <si>
    <t>3</t>
  </si>
  <si>
    <t xml:space="preserve"> Вартість проїзду (Варшава-Лодзь)</t>
  </si>
  <si>
    <t>Стаття</t>
  </si>
  <si>
    <t>4</t>
  </si>
  <si>
    <t xml:space="preserve"> Вартість проїзду (Лодзь-Краків)</t>
  </si>
  <si>
    <t>квиток</t>
  </si>
  <si>
    <t>відвідування Музею сучасного мистецтва MOCAK, де відбувалась виставка дуже відомого художника Павла Альтхамера, концепція виставки якого стосувалась теми мого дослідження. Також було цікавим відвідати Крікотеку Тадеуша Кантора.</t>
  </si>
  <si>
    <t>5</t>
  </si>
  <si>
    <t xml:space="preserve"> Вартість проїзду (Краків-Чернівці)</t>
  </si>
  <si>
    <t>Повернення не з Лодзя, а з Кракова</t>
  </si>
  <si>
    <t>6</t>
  </si>
  <si>
    <t>Вартість проживання (Готель,Рава-Руська)</t>
  </si>
  <si>
    <t>доба</t>
  </si>
  <si>
    <t>-</t>
  </si>
  <si>
    <t>Оскільки на польському кордоні виникли проблеми і мене не пропустили в день приїзду, то я мав залишитись на ночівлю в Раві-Руській. Не пропустили прикордонники через те, що вони дзвонили за номерами, вказаними в Запрошенні, але оскільки було пізно - близько 21:30. то в Галереї ЛАбіринт в Любліні вже нікого не було. Отже мене попросили прийти ще раз на наступний день. Врешті-решт мене пропустили і я доїхав до Любліну на наступний день з польським водієм, який зголосився мене підвезти.</t>
  </si>
  <si>
    <t>7</t>
  </si>
  <si>
    <t>Вартість проживання (Готель Dom na Podwalu, Люблін</t>
  </si>
  <si>
    <t>курс 7,5 грн за 1 зл</t>
  </si>
  <si>
    <t>8</t>
  </si>
  <si>
    <t>Вартість проживання (Hotel Mazowiecki, Варшава)</t>
  </si>
  <si>
    <t>2275,4 +1141,79 = 3417,19</t>
  </si>
  <si>
    <t>9</t>
  </si>
  <si>
    <t>Вартість проживання (Stare Kino - Cinema Residence, Лодзь)</t>
  </si>
  <si>
    <t xml:space="preserve">готель Stare kino було замінено на Aparthotel Lodz 55. Wigmar - це офіційна юридична назва агента, через рахунок якого проходила пропллата за проживання. </t>
  </si>
  <si>
    <t xml:space="preserve">Стаття </t>
  </si>
  <si>
    <t>10</t>
  </si>
  <si>
    <t>Вартість проживання (готель Ventus rosa, Краків)</t>
  </si>
  <si>
    <t>2456,29+1241,31=3697,60 за вирахуванням напоїв (10 зл по курсу 7,56 = 75,6 грн) = 3622 грн</t>
  </si>
  <si>
    <t>11</t>
  </si>
  <si>
    <t>Харчування та інші власні потреби</t>
  </si>
  <si>
    <t>12</t>
  </si>
  <si>
    <t>Медичне страхування</t>
  </si>
  <si>
    <t>послуга</t>
  </si>
  <si>
    <t>за період з 20.10 по 20.11.2020. це - 214 грн</t>
  </si>
  <si>
    <t>13</t>
  </si>
  <si>
    <t xml:space="preserve">Квитки до музеїв </t>
  </si>
  <si>
    <t>я був в Музеї MOCAK в Кракові (14 зл = 103 грн) та на спектаклі Нового театру в Варшаві (вистава Кшиштофа Варліковського (А)полонія (90 зл = 683 грн)</t>
  </si>
  <si>
    <t>14</t>
  </si>
  <si>
    <t xml:space="preserve">Мобільний зв'язок </t>
  </si>
  <si>
    <t>роумінг Vodafone</t>
  </si>
  <si>
    <t>15</t>
  </si>
  <si>
    <t>Професійна література (книги)</t>
  </si>
  <si>
    <t>товар</t>
  </si>
  <si>
    <t>витрачено на книги, що стосуються теми дослідження</t>
  </si>
  <si>
    <t xml:space="preserve">Загальна сума витрат: </t>
  </si>
  <si>
    <t>Відповідальна особа:</t>
  </si>
  <si>
    <t>Сушинський О.П.</t>
  </si>
  <si>
    <t>(підпис)</t>
  </si>
  <si>
    <t>(Прізвище та ініціали)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</si>
</sst>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.00\ _₴_-;\-* #,##0.00\ _₴_-;_-* &quot;-&quot;??\ _₴_-;_-@"/>
    <numFmt numFmtId="165" formatCode="&quot;$&quot;#,##0"/>
    <numFmt numFmtId="166" formatCode="_(&quot;$&quot;* #,##0_);_(&quot;$&quot;* \(#,##0\);_(&quot;$&quot;* &quot;-&quot;??_);_(@_)"/>
  </numFmts>
  <fonts count="18">
    <font>
      <sz val="11.0"/>
      <color rgb="FF000000"/>
      <name val="Arial"/>
    </font>
    <font>
      <b/>
      <sz val="12.0"/>
      <color rgb="FF000000"/>
      <name val="Arial"/>
    </font>
    <font>
      <sz val="11.0"/>
      <color rgb="FF000000"/>
      <name val="Calibri"/>
    </font>
    <font>
      <b/>
      <sz val="10.0"/>
      <color rgb="FF000000"/>
      <name val="Arial"/>
    </font>
    <font>
      <sz val="12.0"/>
      <color rgb="FF000000"/>
      <name val="Arial"/>
    </font>
    <font>
      <sz val="10.0"/>
      <color rgb="FF000000"/>
      <name val="Arial"/>
    </font>
    <font>
      <i/>
      <sz val="10.0"/>
      <color rgb="FF000000"/>
      <name val="Arial"/>
    </font>
    <font/>
    <font>
      <b/>
      <i/>
      <sz val="10.0"/>
      <color rgb="FF000000"/>
      <name val="Arial"/>
    </font>
    <font>
      <color rgb="FF000000"/>
      <name val="Arial"/>
    </font>
    <font>
      <b/>
      <sz val="11.0"/>
      <color rgb="FFFF0000"/>
      <name val="Arial"/>
    </font>
    <font>
      <b/>
      <i/>
      <sz val="12.0"/>
      <color rgb="FF000000"/>
      <name val="Arial"/>
    </font>
    <font>
      <b/>
      <sz val="11.0"/>
      <color rgb="FF000000"/>
      <name val="Arial"/>
    </font>
    <font>
      <sz val="12.0"/>
      <color rgb="FF000000"/>
      <name val="Calibri"/>
    </font>
    <font>
      <b/>
      <sz val="10.0"/>
      <color rgb="FFC00000"/>
      <name val="Arial"/>
    </font>
    <font>
      <vertAlign val="subscript"/>
      <sz val="11.0"/>
      <color rgb="FF000000"/>
      <name val="Calibri"/>
    </font>
    <font>
      <vertAlign val="subscript"/>
      <sz val="10.0"/>
      <color rgb="FF000000"/>
      <name val="Arial"/>
    </font>
    <font>
      <b/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shrinkToFit="0" vertical="top" wrapText="1"/>
    </xf>
    <xf borderId="0" fillId="0" fontId="2" numFmtId="0" xfId="0" applyAlignment="1" applyFont="1">
      <alignment vertical="top"/>
    </xf>
    <xf borderId="0" fillId="0" fontId="1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0" fillId="0" fontId="2" numFmtId="0" xfId="0" applyAlignment="1" applyFont="1">
      <alignment shrinkToFit="0" wrapText="1"/>
    </xf>
    <xf borderId="0" fillId="0" fontId="3" numFmtId="0" xfId="0" applyAlignment="1" applyFont="1">
      <alignment horizontal="left" vertical="top"/>
    </xf>
    <xf borderId="0" fillId="0" fontId="6" numFmtId="0" xfId="0" applyAlignment="1" applyFont="1">
      <alignment vertical="center"/>
    </xf>
    <xf borderId="1" fillId="0" fontId="1" numFmtId="0" xfId="0" applyAlignment="1" applyBorder="1" applyFont="1">
      <alignment horizontal="center" shrinkToFit="0" vertical="top" wrapText="1"/>
    </xf>
    <xf borderId="2" fillId="0" fontId="7" numFmtId="0" xfId="0" applyBorder="1" applyFont="1"/>
    <xf borderId="3" fillId="2" fontId="2" numFmtId="164" xfId="0" applyBorder="1" applyFill="1" applyFont="1" applyNumberFormat="1"/>
    <xf borderId="0" fillId="0" fontId="3" numFmtId="0" xfId="0" applyAlignment="1" applyFont="1">
      <alignment shrinkToFit="0" wrapText="1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8" numFmtId="0" xfId="0" applyAlignment="1" applyFont="1">
      <alignment shrinkToFit="0" vertical="center" wrapText="1"/>
    </xf>
    <xf borderId="0" fillId="0" fontId="5" numFmtId="0" xfId="0" applyAlignment="1" applyFont="1">
      <alignment shrinkToFit="0" vertical="center" wrapText="1"/>
    </xf>
    <xf borderId="4" fillId="3" fontId="3" numFmtId="0" xfId="0" applyAlignment="1" applyBorder="1" applyFill="1" applyFont="1">
      <alignment horizontal="center" shrinkToFit="0" vertical="center" wrapText="1"/>
    </xf>
    <xf borderId="4" fillId="3" fontId="3" numFmtId="3" xfId="0" applyAlignment="1" applyBorder="1" applyFont="1" applyNumberFormat="1">
      <alignment horizontal="center" shrinkToFit="0" vertical="center" wrapText="1"/>
    </xf>
    <xf borderId="1" fillId="3" fontId="3" numFmtId="0" xfId="0" applyAlignment="1" applyBorder="1" applyFont="1">
      <alignment horizontal="center" shrinkToFit="0" vertical="center" wrapText="1"/>
    </xf>
    <xf borderId="5" fillId="0" fontId="7" numFmtId="0" xfId="0" applyBorder="1" applyFont="1"/>
    <xf borderId="4" fillId="3" fontId="3" numFmtId="165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wrapText="1"/>
    </xf>
    <xf borderId="6" fillId="0" fontId="7" numFmtId="0" xfId="0" applyBorder="1" applyFont="1"/>
    <xf borderId="3" fillId="3" fontId="3" numFmtId="3" xfId="0" applyAlignment="1" applyBorder="1" applyFont="1" applyNumberFormat="1">
      <alignment horizontal="center" shrinkToFit="0" vertical="center" wrapText="1"/>
    </xf>
    <xf borderId="3" fillId="4" fontId="3" numFmtId="0" xfId="0" applyAlignment="1" applyBorder="1" applyFill="1" applyFont="1">
      <alignment shrinkToFit="0" vertical="center" wrapText="1"/>
    </xf>
    <xf borderId="3" fillId="4" fontId="3" numFmtId="0" xfId="0" applyAlignment="1" applyBorder="1" applyFont="1">
      <alignment horizontal="center" shrinkToFit="0" vertical="center" wrapText="1"/>
    </xf>
    <xf borderId="3" fillId="4" fontId="3" numFmtId="3" xfId="0" applyAlignment="1" applyBorder="1" applyFont="1" applyNumberFormat="1">
      <alignment horizontal="center" shrinkToFit="0" vertical="center" wrapText="1"/>
    </xf>
    <xf borderId="3" fillId="0" fontId="3" numFmtId="164" xfId="0" applyAlignment="1" applyBorder="1" applyFont="1" applyNumberFormat="1">
      <alignment shrinkToFit="0" vertical="top" wrapText="1"/>
    </xf>
    <xf borderId="3" fillId="0" fontId="3" numFmtId="49" xfId="0" applyAlignment="1" applyBorder="1" applyFont="1" applyNumberFormat="1">
      <alignment horizontal="center" shrinkToFit="0" vertical="top" wrapText="1"/>
    </xf>
    <xf borderId="3" fillId="0" fontId="9" numFmtId="164" xfId="0" applyAlignment="1" applyBorder="1" applyFont="1" applyNumberFormat="1">
      <alignment shrinkToFit="0" vertical="top" wrapText="1"/>
    </xf>
    <xf borderId="3" fillId="0" fontId="9" numFmtId="164" xfId="0" applyAlignment="1" applyBorder="1" applyFont="1" applyNumberFormat="1">
      <alignment horizontal="center" shrinkToFit="0" vertical="top" wrapText="1"/>
    </xf>
    <xf borderId="3" fillId="0" fontId="0" numFmtId="164" xfId="0" applyAlignment="1" applyBorder="1" applyFont="1" applyNumberFormat="1">
      <alignment horizontal="center" shrinkToFit="0" vertical="top" wrapText="1"/>
    </xf>
    <xf borderId="3" fillId="0" fontId="0" numFmtId="164" xfId="0" applyAlignment="1" applyBorder="1" applyFont="1" applyNumberFormat="1">
      <alignment horizontal="right" shrinkToFit="0" vertical="top" wrapText="1"/>
    </xf>
    <xf borderId="3" fillId="0" fontId="10" numFmtId="164" xfId="0" applyAlignment="1" applyBorder="1" applyFont="1" applyNumberFormat="1">
      <alignment horizontal="right" shrinkToFit="0" vertical="top" wrapText="1"/>
    </xf>
    <xf borderId="3" fillId="0" fontId="0" numFmtId="0" xfId="0" applyAlignment="1" applyBorder="1" applyFont="1">
      <alignment shrinkToFit="0" vertical="top" wrapText="1"/>
    </xf>
    <xf borderId="3" fillId="0" fontId="3" numFmtId="164" xfId="0" applyAlignment="1" applyBorder="1" applyFont="1" applyNumberFormat="1">
      <alignment readingOrder="0" shrinkToFit="0" vertical="top" wrapText="1"/>
    </xf>
    <xf borderId="3" fillId="0" fontId="0" numFmtId="164" xfId="0" applyAlignment="1" applyBorder="1" applyFont="1" applyNumberFormat="1">
      <alignment horizontal="center" readingOrder="0" shrinkToFit="0" vertical="top" wrapText="1"/>
    </xf>
    <xf borderId="3" fillId="0" fontId="0" numFmtId="0" xfId="0" applyAlignment="1" applyBorder="1" applyFont="1">
      <alignment readingOrder="0" shrinkToFit="0" vertical="top" wrapText="1"/>
    </xf>
    <xf borderId="3" fillId="0" fontId="3" numFmtId="49" xfId="0" applyAlignment="1" applyBorder="1" applyFont="1" applyNumberFormat="1">
      <alignment horizontal="center" readingOrder="0" shrinkToFit="0" vertical="top" wrapText="1"/>
    </xf>
    <xf borderId="3" fillId="0" fontId="0" numFmtId="164" xfId="0" applyAlignment="1" applyBorder="1" applyFont="1" applyNumberFormat="1">
      <alignment horizontal="right" readingOrder="0" shrinkToFit="0" vertical="top" wrapText="1"/>
    </xf>
    <xf borderId="3" fillId="5" fontId="0" numFmtId="0" xfId="0" applyAlignment="1" applyBorder="1" applyFill="1" applyFont="1">
      <alignment horizontal="left" readingOrder="0" shrinkToFit="0" wrapText="1"/>
    </xf>
    <xf borderId="3" fillId="2" fontId="11" numFmtId="164" xfId="0" applyAlignment="1" applyBorder="1" applyFont="1" applyNumberFormat="1">
      <alignment vertical="top"/>
    </xf>
    <xf borderId="3" fillId="2" fontId="1" numFmtId="164" xfId="0" applyAlignment="1" applyBorder="1" applyFont="1" applyNumberFormat="1">
      <alignment horizontal="center" vertical="top"/>
    </xf>
    <xf borderId="3" fillId="2" fontId="1" numFmtId="164" xfId="0" applyAlignment="1" applyBorder="1" applyFont="1" applyNumberFormat="1">
      <alignment vertical="top"/>
    </xf>
    <xf borderId="3" fillId="2" fontId="12" numFmtId="164" xfId="0" applyAlignment="1" applyBorder="1" applyFont="1" applyNumberFormat="1">
      <alignment vertical="top"/>
    </xf>
    <xf borderId="3" fillId="2" fontId="12" numFmtId="164" xfId="0" applyAlignment="1" applyBorder="1" applyFont="1" applyNumberFormat="1">
      <alignment horizontal="right" vertical="top"/>
    </xf>
    <xf borderId="3" fillId="2" fontId="12" numFmtId="0" xfId="0" applyAlignment="1" applyBorder="1" applyFont="1">
      <alignment shrinkToFit="0" vertical="top" wrapText="1"/>
    </xf>
    <xf borderId="0" fillId="0" fontId="13" numFmtId="0" xfId="0" applyAlignment="1" applyFont="1">
      <alignment vertical="top"/>
    </xf>
    <xf borderId="0" fillId="0" fontId="5" numFmtId="0" xfId="0" applyAlignment="1" applyFont="1">
      <alignment shrinkToFit="0" wrapText="1"/>
    </xf>
    <xf borderId="0" fillId="0" fontId="3" numFmtId="0" xfId="0" applyAlignment="1" applyFont="1">
      <alignment horizontal="center" shrinkToFit="0" wrapText="1"/>
    </xf>
    <xf borderId="0" fillId="0" fontId="14" numFmtId="166" xfId="0" applyAlignment="1" applyFont="1" applyNumberFormat="1">
      <alignment shrinkToFit="0" wrapText="1"/>
    </xf>
    <xf borderId="0" fillId="0" fontId="2" numFmtId="0" xfId="0" applyAlignment="1" applyFont="1">
      <alignment horizontal="left" shrinkToFit="0" wrapText="1"/>
    </xf>
    <xf borderId="7" fillId="0" fontId="5" numFmtId="0" xfId="0" applyAlignment="1" applyBorder="1" applyFont="1">
      <alignment shrinkToFit="0" wrapText="1"/>
    </xf>
    <xf borderId="8" fillId="0" fontId="15" numFmtId="0" xfId="0" applyAlignment="1" applyBorder="1" applyFont="1">
      <alignment horizontal="center"/>
    </xf>
    <xf borderId="8" fillId="0" fontId="7" numFmtId="0" xfId="0" applyBorder="1" applyFont="1"/>
    <xf borderId="0" fillId="0" fontId="16" numFmtId="0" xfId="0" applyAlignment="1" applyFont="1">
      <alignment shrinkToFit="0" wrapText="1"/>
    </xf>
    <xf borderId="0" fillId="0" fontId="17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472C4"/>
    <pageSetUpPr fitToPage="1"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5.88"/>
    <col customWidth="1" min="3" max="3" width="44.13"/>
    <col customWidth="1" min="4" max="4" width="13.38"/>
    <col customWidth="1" min="5" max="6" width="13.75"/>
    <col customWidth="1" min="7" max="7" width="18.13"/>
    <col customWidth="1" min="8" max="9" width="13.75"/>
    <col customWidth="1" min="10" max="11" width="18.13"/>
    <col customWidth="1" min="12" max="12" width="48.63"/>
    <col customWidth="1" min="13" max="26" width="7.75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"/>
      <c r="B5" s="1"/>
      <c r="C5" s="1"/>
      <c r="D5" s="1"/>
      <c r="E5" s="1"/>
      <c r="F5" s="1"/>
      <c r="G5" s="1"/>
      <c r="H5" s="1"/>
      <c r="I5" s="1"/>
      <c r="J5" s="4" t="s">
        <v>2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" t="s">
        <v>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" t="s">
        <v>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5" t="s">
        <v>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6" t="s">
        <v>6</v>
      </c>
      <c r="D14" s="7" t="s">
        <v>7</v>
      </c>
      <c r="E14" s="8"/>
      <c r="F14" s="8"/>
      <c r="G14" s="8"/>
      <c r="H14" s="8"/>
      <c r="I14" s="8"/>
      <c r="J14" s="8"/>
      <c r="K14" s="8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6" t="s">
        <v>8</v>
      </c>
      <c r="D15" s="7" t="s">
        <v>7</v>
      </c>
      <c r="E15" s="8"/>
      <c r="F15" s="8"/>
      <c r="G15" s="8"/>
      <c r="H15" s="8"/>
      <c r="I15" s="8"/>
      <c r="J15" s="8"/>
      <c r="K15" s="8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6" t="s">
        <v>9</v>
      </c>
      <c r="B16" s="6"/>
      <c r="C16" s="6"/>
      <c r="D16" s="9"/>
      <c r="E16" s="9"/>
      <c r="F16" s="9"/>
      <c r="G16" s="9"/>
      <c r="H16" s="9"/>
      <c r="I16" s="9"/>
      <c r="J16" s="9"/>
      <c r="K16" s="9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15.75" customHeight="1">
      <c r="A17" s="12" t="s">
        <v>10</v>
      </c>
      <c r="K17" s="13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32.25" customHeight="1">
      <c r="A18" s="14" t="s">
        <v>11</v>
      </c>
      <c r="B18" s="15"/>
      <c r="C18" s="16">
        <f>G40</f>
        <v>46635</v>
      </c>
      <c r="D18" s="9"/>
      <c r="E18" s="9"/>
      <c r="F18" s="9"/>
      <c r="G18" s="9"/>
      <c r="H18" s="9"/>
      <c r="I18" s="9"/>
      <c r="J18" s="9"/>
      <c r="K18" s="13"/>
      <c r="L18" s="1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5.75" customHeight="1">
      <c r="A19" s="12"/>
      <c r="B19" s="12"/>
      <c r="C19" s="12"/>
      <c r="D19" s="9"/>
      <c r="E19" s="9"/>
      <c r="F19" s="9"/>
      <c r="G19" s="9"/>
      <c r="H19" s="9"/>
      <c r="I19" s="9"/>
      <c r="J19" s="9"/>
      <c r="K19" s="13"/>
      <c r="L19" s="10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>
      <c r="A20" s="17"/>
      <c r="B20" s="18"/>
      <c r="C20" s="19"/>
      <c r="D20" s="20"/>
      <c r="E20" s="20"/>
      <c r="F20" s="20"/>
      <c r="G20" s="20"/>
      <c r="H20" s="20"/>
      <c r="I20" s="20"/>
      <c r="J20" s="20"/>
      <c r="K20" s="21"/>
      <c r="L20" s="22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71.25" customHeight="1">
      <c r="A21" s="23" t="s">
        <v>12</v>
      </c>
      <c r="B21" s="23" t="s">
        <v>13</v>
      </c>
      <c r="C21" s="23" t="s">
        <v>14</v>
      </c>
      <c r="D21" s="24" t="s">
        <v>15</v>
      </c>
      <c r="E21" s="25" t="s">
        <v>16</v>
      </c>
      <c r="F21" s="26"/>
      <c r="G21" s="15"/>
      <c r="H21" s="25" t="s">
        <v>17</v>
      </c>
      <c r="I21" s="26"/>
      <c r="J21" s="15"/>
      <c r="K21" s="27" t="s">
        <v>18</v>
      </c>
      <c r="L21" s="27" t="s">
        <v>19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ht="41.25" customHeight="1">
      <c r="A22" s="29"/>
      <c r="B22" s="29"/>
      <c r="C22" s="29"/>
      <c r="D22" s="29"/>
      <c r="E22" s="30" t="s">
        <v>20</v>
      </c>
      <c r="F22" s="30" t="s">
        <v>21</v>
      </c>
      <c r="G22" s="30" t="s">
        <v>22</v>
      </c>
      <c r="H22" s="30" t="s">
        <v>20</v>
      </c>
      <c r="I22" s="30" t="s">
        <v>21</v>
      </c>
      <c r="J22" s="30" t="s">
        <v>23</v>
      </c>
      <c r="K22" s="29"/>
      <c r="L22" s="29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5.75" customHeight="1">
      <c r="A23" s="31" t="s">
        <v>24</v>
      </c>
      <c r="B23" s="32">
        <v>1.0</v>
      </c>
      <c r="C23" s="32">
        <v>2.0</v>
      </c>
      <c r="D23" s="33">
        <v>3.0</v>
      </c>
      <c r="E23" s="33">
        <v>4.0</v>
      </c>
      <c r="F23" s="33">
        <v>5.0</v>
      </c>
      <c r="G23" s="33">
        <v>6.0</v>
      </c>
      <c r="H23" s="33">
        <v>7.0</v>
      </c>
      <c r="I23" s="33">
        <v>8.0</v>
      </c>
      <c r="J23" s="33">
        <v>9.0</v>
      </c>
      <c r="K23" s="32">
        <v>10.0</v>
      </c>
      <c r="L23" s="32">
        <v>11.0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5.75" customHeight="1">
      <c r="A24" s="34" t="s">
        <v>25</v>
      </c>
      <c r="B24" s="35" t="s">
        <v>26</v>
      </c>
      <c r="C24" s="36" t="s">
        <v>27</v>
      </c>
      <c r="D24" s="37" t="s">
        <v>28</v>
      </c>
      <c r="E24" s="38">
        <v>1.0</v>
      </c>
      <c r="F24" s="38">
        <v>900.0</v>
      </c>
      <c r="G24" s="39">
        <f t="shared" ref="G24:G26" si="1">E24*F24</f>
        <v>900</v>
      </c>
      <c r="H24" s="38">
        <v>1.0</v>
      </c>
      <c r="I24" s="38">
        <v>800.0</v>
      </c>
      <c r="J24" s="39">
        <f t="shared" ref="J24:J32" si="2">H24*I24</f>
        <v>800</v>
      </c>
      <c r="K24" s="40">
        <f t="shared" ref="K24:K26" si="3">G24-J24</f>
        <v>100</v>
      </c>
      <c r="L24" s="4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7.25" customHeight="1">
      <c r="A25" s="34" t="s">
        <v>25</v>
      </c>
      <c r="B25" s="35" t="s">
        <v>29</v>
      </c>
      <c r="C25" s="36" t="s">
        <v>30</v>
      </c>
      <c r="D25" s="37" t="s">
        <v>31</v>
      </c>
      <c r="E25" s="38">
        <v>1.0</v>
      </c>
      <c r="F25" s="38">
        <v>205.0</v>
      </c>
      <c r="G25" s="39">
        <f t="shared" si="1"/>
        <v>205</v>
      </c>
      <c r="H25" s="38">
        <v>1.0</v>
      </c>
      <c r="I25" s="38">
        <v>239.0</v>
      </c>
      <c r="J25" s="39">
        <f t="shared" si="2"/>
        <v>239</v>
      </c>
      <c r="K25" s="40">
        <f t="shared" si="3"/>
        <v>-34</v>
      </c>
      <c r="L25" s="4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7.25" customHeight="1">
      <c r="A26" s="34" t="s">
        <v>25</v>
      </c>
      <c r="B26" s="35" t="s">
        <v>32</v>
      </c>
      <c r="C26" s="36" t="s">
        <v>33</v>
      </c>
      <c r="D26" s="37" t="s">
        <v>31</v>
      </c>
      <c r="E26" s="38">
        <v>1.0</v>
      </c>
      <c r="F26" s="38">
        <v>136.0</v>
      </c>
      <c r="G26" s="39">
        <f t="shared" si="1"/>
        <v>136</v>
      </c>
      <c r="H26" s="38">
        <v>1.0</v>
      </c>
      <c r="I26" s="38">
        <v>179.0</v>
      </c>
      <c r="J26" s="39">
        <f t="shared" si="2"/>
        <v>179</v>
      </c>
      <c r="K26" s="40">
        <f t="shared" si="3"/>
        <v>-43</v>
      </c>
      <c r="L26" s="4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72.75" customHeight="1">
      <c r="A27" s="42" t="s">
        <v>34</v>
      </c>
      <c r="B27" s="35" t="s">
        <v>35</v>
      </c>
      <c r="C27" s="36" t="s">
        <v>36</v>
      </c>
      <c r="D27" s="37" t="s">
        <v>37</v>
      </c>
      <c r="E27" s="38">
        <v>0.0</v>
      </c>
      <c r="F27" s="38">
        <v>0.0</v>
      </c>
      <c r="G27" s="39">
        <v>0.0</v>
      </c>
      <c r="H27" s="38">
        <v>1.0</v>
      </c>
      <c r="I27" s="38">
        <v>399.0</v>
      </c>
      <c r="J27" s="39">
        <f t="shared" si="2"/>
        <v>399</v>
      </c>
      <c r="K27" s="40">
        <v>-399.0</v>
      </c>
      <c r="L27" s="41" t="s">
        <v>38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1.75" customHeight="1">
      <c r="A28" s="34" t="s">
        <v>25</v>
      </c>
      <c r="B28" s="35" t="s">
        <v>39</v>
      </c>
      <c r="C28" s="36" t="s">
        <v>40</v>
      </c>
      <c r="D28" s="37" t="s">
        <v>31</v>
      </c>
      <c r="E28" s="38">
        <v>1.0</v>
      </c>
      <c r="F28" s="38">
        <v>1060.0</v>
      </c>
      <c r="G28" s="39">
        <f>E28*F28</f>
        <v>1060</v>
      </c>
      <c r="H28" s="38">
        <v>1.0</v>
      </c>
      <c r="I28" s="38">
        <v>900.0</v>
      </c>
      <c r="J28" s="39">
        <f t="shared" si="2"/>
        <v>900</v>
      </c>
      <c r="K28" s="40">
        <f>G28-J28</f>
        <v>160</v>
      </c>
      <c r="L28" s="41" t="s">
        <v>41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38.75" customHeight="1">
      <c r="A29" s="34"/>
      <c r="B29" s="35" t="s">
        <v>42</v>
      </c>
      <c r="C29" s="36" t="s">
        <v>43</v>
      </c>
      <c r="D29" s="37" t="s">
        <v>44</v>
      </c>
      <c r="E29" s="38" t="s">
        <v>45</v>
      </c>
      <c r="F29" s="38" t="s">
        <v>45</v>
      </c>
      <c r="G29" s="39" t="s">
        <v>45</v>
      </c>
      <c r="H29" s="38">
        <v>1.0</v>
      </c>
      <c r="I29" s="43">
        <v>350.0</v>
      </c>
      <c r="J29" s="39">
        <f t="shared" si="2"/>
        <v>350</v>
      </c>
      <c r="K29" s="40">
        <v>-350.0</v>
      </c>
      <c r="L29" s="44" t="s">
        <v>46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33.0" customHeight="1">
      <c r="A30" s="34" t="s">
        <v>25</v>
      </c>
      <c r="B30" s="35" t="s">
        <v>47</v>
      </c>
      <c r="C30" s="36" t="s">
        <v>48</v>
      </c>
      <c r="D30" s="37" t="s">
        <v>44</v>
      </c>
      <c r="E30" s="38">
        <v>4.0</v>
      </c>
      <c r="F30" s="38">
        <v>1631.0</v>
      </c>
      <c r="G30" s="39">
        <f t="shared" ref="G30:G31" si="4">F30*E30</f>
        <v>6524</v>
      </c>
      <c r="H30" s="38">
        <v>2.0</v>
      </c>
      <c r="I30" s="38">
        <v>1275.16</v>
      </c>
      <c r="J30" s="39">
        <f t="shared" si="2"/>
        <v>2550.32</v>
      </c>
      <c r="K30" s="40">
        <f t="shared" ref="K30:K38" si="5">G30-J30</f>
        <v>3973.68</v>
      </c>
      <c r="L30" s="41" t="s">
        <v>49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8.5" customHeight="1">
      <c r="A31" s="34" t="s">
        <v>25</v>
      </c>
      <c r="B31" s="35" t="s">
        <v>50</v>
      </c>
      <c r="C31" s="36" t="s">
        <v>51</v>
      </c>
      <c r="D31" s="37" t="s">
        <v>44</v>
      </c>
      <c r="E31" s="38">
        <v>5.0</v>
      </c>
      <c r="F31" s="38">
        <v>1580.0</v>
      </c>
      <c r="G31" s="39">
        <f t="shared" si="4"/>
        <v>7900</v>
      </c>
      <c r="H31" s="38">
        <v>3.0</v>
      </c>
      <c r="I31" s="38">
        <v>1139.06</v>
      </c>
      <c r="J31" s="39">
        <f t="shared" si="2"/>
        <v>3417.18</v>
      </c>
      <c r="K31" s="40">
        <f t="shared" si="5"/>
        <v>4482.82</v>
      </c>
      <c r="L31" s="41" t="s">
        <v>52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47.25" customHeight="1">
      <c r="A32" s="34" t="s">
        <v>25</v>
      </c>
      <c r="B32" s="35" t="s">
        <v>53</v>
      </c>
      <c r="C32" s="36" t="s">
        <v>54</v>
      </c>
      <c r="D32" s="37" t="s">
        <v>44</v>
      </c>
      <c r="E32" s="38">
        <v>3.0</v>
      </c>
      <c r="F32" s="38">
        <v>1620.0</v>
      </c>
      <c r="G32" s="39">
        <f>E32*F32</f>
        <v>4860</v>
      </c>
      <c r="H32" s="38">
        <v>2.0</v>
      </c>
      <c r="I32" s="38">
        <v>945.79</v>
      </c>
      <c r="J32" s="39">
        <f t="shared" si="2"/>
        <v>1891.58</v>
      </c>
      <c r="K32" s="40">
        <f t="shared" si="5"/>
        <v>2968.42</v>
      </c>
      <c r="L32" s="44" t="s">
        <v>55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35.25" customHeight="1">
      <c r="A33" s="42" t="s">
        <v>56</v>
      </c>
      <c r="B33" s="45" t="s">
        <v>57</v>
      </c>
      <c r="C33" s="36" t="s">
        <v>58</v>
      </c>
      <c r="D33" s="37" t="s">
        <v>44</v>
      </c>
      <c r="E33" s="38">
        <v>0.0</v>
      </c>
      <c r="F33" s="38">
        <v>0.0</v>
      </c>
      <c r="G33" s="39">
        <v>0.0</v>
      </c>
      <c r="H33" s="38">
        <v>3.0</v>
      </c>
      <c r="I33" s="43">
        <v>1207.33</v>
      </c>
      <c r="J33" s="46">
        <v>3622.0</v>
      </c>
      <c r="K33" s="40">
        <f t="shared" si="5"/>
        <v>-3622</v>
      </c>
      <c r="L33" s="47" t="s">
        <v>59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8.75" customHeight="1">
      <c r="A34" s="34" t="s">
        <v>25</v>
      </c>
      <c r="B34" s="45" t="s">
        <v>60</v>
      </c>
      <c r="C34" s="36" t="s">
        <v>61</v>
      </c>
      <c r="D34" s="37" t="s">
        <v>44</v>
      </c>
      <c r="E34" s="38">
        <v>12.0</v>
      </c>
      <c r="F34" s="38">
        <v>2000.0</v>
      </c>
      <c r="G34" s="39">
        <f t="shared" ref="G34:G37" si="6">E34*F34</f>
        <v>24000</v>
      </c>
      <c r="H34" s="38">
        <v>12.0</v>
      </c>
      <c r="I34" s="38">
        <v>2000.0</v>
      </c>
      <c r="J34" s="39">
        <f t="shared" ref="J34:J37" si="7">H34*I34</f>
        <v>24000</v>
      </c>
      <c r="K34" s="40">
        <f t="shared" si="5"/>
        <v>0</v>
      </c>
      <c r="L34" s="4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30.0" customHeight="1">
      <c r="A35" s="34" t="s">
        <v>25</v>
      </c>
      <c r="B35" s="45" t="s">
        <v>62</v>
      </c>
      <c r="C35" s="36" t="s">
        <v>63</v>
      </c>
      <c r="D35" s="37" t="s">
        <v>64</v>
      </c>
      <c r="E35" s="38">
        <v>1.0</v>
      </c>
      <c r="F35" s="38">
        <v>150.0</v>
      </c>
      <c r="G35" s="39">
        <f t="shared" si="6"/>
        <v>150</v>
      </c>
      <c r="H35" s="38">
        <v>1.0</v>
      </c>
      <c r="I35" s="38">
        <v>214.0</v>
      </c>
      <c r="J35" s="39">
        <f t="shared" si="7"/>
        <v>214</v>
      </c>
      <c r="K35" s="40">
        <f t="shared" si="5"/>
        <v>-64</v>
      </c>
      <c r="L35" s="41" t="s">
        <v>65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44.25" customHeight="1">
      <c r="A36" s="34" t="s">
        <v>25</v>
      </c>
      <c r="B36" s="45" t="s">
        <v>66</v>
      </c>
      <c r="C36" s="36" t="s">
        <v>67</v>
      </c>
      <c r="D36" s="37" t="s">
        <v>64</v>
      </c>
      <c r="E36" s="38">
        <v>3.0</v>
      </c>
      <c r="F36" s="38">
        <v>200.0</v>
      </c>
      <c r="G36" s="39">
        <f t="shared" si="6"/>
        <v>600</v>
      </c>
      <c r="H36" s="38">
        <v>2.0</v>
      </c>
      <c r="I36" s="38">
        <v>393.0</v>
      </c>
      <c r="J36" s="39">
        <f t="shared" si="7"/>
        <v>786</v>
      </c>
      <c r="K36" s="40">
        <f t="shared" si="5"/>
        <v>-186</v>
      </c>
      <c r="L36" s="41" t="s">
        <v>68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30.0" customHeight="1">
      <c r="A37" s="34" t="s">
        <v>25</v>
      </c>
      <c r="B37" s="45" t="s">
        <v>69</v>
      </c>
      <c r="C37" s="36" t="s">
        <v>70</v>
      </c>
      <c r="D37" s="37" t="s">
        <v>64</v>
      </c>
      <c r="E37" s="38">
        <v>2.0</v>
      </c>
      <c r="F37" s="38">
        <v>150.0</v>
      </c>
      <c r="G37" s="39">
        <f t="shared" si="6"/>
        <v>300</v>
      </c>
      <c r="H37" s="38">
        <v>6.0</v>
      </c>
      <c r="I37" s="43">
        <v>110.0</v>
      </c>
      <c r="J37" s="39">
        <f t="shared" si="7"/>
        <v>660</v>
      </c>
      <c r="K37" s="40">
        <f t="shared" si="5"/>
        <v>-360</v>
      </c>
      <c r="L37" s="44" t="s">
        <v>71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30.0" customHeight="1">
      <c r="A38" s="34" t="s">
        <v>56</v>
      </c>
      <c r="B38" s="45" t="s">
        <v>72</v>
      </c>
      <c r="C38" s="36" t="s">
        <v>73</v>
      </c>
      <c r="D38" s="37" t="s">
        <v>74</v>
      </c>
      <c r="E38" s="38">
        <v>0.0</v>
      </c>
      <c r="F38" s="38">
        <v>0.0</v>
      </c>
      <c r="G38" s="39">
        <v>0.0</v>
      </c>
      <c r="H38" s="38">
        <v>12.0</v>
      </c>
      <c r="I38" s="43">
        <v>328.69</v>
      </c>
      <c r="J38" s="46">
        <v>3944.39</v>
      </c>
      <c r="K38" s="40">
        <f t="shared" si="5"/>
        <v>-3944.39</v>
      </c>
      <c r="L38" s="41" t="s">
        <v>75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30.0" hidden="1" customHeight="1">
      <c r="A39" s="34"/>
      <c r="B39" s="45"/>
      <c r="C39" s="36"/>
      <c r="D39" s="37"/>
      <c r="E39" s="38"/>
      <c r="F39" s="38"/>
      <c r="G39" s="39"/>
      <c r="H39" s="38"/>
      <c r="I39" s="38"/>
      <c r="J39" s="39"/>
      <c r="K39" s="40"/>
      <c r="L39" s="4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7.0" customHeight="1">
      <c r="A40" s="48" t="s">
        <v>76</v>
      </c>
      <c r="B40" s="49"/>
      <c r="C40" s="50"/>
      <c r="D40" s="50"/>
      <c r="E40" s="51"/>
      <c r="F40" s="51"/>
      <c r="G40" s="52">
        <f>SUM(G24:G39)</f>
        <v>46635</v>
      </c>
      <c r="H40" s="51"/>
      <c r="I40" s="51"/>
      <c r="J40" s="52">
        <f t="shared" ref="J40:K40" si="8">SUM(J24:J39)</f>
        <v>43952.47</v>
      </c>
      <c r="K40" s="52">
        <f t="shared" si="8"/>
        <v>2682.53</v>
      </c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ht="15.75" customHeight="1">
      <c r="A41" s="55"/>
      <c r="B41" s="56"/>
      <c r="C41" s="55"/>
      <c r="D41" s="55"/>
      <c r="E41" s="55"/>
      <c r="F41" s="55"/>
      <c r="G41" s="55"/>
      <c r="H41" s="55"/>
      <c r="I41" s="55"/>
      <c r="J41" s="55"/>
      <c r="K41" s="57"/>
      <c r="L41" s="55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5.75" customHeight="1">
      <c r="A42" s="11"/>
      <c r="B42" s="11"/>
      <c r="C42" s="58" t="s">
        <v>77</v>
      </c>
      <c r="D42" s="59"/>
      <c r="E42" s="59"/>
      <c r="F42" s="55"/>
      <c r="G42" s="59" t="s">
        <v>78</v>
      </c>
      <c r="H42" s="59"/>
      <c r="I42" s="55"/>
      <c r="J42" s="59"/>
      <c r="K42" s="17"/>
      <c r="L42" s="55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5.75" customHeight="1">
      <c r="A43" s="11"/>
      <c r="B43" s="11"/>
      <c r="C43" s="11"/>
      <c r="D43" s="60" t="s">
        <v>79</v>
      </c>
      <c r="E43" s="61"/>
      <c r="F43" s="62"/>
      <c r="G43" s="60" t="s">
        <v>80</v>
      </c>
      <c r="H43" s="61"/>
      <c r="I43" s="61"/>
      <c r="J43" s="61"/>
      <c r="K43" s="17"/>
      <c r="L43" s="55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5.75" customHeight="1">
      <c r="A44" s="55"/>
      <c r="B44" s="56"/>
      <c r="C44" s="55"/>
      <c r="D44" s="55"/>
      <c r="E44" s="55"/>
      <c r="F44" s="55"/>
      <c r="G44" s="55"/>
      <c r="H44" s="55"/>
      <c r="I44" s="55"/>
      <c r="J44" s="55"/>
      <c r="K44" s="17"/>
      <c r="L44" s="55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5.75" customHeight="1">
      <c r="A45" s="55"/>
      <c r="B45" s="56"/>
      <c r="C45" s="55"/>
      <c r="D45" s="55"/>
      <c r="E45" s="55"/>
      <c r="F45" s="55"/>
      <c r="G45" s="55"/>
      <c r="H45" s="55"/>
      <c r="I45" s="55"/>
      <c r="J45" s="55"/>
      <c r="K45" s="17"/>
      <c r="L45" s="55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5.75" customHeight="1">
      <c r="A46" s="55"/>
      <c r="B46" s="56"/>
      <c r="C46" s="55"/>
      <c r="D46" s="55"/>
      <c r="E46" s="55"/>
      <c r="F46" s="55"/>
      <c r="G46" s="55"/>
      <c r="H46" s="55"/>
      <c r="I46" s="55"/>
      <c r="J46" s="55"/>
      <c r="K46" s="17"/>
      <c r="L46" s="55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5.75" customHeight="1">
      <c r="A47" s="55"/>
      <c r="B47" s="56"/>
      <c r="C47" s="55"/>
      <c r="D47" s="55"/>
      <c r="E47" s="55"/>
      <c r="F47" s="55"/>
      <c r="G47" s="55"/>
      <c r="H47" s="55"/>
      <c r="I47" s="55"/>
      <c r="J47" s="55"/>
      <c r="K47" s="17"/>
      <c r="L47" s="55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5.75" customHeight="1">
      <c r="A48" s="55"/>
      <c r="B48" s="56"/>
      <c r="C48" s="55"/>
      <c r="D48" s="55"/>
      <c r="E48" s="55"/>
      <c r="F48" s="55"/>
      <c r="G48" s="55"/>
      <c r="H48" s="55"/>
      <c r="I48" s="55"/>
      <c r="J48" s="55"/>
      <c r="K48" s="17"/>
      <c r="L48" s="55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5.75" customHeight="1">
      <c r="A49" s="11"/>
      <c r="B49" s="6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5.75" customHeight="1">
      <c r="A50" s="11"/>
      <c r="B50" s="6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5.75" customHeight="1">
      <c r="A51" s="11"/>
      <c r="B51" s="6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5.75" customHeight="1">
      <c r="A52" s="11"/>
      <c r="B52" s="6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5.75" customHeight="1">
      <c r="A53" s="11"/>
      <c r="B53" s="6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5.75" customHeight="1">
      <c r="A54" s="11"/>
      <c r="B54" s="6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5.75" customHeight="1">
      <c r="A55" s="11"/>
      <c r="B55" s="6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15.75" customHeight="1">
      <c r="A56" s="11"/>
      <c r="B56" s="6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5.75" customHeight="1">
      <c r="A57" s="11"/>
      <c r="B57" s="6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5.75" customHeight="1">
      <c r="A58" s="11"/>
      <c r="B58" s="6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5.75" customHeight="1">
      <c r="A59" s="11"/>
      <c r="B59" s="6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5.75" customHeight="1">
      <c r="A60" s="11"/>
      <c r="B60" s="6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5.75" customHeight="1">
      <c r="A61" s="11"/>
      <c r="B61" s="6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5.75" customHeight="1">
      <c r="A62" s="11"/>
      <c r="B62" s="6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5.75" customHeight="1">
      <c r="A63" s="11"/>
      <c r="B63" s="6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5.75" customHeight="1">
      <c r="A64" s="11"/>
      <c r="B64" s="6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5.75" customHeight="1">
      <c r="A65" s="11"/>
      <c r="B65" s="6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5.75" customHeight="1">
      <c r="A66" s="11"/>
      <c r="B66" s="6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5.75" customHeight="1">
      <c r="A67" s="11"/>
      <c r="B67" s="6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15.75" customHeight="1">
      <c r="A68" s="11"/>
      <c r="B68" s="6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5.75" customHeight="1">
      <c r="A69" s="11"/>
      <c r="B69" s="6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15.75" customHeight="1">
      <c r="A70" s="11"/>
      <c r="B70" s="6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5.75" customHeight="1">
      <c r="A71" s="11"/>
      <c r="B71" s="6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15.75" customHeight="1">
      <c r="A72" s="11"/>
      <c r="B72" s="6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15.75" customHeight="1">
      <c r="A73" s="11"/>
      <c r="B73" s="6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15.75" customHeight="1">
      <c r="A74" s="11"/>
      <c r="B74" s="6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15.75" customHeight="1">
      <c r="A75" s="11"/>
      <c r="B75" s="6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15.75" customHeight="1">
      <c r="A76" s="11"/>
      <c r="B76" s="63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15.75" customHeight="1">
      <c r="A77" s="11"/>
      <c r="B77" s="6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15.75" customHeight="1">
      <c r="A78" s="11"/>
      <c r="B78" s="6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15.75" customHeight="1">
      <c r="A79" s="11"/>
      <c r="B79" s="6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15.75" customHeight="1">
      <c r="A80" s="11"/>
      <c r="B80" s="6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15.75" customHeight="1">
      <c r="A81" s="11"/>
      <c r="B81" s="6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15.75" customHeight="1">
      <c r="A82" s="11"/>
      <c r="B82" s="6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15.75" customHeight="1">
      <c r="A83" s="11"/>
      <c r="B83" s="6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15.75" customHeight="1">
      <c r="A84" s="11"/>
      <c r="B84" s="63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15.75" customHeight="1">
      <c r="A85" s="11"/>
      <c r="B85" s="6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15.75" customHeight="1">
      <c r="A86" s="11"/>
      <c r="B86" s="6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15.75" customHeight="1">
      <c r="A87" s="11"/>
      <c r="B87" s="6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15.75" customHeight="1">
      <c r="A88" s="11"/>
      <c r="B88" s="6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15.75" customHeight="1">
      <c r="A89" s="11"/>
      <c r="B89" s="6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15.75" customHeight="1">
      <c r="A90" s="11"/>
      <c r="B90" s="6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15.75" customHeight="1">
      <c r="A91" s="11"/>
      <c r="B91" s="6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15.75" customHeight="1">
      <c r="A92" s="11"/>
      <c r="B92" s="6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15.75" customHeight="1">
      <c r="A93" s="11"/>
      <c r="B93" s="6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15.75" customHeight="1">
      <c r="A94" s="11"/>
      <c r="B94" s="6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15.75" customHeight="1">
      <c r="A95" s="11"/>
      <c r="B95" s="6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15.75" customHeight="1">
      <c r="A96" s="11"/>
      <c r="B96" s="6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15.75" customHeight="1">
      <c r="A97" s="11"/>
      <c r="B97" s="6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15.75" customHeight="1">
      <c r="A98" s="11"/>
      <c r="B98" s="6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15.75" customHeight="1">
      <c r="A99" s="11"/>
      <c r="B99" s="6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15.75" customHeight="1">
      <c r="A100" s="11"/>
      <c r="B100" s="6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15.75" customHeight="1">
      <c r="A101" s="11"/>
      <c r="B101" s="6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5.75" customHeight="1">
      <c r="A102" s="11"/>
      <c r="B102" s="6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5.75" customHeight="1">
      <c r="A103" s="11"/>
      <c r="B103" s="6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5.75" customHeight="1">
      <c r="A104" s="11"/>
      <c r="B104" s="6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15.75" customHeight="1">
      <c r="A105" s="11"/>
      <c r="B105" s="6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5.75" customHeight="1">
      <c r="A106" s="11"/>
      <c r="B106" s="6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5.75" customHeight="1">
      <c r="A107" s="11"/>
      <c r="B107" s="6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15.75" customHeight="1">
      <c r="A108" s="11"/>
      <c r="B108" s="6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5.75" customHeight="1">
      <c r="A109" s="11"/>
      <c r="B109" s="6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15.75" customHeight="1">
      <c r="A110" s="11"/>
      <c r="B110" s="6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15.75" customHeight="1">
      <c r="A111" s="11"/>
      <c r="B111" s="6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5.75" customHeight="1">
      <c r="A112" s="11"/>
      <c r="B112" s="6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5.75" customHeight="1">
      <c r="A113" s="11"/>
      <c r="B113" s="6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5.75" customHeight="1">
      <c r="A114" s="11"/>
      <c r="B114" s="6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15.75" customHeight="1">
      <c r="A115" s="11"/>
      <c r="B115" s="6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5.75" customHeight="1">
      <c r="A116" s="11"/>
      <c r="B116" s="6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15.75" customHeight="1">
      <c r="A117" s="11"/>
      <c r="B117" s="6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15.75" customHeight="1">
      <c r="A118" s="11"/>
      <c r="B118" s="6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15.75" customHeight="1">
      <c r="A119" s="11"/>
      <c r="B119" s="6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15.75" customHeight="1">
      <c r="A120" s="11"/>
      <c r="B120" s="6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15.75" customHeight="1">
      <c r="A121" s="11"/>
      <c r="B121" s="6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15.75" customHeight="1">
      <c r="A122" s="11"/>
      <c r="B122" s="6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15.75" customHeight="1">
      <c r="A123" s="11"/>
      <c r="B123" s="6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5.75" customHeight="1">
      <c r="A124" s="11"/>
      <c r="B124" s="6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15.75" customHeight="1">
      <c r="A125" s="11"/>
      <c r="B125" s="6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15.75" customHeight="1">
      <c r="A126" s="11"/>
      <c r="B126" s="6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15.75" customHeight="1">
      <c r="A127" s="11"/>
      <c r="B127" s="6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15.75" customHeight="1">
      <c r="A128" s="11"/>
      <c r="B128" s="6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15.75" customHeight="1">
      <c r="A129" s="11"/>
      <c r="B129" s="6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15.75" customHeight="1">
      <c r="A130" s="11"/>
      <c r="B130" s="6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ht="15.75" customHeight="1">
      <c r="A131" s="11"/>
      <c r="B131" s="6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ht="15.75" customHeight="1">
      <c r="A132" s="11"/>
      <c r="B132" s="6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15.75" customHeight="1">
      <c r="A133" s="11"/>
      <c r="B133" s="6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15.75" customHeight="1">
      <c r="A134" s="11"/>
      <c r="B134" s="6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15.75" customHeight="1">
      <c r="A135" s="11"/>
      <c r="B135" s="6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15.75" customHeight="1">
      <c r="A136" s="11"/>
      <c r="B136" s="6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15.75" customHeight="1">
      <c r="A137" s="11"/>
      <c r="B137" s="6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15.75" customHeight="1">
      <c r="A138" s="11"/>
      <c r="B138" s="6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15.75" customHeight="1">
      <c r="A139" s="11"/>
      <c r="B139" s="6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15.75" customHeight="1">
      <c r="A140" s="11"/>
      <c r="B140" s="6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15.75" customHeight="1">
      <c r="A141" s="11"/>
      <c r="B141" s="6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15.75" customHeight="1">
      <c r="A142" s="11"/>
      <c r="B142" s="6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15.75" customHeight="1">
      <c r="A143" s="11"/>
      <c r="B143" s="6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15.75" customHeight="1">
      <c r="A144" s="11"/>
      <c r="B144" s="6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15.75" customHeight="1">
      <c r="A145" s="11"/>
      <c r="B145" s="6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15.75" customHeight="1">
      <c r="A146" s="11"/>
      <c r="B146" s="6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15.75" customHeight="1">
      <c r="A147" s="11"/>
      <c r="B147" s="6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15.75" customHeight="1">
      <c r="A148" s="11"/>
      <c r="B148" s="6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15.75" customHeight="1">
      <c r="A149" s="11"/>
      <c r="B149" s="6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15.75" customHeight="1">
      <c r="A150" s="11"/>
      <c r="B150" s="6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15.75" customHeight="1">
      <c r="A151" s="11"/>
      <c r="B151" s="6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15.75" customHeight="1">
      <c r="A152" s="11"/>
      <c r="B152" s="6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15.75" customHeight="1">
      <c r="A153" s="11"/>
      <c r="B153" s="6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15.75" customHeight="1">
      <c r="A154" s="11"/>
      <c r="B154" s="6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15.75" customHeight="1">
      <c r="A155" s="11"/>
      <c r="B155" s="6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15.75" customHeight="1">
      <c r="A156" s="11"/>
      <c r="B156" s="6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15.75" customHeight="1">
      <c r="A157" s="11"/>
      <c r="B157" s="6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15.75" customHeight="1">
      <c r="A158" s="11"/>
      <c r="B158" s="6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15.75" customHeight="1">
      <c r="A159" s="11"/>
      <c r="B159" s="6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15.75" customHeight="1">
      <c r="A160" s="11"/>
      <c r="B160" s="6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15.75" customHeight="1">
      <c r="A161" s="11"/>
      <c r="B161" s="6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15.75" customHeight="1">
      <c r="A162" s="11"/>
      <c r="B162" s="6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15.75" customHeight="1">
      <c r="A163" s="11"/>
      <c r="B163" s="6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15.75" customHeight="1">
      <c r="A164" s="11"/>
      <c r="B164" s="6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15.75" customHeight="1">
      <c r="A165" s="11"/>
      <c r="B165" s="6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15.75" customHeight="1">
      <c r="A166" s="11"/>
      <c r="B166" s="6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15.75" customHeight="1">
      <c r="A167" s="11"/>
      <c r="B167" s="6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15.75" customHeight="1">
      <c r="A168" s="11"/>
      <c r="B168" s="6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15.75" customHeight="1">
      <c r="A169" s="11"/>
      <c r="B169" s="6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15.75" customHeight="1">
      <c r="A170" s="11"/>
      <c r="B170" s="6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15.75" customHeight="1">
      <c r="A171" s="11"/>
      <c r="B171" s="6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15.75" customHeight="1">
      <c r="A172" s="11"/>
      <c r="B172" s="6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15.75" customHeight="1">
      <c r="A173" s="11"/>
      <c r="B173" s="6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15.75" customHeight="1">
      <c r="A174" s="11"/>
      <c r="B174" s="6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15.75" customHeight="1">
      <c r="A175" s="11"/>
      <c r="B175" s="6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15.75" customHeight="1">
      <c r="A176" s="11"/>
      <c r="B176" s="6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15.75" customHeight="1">
      <c r="A177" s="11"/>
      <c r="B177" s="6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15.75" customHeight="1">
      <c r="A178" s="11"/>
      <c r="B178" s="6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15.75" customHeight="1">
      <c r="A179" s="11"/>
      <c r="B179" s="6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15.75" customHeight="1">
      <c r="A180" s="11"/>
      <c r="B180" s="6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15.75" customHeight="1">
      <c r="A181" s="11"/>
      <c r="B181" s="6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15.75" customHeight="1">
      <c r="A182" s="11"/>
      <c r="B182" s="6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15.75" customHeight="1">
      <c r="A183" s="11"/>
      <c r="B183" s="6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15.75" customHeight="1">
      <c r="A184" s="11"/>
      <c r="B184" s="6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15.75" customHeight="1">
      <c r="A185" s="11"/>
      <c r="B185" s="6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15.75" customHeight="1">
      <c r="A186" s="11"/>
      <c r="B186" s="6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15.75" customHeight="1">
      <c r="A187" s="11"/>
      <c r="B187" s="6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15.75" customHeight="1">
      <c r="A188" s="11"/>
      <c r="B188" s="6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15.75" customHeight="1">
      <c r="A189" s="11"/>
      <c r="B189" s="6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15.75" customHeight="1">
      <c r="A190" s="11"/>
      <c r="B190" s="6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15.75" customHeight="1">
      <c r="A191" s="11"/>
      <c r="B191" s="6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15.75" customHeight="1">
      <c r="A192" s="11"/>
      <c r="B192" s="6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15.75" customHeight="1">
      <c r="A193" s="11"/>
      <c r="B193" s="6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15.75" customHeight="1">
      <c r="A194" s="11"/>
      <c r="B194" s="6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15.75" customHeight="1">
      <c r="A195" s="11"/>
      <c r="B195" s="6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15.75" customHeight="1">
      <c r="A196" s="11"/>
      <c r="B196" s="6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15.75" customHeight="1">
      <c r="A197" s="11"/>
      <c r="B197" s="6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15.75" customHeight="1">
      <c r="A198" s="11"/>
      <c r="B198" s="6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15.75" customHeight="1">
      <c r="A199" s="11"/>
      <c r="B199" s="6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15.75" customHeight="1">
      <c r="A200" s="11"/>
      <c r="B200" s="6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ht="15.75" customHeight="1">
      <c r="A201" s="11"/>
      <c r="B201" s="6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ht="15.75" customHeight="1">
      <c r="A202" s="11"/>
      <c r="B202" s="6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ht="15.75" customHeight="1">
      <c r="A203" s="11"/>
      <c r="B203" s="6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ht="15.75" customHeight="1">
      <c r="A204" s="11"/>
      <c r="B204" s="6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ht="15.75" customHeight="1">
      <c r="A205" s="11"/>
      <c r="B205" s="6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ht="15.75" customHeight="1">
      <c r="A206" s="11"/>
      <c r="B206" s="6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ht="15.75" customHeight="1">
      <c r="A207" s="11"/>
      <c r="B207" s="6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ht="15.75" customHeight="1">
      <c r="A208" s="11"/>
      <c r="B208" s="6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ht="15.75" customHeight="1">
      <c r="A209" s="11"/>
      <c r="B209" s="6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ht="15.75" customHeight="1">
      <c r="A210" s="11"/>
      <c r="B210" s="6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ht="15.75" customHeight="1">
      <c r="A211" s="11"/>
      <c r="B211" s="6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ht="15.75" customHeight="1">
      <c r="A212" s="11"/>
      <c r="B212" s="6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ht="15.75" customHeight="1">
      <c r="A213" s="11"/>
      <c r="B213" s="6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ht="15.75" customHeight="1">
      <c r="A214" s="11"/>
      <c r="B214" s="6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ht="15.75" customHeight="1">
      <c r="A215" s="11"/>
      <c r="B215" s="6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ht="15.75" customHeight="1">
      <c r="A216" s="11"/>
      <c r="B216" s="6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ht="15.75" customHeight="1">
      <c r="A217" s="11"/>
      <c r="B217" s="6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ht="15.75" customHeight="1">
      <c r="A218" s="11"/>
      <c r="B218" s="6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ht="15.75" customHeight="1">
      <c r="A219" s="11"/>
      <c r="B219" s="6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ht="15.75" customHeight="1">
      <c r="A220" s="11"/>
      <c r="B220" s="6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ht="15.75" customHeight="1">
      <c r="A221" s="11"/>
      <c r="B221" s="6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ht="15.75" customHeight="1">
      <c r="A222" s="11"/>
      <c r="B222" s="6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ht="15.75" customHeight="1">
      <c r="A223" s="11"/>
      <c r="B223" s="6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ht="15.75" customHeight="1">
      <c r="A224" s="11"/>
      <c r="B224" s="6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ht="15.75" customHeight="1">
      <c r="A225" s="11"/>
      <c r="B225" s="6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ht="15.75" customHeight="1">
      <c r="A226" s="11"/>
      <c r="B226" s="6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ht="15.75" customHeight="1">
      <c r="A227" s="11"/>
      <c r="B227" s="6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ht="15.75" customHeight="1">
      <c r="A228" s="11"/>
      <c r="B228" s="6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ht="15.75" customHeight="1">
      <c r="A229" s="11"/>
      <c r="B229" s="6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ht="15.75" customHeight="1">
      <c r="A230" s="11"/>
      <c r="B230" s="6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ht="15.75" customHeight="1">
      <c r="A231" s="11"/>
      <c r="B231" s="6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ht="15.75" customHeight="1">
      <c r="A232" s="11"/>
      <c r="B232" s="6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ht="15.75" customHeight="1">
      <c r="A233" s="11"/>
      <c r="B233" s="6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ht="15.75" customHeight="1">
      <c r="A234" s="11"/>
      <c r="B234" s="6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ht="15.75" customHeight="1">
      <c r="A235" s="11"/>
      <c r="B235" s="6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ht="15.75" customHeight="1">
      <c r="A236" s="11"/>
      <c r="B236" s="6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ht="15.75" customHeight="1">
      <c r="A237" s="11"/>
      <c r="B237" s="6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ht="15.75" customHeight="1">
      <c r="A238" s="11"/>
      <c r="B238" s="6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ht="15.75" customHeight="1">
      <c r="A239" s="11"/>
      <c r="B239" s="6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ht="15.75" customHeight="1">
      <c r="A240" s="11"/>
      <c r="B240" s="6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ht="15.75" customHeight="1">
      <c r="A241" s="11"/>
      <c r="B241" s="6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ht="15.75" customHeight="1">
      <c r="A242" s="11"/>
      <c r="B242" s="6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ht="15.75" customHeight="1">
      <c r="A243" s="11"/>
      <c r="B243" s="6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23:$L$23"/>
  <mergeCells count="17">
    <mergeCell ref="A10:L10"/>
    <mergeCell ref="A11:L11"/>
    <mergeCell ref="A12:L12"/>
    <mergeCell ref="A14:C14"/>
    <mergeCell ref="A15:C15"/>
    <mergeCell ref="A17:J17"/>
    <mergeCell ref="K21:K22"/>
    <mergeCell ref="L21:L22"/>
    <mergeCell ref="D43:E43"/>
    <mergeCell ref="G43:J43"/>
    <mergeCell ref="A18:B18"/>
    <mergeCell ref="A21:A22"/>
    <mergeCell ref="B21:B22"/>
    <mergeCell ref="C21:C22"/>
    <mergeCell ref="D21:D22"/>
    <mergeCell ref="E21:G21"/>
    <mergeCell ref="H21:J21"/>
  </mergeCells>
  <printOptions horizontalCentered="1" verticalCentered="1"/>
  <pageMargins bottom="0.3937007874015748" footer="0.0" header="0.0" left="0.1968503937007874" right="0.1968503937007874" top="0.3937007874015748"/>
  <pageSetup paperSize="9" orientation="landscape"/>
  <drawing r:id="rId2"/>
  <legacyDrawing r:id="rId3"/>
</worksheet>
</file>