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Кошторис  витрат" sheetId="1" r:id="rId4"/>
    <sheet state="visible" name="Інструкція" sheetId="2" r:id="rId5"/>
  </sheets>
  <definedNames>
    <definedName hidden="1" localSheetId="0" name="_xlnm._FilterDatabase">'Кошторис  витрат'!$A$19:$T$19</definedName>
  </definedNames>
  <calcPr/>
</workbook>
</file>

<file path=xl/sharedStrings.xml><?xml version="1.0" encoding="utf-8"?>
<sst xmlns="http://schemas.openxmlformats.org/spreadsheetml/2006/main" count="416" uniqueCount="176">
  <si>
    <t>Додаток № 4</t>
  </si>
  <si>
    <t>до Договору про надання гранту інституційної підтримки</t>
  </si>
  <si>
    <t>№ 3ORG41-26632 від "13" листопада 2020 року</t>
  </si>
  <si>
    <t>ЗВІТ</t>
  </si>
  <si>
    <t>про надходження та використання коштів для реалізації Проєкту інституційної підтримки</t>
  </si>
  <si>
    <t>Повна назва організації Заявника: ФОП Курніцький Богдан Олексійович</t>
  </si>
  <si>
    <t>Розділ: 
Стаття:
Пункт:</t>
  </si>
  <si>
    <t>№</t>
  </si>
  <si>
    <t>Найменування витрат</t>
  </si>
  <si>
    <t>Одиниця 
виміру</t>
  </si>
  <si>
    <t>Планові витрати гранту інституційної підтримки УКФ
(кредиторська заборгованість)
з 12.03.2020 року</t>
  </si>
  <si>
    <t>Фактичні витрати гранту інституційної підтримки УКФ
(кредиторська заборгованість)
з 12.03.2020 року</t>
  </si>
  <si>
    <t>Планові витрати гранту інституційної підтримки УКФ
(заплановані витрати)
 до 31.12.2020 року включно</t>
  </si>
  <si>
    <t>Фактичні витрати гранту інституційної підтримки УКФ
(заплановані витрати)
 до 31.12.2020 року включно</t>
  </si>
  <si>
    <t>Загальна
сума витрат гранту інституційної підтримки УКФ</t>
  </si>
  <si>
    <t>ПРИМІТКИ</t>
  </si>
  <si>
    <t>Кількість/
Період</t>
  </si>
  <si>
    <t>Вартість за
одиницю, грн</t>
  </si>
  <si>
    <t>Загальна сума, 
грн (=4*5)</t>
  </si>
  <si>
    <t>Загальна сума, 
грн (=5*6)</t>
  </si>
  <si>
    <t>Загальна сума, 
грн (=8*9)</t>
  </si>
  <si>
    <t>Загальна сума, 
грн (=11*12)</t>
  </si>
  <si>
    <t>Планова сума, грн (=6+10)</t>
  </si>
  <si>
    <t>Фактична сума, грн (=7+13)</t>
  </si>
  <si>
    <t>різниця, грн (=14-15)</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</si>
  <si>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</si>
  <si>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</si>
  <si>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</si>
  <si>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</si>
  <si>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</si>
  <si>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</si>
  <si>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</si>
  <si>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</si>
  <si>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</si>
  <si>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</si>
  <si>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</si>
  <si>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Оплата праці</t>
  </si>
  <si>
    <t>Підстаття:</t>
  </si>
  <si>
    <t>1.1</t>
  </si>
  <si>
    <t>Штатних працівників</t>
  </si>
  <si>
    <t>Пункт</t>
  </si>
  <si>
    <t>1.1.1</t>
  </si>
  <si>
    <t>Боднар Анастасія Миколаївна, архітектор</t>
  </si>
  <si>
    <t>місяців</t>
  </si>
  <si>
    <t>1.1.2</t>
  </si>
  <si>
    <t>Зеленюк Сергій Васильович, начальник відділу матеріально-технічного постачання</t>
  </si>
  <si>
    <t>1.1.3</t>
  </si>
  <si>
    <t>Олексюк Дарія Василівна, архітектор</t>
  </si>
  <si>
    <t>1.1.4</t>
  </si>
  <si>
    <t>Цвильов Микола Володимирович, архітектор</t>
  </si>
  <si>
    <t>1.2</t>
  </si>
  <si>
    <t>За договорами ЦПХ</t>
  </si>
  <si>
    <t>1.2.1</t>
  </si>
  <si>
    <t>Повне ПІБ, зазначити конкретну назву послуги/виконання робіт</t>
  </si>
  <si>
    <t>НЕ ЗАПОВНЮЄТЬСЯ!</t>
  </si>
  <si>
    <t>1.2.2</t>
  </si>
  <si>
    <t>1.2.3</t>
  </si>
  <si>
    <t>1.3</t>
  </si>
  <si>
    <t>За договорами з ФОП</t>
  </si>
  <si>
    <t>1.3.1</t>
  </si>
  <si>
    <r>
      <rPr>
        <rFont val="Arial"/>
        <color rgb="FF000000"/>
        <sz val="10.0"/>
      </rPr>
      <t>Боднарюк Галина Віткорівна (</t>
    </r>
    <r>
      <rPr>
        <rFont val="Arial"/>
        <b/>
        <color rgb="FF000000"/>
        <sz val="10.0"/>
      </rPr>
      <t>Бухгалтер)</t>
    </r>
  </si>
  <si>
    <t>1.3.2</t>
  </si>
  <si>
    <t>1.3.3</t>
  </si>
  <si>
    <t>Всього по статті 1 "Оплати праці"</t>
  </si>
  <si>
    <t>2</t>
  </si>
  <si>
    <t>Соціальні внески з оплати праці (нарахування ЄСВ)</t>
  </si>
  <si>
    <t>2.1</t>
  </si>
  <si>
    <t>Штатні працівники</t>
  </si>
  <si>
    <t>2.2</t>
  </si>
  <si>
    <t>Всього по статті 2 "Соціальні внески з оплати праці (нарахування ЄСВ)"</t>
  </si>
  <si>
    <t>3</t>
  </si>
  <si>
    <t>Оренда приміщень та земельних ділянок</t>
  </si>
  <si>
    <t>3.1</t>
  </si>
  <si>
    <t>м. Чернівці, пр. Незалежності, 96 (поверх 5А), 48 м2</t>
  </si>
  <si>
    <t>3.2</t>
  </si>
  <si>
    <t>м. Чернівці, пр. Незалежності, 96 (поверх 5А), 16 м2</t>
  </si>
  <si>
    <t>3.3</t>
  </si>
  <si>
    <t>м. Чернівці, пр. Незалежності, 96 (поверх 5А), 6 м2</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</si>
  <si>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</si>
  <si>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</si>
  <si>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</si>
  <si>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</si>
  <si>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</si>
  <si>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</si>
  <si>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</si>
  <si>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</si>
  <si>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</si>
  <si>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</si>
  <si>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</si>
  <si>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</si>
  <si>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</si>
  <si>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</si>
  <si>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</si>
  <si>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</si>
  <si>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</si>
  <si>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</si>
  <si>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</si>
  <si>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</si>
  <si>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</si>
  <si>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</si>
  <si>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</si>
  <si>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</si>
  <si>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Папір А3</t>
  </si>
  <si>
    <t>шт</t>
  </si>
  <si>
    <t>6.2</t>
  </si>
  <si>
    <t>Папір А4</t>
  </si>
  <si>
    <t>6.3</t>
  </si>
  <si>
    <t>Папка-реєстратор</t>
  </si>
  <si>
    <t>Фліпчарт (Мобілчарт Про TF02)</t>
  </si>
  <si>
    <t>Всього по статті 6 "Матеріальні витрати (за винятком капітальних видатків)"</t>
  </si>
  <si>
    <t>7</t>
  </si>
  <si>
    <t xml:space="preserve">Витрати на послуги зв'язку, інтернету, обслуговування сайтів та програмного забезпечення;   </t>
  </si>
  <si>
    <t>7.1</t>
  </si>
  <si>
    <t>Послуги зв'язку</t>
  </si>
  <si>
    <t>7.2</t>
  </si>
  <si>
    <t xml:space="preserve">Послуги інтернету </t>
  </si>
  <si>
    <t>7.3</t>
  </si>
  <si>
    <t>Обслуговування сайтів (хостинг+домен)</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</si>
  <si>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</si>
  <si>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</si>
  <si>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</si>
  <si>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</si>
  <si>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</si>
  <si>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</si>
  <si>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</si>
  <si>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</si>
  <si>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8.3</t>
  </si>
  <si>
    <t>Інші банківські витрати</t>
  </si>
  <si>
    <t>Всього по статті 8 "Банківські витрати"</t>
  </si>
  <si>
    <t>9</t>
  </si>
  <si>
    <t>Інші витрати пов'язані з основною діяльністю організації</t>
  </si>
  <si>
    <t>9.1</t>
  </si>
  <si>
    <t>9.2</t>
  </si>
  <si>
    <t>Всього по статті 9 "Інші витрати пов'҆язані з основною діяльністю організації"</t>
  </si>
  <si>
    <t>10</t>
  </si>
  <si>
    <t>Аудиторські послуги</t>
  </si>
  <si>
    <t>10.1</t>
  </si>
  <si>
    <t>послуга</t>
  </si>
  <si>
    <t>Всього по статті 10 "Аудиторські послуги"</t>
  </si>
  <si>
    <t xml:space="preserve">Всього по розділу ІІ "Витрати": </t>
  </si>
  <si>
    <t>РЕЗУЛЬТАТ ІНСТИТУЦІЙНОЇ ПІДТРИМКИ</t>
  </si>
  <si>
    <t>Склав:</t>
  </si>
  <si>
    <t>(посада)</t>
  </si>
  <si>
    <t>(підпис та печатка)</t>
  </si>
  <si>
    <t>(ПІБ)</t>
  </si>
  <si>
    <t>ІНСТРУКЦІЯ</t>
  </si>
  <si>
    <t>із заповнення форми кошторису</t>
  </si>
  <si>
    <t>Розділ: 
Стаття:
Підстаття: 
Пункт:</t>
  </si>
  <si>
    <t>Інструкція із заповнення форми кошторису</t>
  </si>
  <si>
    <t xml:space="preserve">Вимогою Фонду є обов'язкове залучення бухгалтера (як штатних або позаштатних працівників) та незалежного аудитора. 
Якщо сума товарів, робіт та послуг, які зазначені у статті 6 “Матеріальні витрати ( за винятком капітальних видатків)” та статті 9 “Інші витрати пов'язані з основною діяльністю організації”  дорівнює або перевищує 30 000,00 (тридцять тисяч) грн, на момент звітування ця сума має бути підтверджена трьома комерційними ціновими пропозиціями від інших постачальників, до яких звертався грантоотримувач в цілях дослідження цінового ринку пропозицій. У разі, якщо підрядник надає унікальні послуги, на етапі подачі звітності заявник повинен надати лист з детальним обґрунтуванням та підтвердженням  унікальності таких послуг.    </t>
  </si>
  <si>
    <t>У даній статті кошторису зазначається запитувана сума коштів від УКФ 
(заповнюються колоки №6 та №9; колонка №10 розраховується за формулою)</t>
  </si>
  <si>
    <t>Витрати у кошторисі зазначаються відповідно до переліку статей витрат зазначених нижче.
У лівій частині кошторису "Витрати гранту інституційної підтримки УКФ
(кредиторська заборгованість) з 12.03.2020 року" - зазначаються фактично понесені витрати  з 12.03.2020 року, за якими не були здійснені розрахунки (нараховані, але не оплачені видатки).
У правій частині кошторису "Витрати гранту інституційної підтримки УКФ
(заплановані витрати) до 31.12.2020 року включно" - зазначаються заплановані витрати до 31.12.2020 року включно.
Якщо організація має філії (відділення), витрати у розрізі статтей кошторису мають бути згруповані за кожною філією (відділенням).</t>
  </si>
  <si>
    <t>Повне ПІБ, посада</t>
  </si>
  <si>
    <t>До данної статті включається виплата заробітної плати штатним працівникам організації Грантоотримувача. 
Розрахунок витрати відображається із прив'язкою до тривалості залучення працівника. Граничний розмір заробітної плати на одну особу за місяць, встановлюється на рівні не більше 3-х мінімальних заробітних плат встановлених на 01 січня 2020 року, тобто 4 723,00*3 = 14 169,00 грн. У разі, якщо розмір посадових окладів штатних працівників менше встановлених граничних сум, в такому випадку сума виплати встановлюється на рівні заробітної плати затвердженої штатним розписом організації Грантоотримувача.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В колонку "Вартість за одиницю" внесіть розмір заробітної плати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колонці "Обгрунтування та деталізація витрат"  вказати функціональні обов'язки працівника.
За рахунок коштів гранту після підписання Договору про надання гранту не дозволяється збільшувати розмір заробітної плати штатних працівників.</t>
  </si>
  <si>
    <t>Підстаття</t>
  </si>
  <si>
    <t xml:space="preserve"> Повне ПІБ, зазначити конкретну назву послуги/виконання робіт</t>
  </si>
  <si>
    <r>
      <rPr>
        <rFont val="Arial"/>
        <color rgb="FF000000"/>
        <sz val="10.0"/>
      </rP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t>
    </r>
    <r>
      <rPr>
        <rFont val="Arial"/>
        <color rgb="FF000000"/>
        <sz val="10.0"/>
      </rPr>
      <t>під час реалізації проєкту інс</t>
    </r>
    <r>
      <rPr>
        <rFont val="Arial"/>
        <color rgb="FF000000"/>
        <sz val="10.0"/>
      </rPr>
      <t>титуційної підтримки та не підпорядковується штатному розкладу.
Витрати на оплату винагороди фізичним особам за цивільно-правовими договорами включаються у кошторис у тому випадку, коли організація Грантоотримувача не має у штаті спеціалістів та працівник</t>
    </r>
    <r>
      <rPr>
        <rFont val="Arial"/>
        <color rgb="FF000000"/>
        <sz val="10.0"/>
      </rPr>
      <t>ів певних професій, які залучені до виконання певних робіт/надання послуг в межах проєкту інституційної підтримки</t>
    </r>
    <r>
      <rPr>
        <rFont val="Arial"/>
        <color rgb="FF000000"/>
        <sz val="10.0"/>
      </rPr>
      <t>.
Договори цивільно-правового характеру, які заключаються із ФОПами до даної статті не включаються.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фізичної особи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тобто 4 723,00*3 = 14 169,00 грн.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В колонці "</t>
    </r>
    <r>
      <rPr>
        <rFont val="Arial"/>
        <color rgb="FF000000"/>
        <sz val="10.0"/>
      </rPr>
      <t>Загальна сума</t>
    </r>
    <r>
      <rPr>
        <rFont val="Arial"/>
        <color rgb="FF000000"/>
        <sz val="10.0"/>
      </rPr>
      <t>" відповідно до встановлених формул буде відображена загальна сума винагороди фізичної особи за договорами цивільно-правового характеру</t>
    </r>
    <r>
      <rPr>
        <rFont val="Arial"/>
        <color rgb="FF000000"/>
        <sz val="10.0"/>
      </rPr>
      <t xml:space="preserve"> по проєкту інституційної підтримки</t>
    </r>
    <r>
      <rPr>
        <rFont val="Arial"/>
        <color rgb="FF000000"/>
        <sz val="10.0"/>
      </rPr>
      <t>.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винагороди фізичної особи за договорами цивільно-правового характеру.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</si>
  <si>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r>
      <rPr>
        <rFont val="Arial"/>
        <color rgb="FF000000"/>
        <sz val="10.0"/>
      </rPr>
      <t>До данної статті включається оплата послуг/виконання  робіт фізичній особі-підприємцю, яка надає конкретні послуги або виконує певний обсяг роботи за визначений термін під час реалізації проєкту інституційної підтримки та не підпорядковується штатному розкладу.
Витрати на оплату винагороди ФОПам за договорами включаються у кошторис у тому випадку, коли організація Грантоотримувача не має у штаті спеціалістів та працівників певних професій, які залучені до виконання певних робіт/надання послуг в межах проєкту інституційної підтримки.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ФОП-у за договором не може перевищувати на одну особу за один місяць 3-х мінімальних заробітних плат встановлених на 01 січня 2020 року, тобто 4 723,00*3 = 14 169,00 грн.
У колонці "Найменування витрат" обов'язково зазначається ПІБ фізичної особи-підприємця та конкретна назва послуги. 
В колонці "З</t>
    </r>
    <r>
      <rPr>
        <rFont val="Arial"/>
        <color rgb="FF000000"/>
        <sz val="10.0"/>
      </rPr>
      <t>агальна сума</t>
    </r>
    <r>
      <rPr>
        <rFont val="Arial"/>
        <color rgb="FF000000"/>
        <sz val="10.0"/>
      </rPr>
      <t xml:space="preserve">" відповідно до встановлених формул буде відображена загальна сума винагороди за договорами цивільно-правового характеру з ФОП </t>
    </r>
    <r>
      <rPr>
        <rFont val="Arial"/>
        <color rgb="FF000000"/>
        <sz val="10.0"/>
      </rPr>
      <t>по проєкту інституційної підтримки.</t>
    </r>
    <r>
      <rPr>
        <rFont val="Arial"/>
        <color rgb="FF000000"/>
        <sz val="10.0"/>
      </rPr>
      <t xml:space="preserve">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</si>
  <si>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t>Соціальні внески</t>
  </si>
  <si>
    <r>
      <rPr>
        <rFont val="Arial"/>
        <color rgb="FF000000"/>
        <sz val="10.0"/>
      </rPr>
      <t xml:space="preserve">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заробітної плати штатного працівника та винагороди фізичної особи за договором цивільного правового характеру. 
Колонка "Одиниці виміру" не заповнюється. 
У колоку "Кількість/Період" внесіть загальну суму оплати праці штатного працівника або загальну суму винагороди фізичної особи за договором цивільно-правового характеру.
У колонку "Вартість за одиницю"  внесений коєфіцієнт (0,22) щодо нарахування ЄСВ по загальній ставці. 
Звертаємо увагу!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заробітну плату штатного працівника або винагороди фізичної особи за договором ЦПХ. 
</t>
    </r>
    <r>
      <rPr>
        <rFont val="Arial"/>
        <b/>
        <color rgb="FFFF0000"/>
        <sz val="10.0"/>
      </rPr>
      <t>Звертаємо увагу! ЄСВ або єдиний податок, який сплачується ФОПами, за рахунок коштів гранту інституційної підтримки є недопустими витратами.</t>
    </r>
    <r>
      <rPr>
        <rFont val="Arial"/>
        <color rgb="FF000000"/>
        <sz val="10.0"/>
      </rPr>
      <t xml:space="preserve">
</t>
    </r>
  </si>
  <si>
    <t>Всього по статті 2 "Соціальні внески"</t>
  </si>
  <si>
    <t>Адреса орендованого приміщення/земельної діляники, із зазначенням метражу</t>
  </si>
  <si>
    <t>До статті кошторису "Оренда приміщення" відносять витрати на оренду офісних та адміністративних приміщень, земельних ділянок, залів, павільйонів, майстерень, знімальних майданчиків, тощо. 
Розрахунок витрат відображається із прив'язкою до тривалості послуги (місяць/години/доби) або площі. Якщо наданий розрахунок витрат із прив'язкою до тривалості послуги в такому випадку у колдонці "Найменування витрат" необхідно додати інформацію щодо площини орендованого приміщення/землі.
В графі "Кількість" вказується кількість місяців/діб/годин за які здійснюється оплата. 
В графі Вартість за одиницю" вказується вартість оренди за один місяць/доби/години.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вказати призначення приміщення.</t>
  </si>
  <si>
    <t>До статті кошторису "Експлуатаційні витрати та комунальні послуги" відносять витрати на експлуатацію приміщень (комунальні витрати, обслуговування пожежної сигналізації, охоронні послуги, послуги прибирання тощо), що знаходяться у власності, оренді або іншому праві користування передбаченого чинним законодавством організації Грантоотримувача. 
В графі "Кількість" вказується кількість місяців за які здійснюється оплата. 
В графі "Вартість за одиницю" вказується вартість послуги за один місяць.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t>
  </si>
  <si>
    <t>Інші експлуатаційні витрати (обслуговування пожежної сигналізації, охоронні послуги, послуги прибирання тощо)</t>
  </si>
  <si>
    <t>До статті кошторису "Оренда техніки, обладнання та інструменту"  відносять витрати, які організація Грантоотримувач орендує для здійснення своєї операційої діяльності.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колонці "Обгрунтування та деталізація витрат"  вказати призначення обладнання та обгрунтувати доцільність витрати.</t>
  </si>
  <si>
    <t>Найменування</t>
  </si>
  <si>
    <t>До статті кошторису "Матеріальні витрати (за винятком капітальних видатків)" відносять витрати на закупівлю витратних, канцелярских матеріалів та обладнання, інструменту, інвентаря, термін корисного використання яких більше року та вартість придбання без ПДВ не повинна перевищувати 6000,00 грн. за одиницю. 
Придбання офісних меблів відповідно до Інструкціі УКФ віднесено до недопустимих витрат за рахунок грантових коштів. 
В графі "Найменування витрат" вказується найменування витратних матеріалів, обладнання, інструменту, інвентаря з деталізацією технічних характеристик.  
В графу "Кількість" вносять інформацію про кількість запланованої закупівлі витратних матеріалів, обладнання, інструмента або інвентаря. 
В графу "Одиниця виміру" вносять информацію, в яких одиницях вимірюються витратні матеріали, обладнання, інструмент, інвентар. 
В графу  "Вартість за одиницю" вносять інформацію про заплановану вартість одиниці витратних матеріалів, обладнання, інструменту, інвентаря. 
В графі "Загальна сума" за формулою буде обрахована загальна вартість запланованої закупівлі витратних матеріалів, обладнання, інструменту, інвентаря  (формулу не видаляти), яка планується за кошти гранту УКФ. 
У колонці "Обгрунтування та деталізація витрат"  вказати призначення матеріальних витрат, обладнання, інструменту, інвентаря та обгрунтувати доцільність витрати.</t>
  </si>
  <si>
    <t>До статті кошторису "Витрати на послуги зв'язку, інтернет, обслуговування сайтів та програмного забезпечення" відносять витрати на послуги звязку, інтернет, обслуговування сайтів та програмного забезпечення. До послуг зв'язку відносяться витрати на стаціонарний зв'язок та корпоративний мобільний зв'язок.
У графі "Кількість" необхідно вказати кількість місяців за які здійснюється оплата.
У графі "Вартість за одиницю" вказується вартість оплати за місяць.  
В графі "Загальна сума" вказується загальна сума послуг з витрат. 
В колонці "Загальна сума" згідно встановлених формул буде відображена загальна сума вартості послуг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 обгрунтувати доцільність витрат.</t>
  </si>
  <si>
    <t>Послуги інтернету</t>
  </si>
  <si>
    <r>
      <rPr>
        <rFont val="Arial"/>
        <color rgb="FF000000"/>
        <sz val="10.0"/>
      </rPr>
      <t xml:space="preserve">До статті кошторису "Банківські витрати" відносять витрати на банківське обслуговування організації Грантоотримувача. 
В графі "Кількість" вказується кількість одиниць з надання послуг (наприклад, тарифи які визначені угодою з обслуговуючим банком).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колонці "Обгрунтування та деталізація витрат"  вказати розрахунок вартості відповідно до тарифів обслуговуючого банку.
</t>
    </r>
    <r>
      <rPr>
        <rFont val="Arial"/>
        <color rgb="FFFF0000"/>
        <sz val="10.0"/>
      </rPr>
      <t>Зверніть увагу! УКФ не покриває сплату кредитів та сплату відсотків за ними.</t>
    </r>
  </si>
  <si>
    <t>Інші витрати пов'язані з основною діяльністю організації"</t>
  </si>
  <si>
    <t xml:space="preserve">До статті кошторису "Інші витрати пов'язані з основною діяльністю організації" відносять вартість інших документально підтверджених  витрат основної діяльності організації, які пов'язані із специфікою діяльності та не зазначені в переліку вище вказаних статтей витрат (розрахунки щодо надання послуг/виконання робіт виключно з юридичними особами або ФОПами).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У колонці "Обгрунтування та деталізація витрат" надати детальний розрахунок вартості (ціни)  послуги, обгрунтувати доцільність витрат.
</t>
  </si>
  <si>
    <t>Всього по статті 9 "ІІнші витрати пов҆язані з основною діяльностю організації"</t>
  </si>
  <si>
    <r>
      <rPr>
        <rFont val="Arial"/>
        <color rgb="FFFF0000"/>
        <sz val="10.0"/>
      </rPr>
      <t xml:space="preserve">Фінальна звітність організації Грантоотримувача має підтверджуватись Звітом незалежного аудитора, тому витрати на аудиторські послуги  є обов'язковою частиною гранту інституційної підтримки.  </t>
    </r>
    <r>
      <rPr>
        <rFont val="Arial"/>
        <color rgb="FF000000"/>
        <sz val="10.0"/>
      </rPr>
      <t xml:space="preserve">
В графі "Кількість" вказується кількість одиниць з надання послуг. 
В графі "Вартість за одиницю" вказується вартість  за надану послугу.  
В графі "Загальна сума" за формулою буде обрахована загальна вартість послуг (формулу не видаляти), які плануються за кошти гранту УКФ. 
Колонка «Обґрунтування та деталізація витрат»"- не заповнюється.
У випадку, якщо дані витрати будуть сплачені за рахунок власних коштів організації грантоотримувача в такмоу випадку у колонці "Обґрунтування та деталізація витрат" необхідно зазначити: Дані витрати будуть понесені за рахунок власних коштів організації та при звітуванні перед УКФ буде обов'язково наданий Звіт незалежного аудитора.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t>
    </r>
  </si>
  <si>
    <t>Всього по статті 10"Аудиторські послуги"</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</si>
</sst>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
    <numFmt numFmtId="165" formatCode="#,##0.00_ ;[Red]\-#,##0.00\ "/>
    <numFmt numFmtId="166" formatCode="_-* #,##0.00\ _₴_-;\-* #,##0.00\ _₴_-;_-* &quot;-&quot;??\ _₴_-;_-@"/>
    <numFmt numFmtId="167" formatCode="_-* #,##0.00_-;\-* #,##0.00_-;_-* &quot;-&quot;??_-;_-@"/>
  </numFmts>
  <fonts count="21">
    <font>
      <sz val="11.0"/>
      <color rgb="FF000000"/>
      <name val="Calibri"/>
      <scheme val="minor"/>
    </font>
    <font>
      <sz val="11.0"/>
      <color rgb="FF000000"/>
      <name val="Calibri"/>
    </font>
    <font>
      <b/>
      <sz val="11.0"/>
      <color rgb="FF000000"/>
      <name val="Calibri"/>
    </font>
    <font>
      <b/>
      <sz val="12.0"/>
      <color rgb="FF000000"/>
      <name val="Arial"/>
    </font>
    <font>
      <b/>
      <sz val="10.0"/>
      <color rgb="FF000000"/>
      <name val="Arial"/>
    </font>
    <font>
      <sz val="10.0"/>
      <color rgb="FF000000"/>
      <name val="Arial"/>
    </font>
    <font>
      <b/>
      <sz val="11.0"/>
      <color rgb="FF000000"/>
      <name val="Arial"/>
    </font>
    <font/>
    <font>
      <sz val="12.0"/>
      <color rgb="FF000000"/>
      <name val="Arial"/>
    </font>
    <font>
      <sz val="12.0"/>
      <color rgb="FF000000"/>
      <name val="Calibri"/>
    </font>
    <font>
      <b/>
      <i/>
      <sz val="12.0"/>
      <color rgb="FF000000"/>
      <name val="Arial"/>
    </font>
    <font>
      <sz val="10.0"/>
      <color rgb="FFFF0000"/>
      <name val="Arial"/>
    </font>
    <font>
      <sz val="10.0"/>
      <color theme="1"/>
      <name val="Arial"/>
    </font>
    <font>
      <vertAlign val="subscript"/>
      <sz val="11.0"/>
      <color rgb="FF000000"/>
      <name val="Calibri"/>
    </font>
    <font>
      <vertAlign val="subscript"/>
      <sz val="11.0"/>
      <color rgb="FF000000"/>
      <name val="Calibri"/>
    </font>
    <font>
      <vertAlign val="subscript"/>
      <sz val="11.0"/>
      <color rgb="FF000000"/>
      <name val="Calibri"/>
    </font>
    <font>
      <vertAlign val="subscript"/>
      <sz val="10.0"/>
      <color rgb="FF000000"/>
      <name val="Arial"/>
    </font>
    <font>
      <vertAlign val="subscript"/>
      <sz val="11.0"/>
      <color rgb="FF000000"/>
      <name val="Calibri"/>
    </font>
    <font>
      <vertAlign val="subscript"/>
      <sz val="11.0"/>
      <color rgb="FF000000"/>
      <name val="Calibri"/>
    </font>
    <font>
      <b/>
      <sz val="12.0"/>
      <color theme="1"/>
      <name val="Arial"/>
    </font>
    <font>
      <sz val="11.0"/>
      <color rgb="FF000000"/>
      <name val="Arial"/>
    </font>
  </fonts>
  <fills count="9">
    <fill>
      <patternFill patternType="none"/>
    </fill>
    <fill>
      <patternFill patternType="lightGray"/>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rgb="FFCCFFFF"/>
        <bgColor rgb="FFCCFFFF"/>
      </patternFill>
    </fill>
    <fill>
      <patternFill patternType="solid">
        <fgColor rgb="FFFFFFFF"/>
        <bgColor rgb="FFFFFFFF"/>
      </patternFill>
    </fill>
  </fills>
  <borders count="118">
    <border/>
    <border>
      <left style="thick">
        <color rgb="FF000000"/>
      </left>
      <right style="thin">
        <color rgb="FF000000"/>
      </right>
      <top style="thick">
        <color rgb="FF000000"/>
      </top>
    </border>
    <border>
      <left style="thin">
        <color rgb="FF000000"/>
      </left>
      <right style="thin">
        <color rgb="FF000000"/>
      </right>
      <top style="thick">
        <color rgb="FF000000"/>
      </top>
    </border>
    <border>
      <left style="thin">
        <color rgb="FF000000"/>
      </left>
      <top style="thick">
        <color rgb="FF000000"/>
      </top>
    </border>
    <border>
      <left style="thick">
        <color rgb="FF000000"/>
      </left>
      <right style="thick">
        <color rgb="FF000000"/>
      </right>
      <top style="thick">
        <color rgb="FF000000"/>
      </top>
    </border>
    <border>
      <left style="thick">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right style="thin">
        <color rgb="FF000000"/>
      </right>
      <bottom style="thick">
        <color rgb="FF000000"/>
      </bottom>
    </border>
    <border>
      <left style="thin">
        <color rgb="FF000000"/>
      </left>
      <right style="thin">
        <color rgb="FF000000"/>
      </right>
      <bottom style="thick">
        <color rgb="FF000000"/>
      </bottom>
    </border>
    <border>
      <left style="thin">
        <color rgb="FF000000"/>
      </left>
      <bottom style="thick">
        <color rgb="FF000000"/>
      </bottom>
    </border>
    <border>
      <left style="thick">
        <color rgb="FF000000"/>
      </left>
      <right style="thick">
        <color rgb="FF000000"/>
      </right>
      <bottom style="thick">
        <color rgb="FF000000"/>
      </bottom>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ck">
        <color rgb="FF000000"/>
      </left>
      <right style="thin">
        <color rgb="FF000000"/>
      </right>
      <top style="thick">
        <color rgb="FF000000"/>
      </top>
      <bottom style="thick">
        <color rgb="FF000000"/>
      </bottom>
    </border>
    <border>
      <left style="thin">
        <color rgb="FF000000"/>
      </left>
      <right style="thin">
        <color rgb="FF000000"/>
      </right>
      <top style="thick">
        <color rgb="FF000000"/>
      </top>
      <bottom style="thick">
        <color rgb="FF000000"/>
      </bottom>
    </border>
    <border>
      <left style="thick">
        <color rgb="FF000000"/>
      </left>
      <right style="thick">
        <color rgb="FF000000"/>
      </right>
      <top style="thick">
        <color rgb="FF000000"/>
      </top>
      <bottom style="thick">
        <color rgb="FF000000"/>
      </bottom>
    </border>
    <border>
      <left style="thick">
        <color rgb="FF000000"/>
      </left>
      <right style="thick">
        <color rgb="FF000000"/>
      </right>
      <top style="thick">
        <color rgb="FF000000"/>
      </top>
      <bottom style="thin">
        <color rgb="FF000000"/>
      </bottom>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right style="thick">
        <color rgb="FF000000"/>
      </right>
      <top style="thick">
        <color rgb="FF000000"/>
      </top>
      <bottom style="thin">
        <color rgb="FF000000"/>
      </bottom>
    </border>
    <border>
      <left style="thick">
        <color rgb="FF000000"/>
      </left>
      <right style="thick">
        <color rgb="FF000000"/>
      </right>
      <bottom style="thin">
        <color rgb="FF000000"/>
      </bottom>
    </border>
    <border>
      <left style="thick">
        <color rgb="FF000000"/>
      </left>
      <right style="thick">
        <color rgb="FF000000"/>
      </right>
      <top style="thin">
        <color rgb="FF000000"/>
      </top>
      <bottom style="thick">
        <color rgb="FF000000"/>
      </bottom>
    </border>
    <border>
      <left style="thick">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thick">
        <color rgb="FF000000"/>
      </right>
      <top style="thin">
        <color rgb="FF000000"/>
      </top>
    </border>
    <border>
      <left style="thick">
        <color rgb="FF000000"/>
      </left>
      <right style="thick">
        <color rgb="FF000000"/>
      </right>
      <top style="thin">
        <color rgb="FF000000"/>
      </top>
    </border>
    <border>
      <left style="thin">
        <color rgb="FF000000"/>
      </left>
      <top style="thick">
        <color rgb="FF000000"/>
      </top>
      <bottom style="thick">
        <color rgb="FF000000"/>
      </bottom>
    </border>
    <border>
      <right style="thin">
        <color rgb="FF000000"/>
      </right>
      <top style="thick">
        <color rgb="FF000000"/>
      </top>
      <bottom style="thick">
        <color rgb="FF000000"/>
      </bottom>
    </border>
    <border>
      <left style="thin">
        <color rgb="FF000000"/>
      </left>
      <right style="thick">
        <color rgb="FF000000"/>
      </right>
      <top style="thick">
        <color rgb="FF000000"/>
      </top>
      <bottom style="thick">
        <color rgb="FF000000"/>
      </bottom>
    </border>
    <border>
      <left style="thick">
        <color rgb="FF000000"/>
      </left>
    </border>
    <border>
      <right style="thick">
        <color rgb="FF000000"/>
      </right>
    </border>
    <border>
      <right style="thin">
        <color rgb="FF000000"/>
      </right>
      <top style="thick">
        <color rgb="FF000000"/>
      </top>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ck">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ck">
        <color rgb="FF000000"/>
      </right>
      <bottom style="thin">
        <color rgb="FF000000"/>
      </bottom>
    </border>
    <border>
      <right style="thin">
        <color rgb="FF000000"/>
      </right>
      <bottom style="thin">
        <color rgb="FF000000"/>
      </bottom>
    </border>
    <border>
      <left style="thin">
        <color rgb="FF000000"/>
      </left>
      <bottom style="thin">
        <color rgb="FF000000"/>
      </bottom>
    </border>
    <border>
      <left style="thick">
        <color rgb="FF000000"/>
      </left>
      <right style="thick">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ck">
        <color rgb="FF000000"/>
      </bottom>
    </border>
    <border>
      <left style="thin">
        <color rgb="FF000000"/>
      </left>
      <top style="thin">
        <color rgb="FF000000"/>
      </top>
      <bottom style="thick">
        <color rgb="FF000000"/>
      </bottom>
    </border>
    <border>
      <left style="thick">
        <color rgb="FF000000"/>
      </left>
      <bottom style="thin">
        <color rgb="FF000000"/>
      </bottom>
    </border>
    <border>
      <bottom style="thin">
        <color rgb="FF000000"/>
      </bottom>
    </border>
    <border>
      <right style="thick">
        <color rgb="FF000000"/>
      </right>
      <bottom style="thin">
        <color rgb="FF000000"/>
      </bottom>
    </border>
    <border>
      <left style="thin">
        <color rgb="FF000000"/>
      </left>
      <top style="thin">
        <color rgb="FF000000"/>
      </top>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ttom style="thick">
        <color rgb="FF000000"/>
      </bottom>
    </border>
    <border>
      <bottom style="thick">
        <color rgb="FF000000"/>
      </bottom>
    </border>
    <border>
      <right style="thick">
        <color rgb="FF000000"/>
      </right>
      <bottom style="thick">
        <color rgb="FF000000"/>
      </bottom>
    </border>
    <border>
      <left style="thin">
        <color rgb="FF000000"/>
      </left>
      <right style="thick">
        <color rgb="FF000000"/>
      </right>
      <bottom style="thick">
        <color rgb="FF000000"/>
      </bottom>
    </border>
    <border>
      <right style="thin">
        <color rgb="FF000000"/>
      </right>
    </border>
    <border>
      <left style="thin">
        <color rgb="FF000000"/>
      </left>
      <right style="thin">
        <color rgb="FF000000"/>
      </right>
    </border>
    <border>
      <left style="thin">
        <color rgb="FF000000"/>
      </left>
    </border>
    <border>
      <left style="thick">
        <color rgb="FF000000"/>
      </left>
      <right style="thick">
        <color rgb="FF000000"/>
      </right>
    </border>
    <border>
      <right style="thin">
        <color rgb="FF000000"/>
      </right>
      <top style="thin">
        <color rgb="FF000000"/>
      </top>
    </border>
    <border>
      <right style="thick">
        <color rgb="FF000000"/>
      </right>
      <top style="thin">
        <color rgb="FF000000"/>
      </top>
      <bottom style="thin">
        <color rgb="FF000000"/>
      </bottom>
    </border>
    <border>
      <left style="thick">
        <color rgb="FF000000"/>
      </left>
      <right style="thin">
        <color rgb="FF000000"/>
      </right>
    </border>
    <border>
      <right style="thin">
        <color rgb="FF000000"/>
      </right>
      <top style="thick">
        <color rgb="FF000000"/>
      </top>
      <bottom style="thin">
        <color rgb="FF000000"/>
      </bottom>
    </border>
    <border>
      <top style="thin">
        <color rgb="FF000000"/>
      </top>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right style="medium">
        <color rgb="FF000000"/>
      </right>
      <top style="thin">
        <color rgb="FF000000"/>
      </top>
      <bottom style="medium">
        <color rgb="FF000000"/>
      </bottom>
    </border>
    <border>
      <left style="medium">
        <color rgb="FF000000"/>
      </left>
    </border>
    <border>
      <right style="medium">
        <color rgb="FF000000"/>
      </right>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left style="medium">
        <color rgb="FF000000"/>
      </left>
      <bottom style="thin">
        <color rgb="FF000000"/>
      </bottom>
    </border>
    <border>
      <left style="medium">
        <color rgb="FF000000"/>
      </left>
      <right style="medium">
        <color rgb="FF000000"/>
      </right>
      <top style="medium">
        <color rgb="FF000000"/>
      </top>
      <bottom style="thin">
        <color rgb="FF000000"/>
      </bottom>
    </border>
    <border>
      <right style="medium">
        <color rgb="FF000000"/>
      </right>
      <bottom style="thin">
        <color rgb="FF000000"/>
      </bottom>
    </border>
    <border>
      <left/>
      <right style="medium">
        <color rgb="FF000000"/>
      </right>
      <top/>
    </border>
    <border>
      <left style="medium">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right style="medium">
        <color rgb="FF000000"/>
      </right>
    </border>
    <border>
      <left style="medium">
        <color rgb="FF000000"/>
      </left>
      <top style="thin">
        <color rgb="FF000000"/>
      </top>
    </border>
    <border>
      <left style="medium">
        <color rgb="FF000000"/>
      </left>
      <right style="medium">
        <color rgb="FF000000"/>
      </right>
      <top style="thin">
        <color rgb="FF000000"/>
      </top>
    </border>
    <border>
      <left/>
      <right style="medium">
        <color rgb="FF000000"/>
      </right>
      <bottom style="thin">
        <color rgb="FF000000"/>
      </bottom>
    </border>
    <border>
      <left style="medium">
        <color rgb="FF000000"/>
      </left>
      <right style="medium">
        <color rgb="FF000000"/>
      </right>
    </border>
    <border>
      <left style="medium">
        <color rgb="FF000000"/>
      </left>
      <right style="medium">
        <color rgb="FF000000"/>
      </right>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thin">
        <color rgb="FF000000"/>
      </left>
      <right style="medium">
        <color rgb="FF000000"/>
      </right>
      <top style="thin">
        <color rgb="FF000000"/>
      </top>
    </border>
    <border>
      <right style="medium">
        <color rgb="FF000000"/>
      </right>
      <top style="medium">
        <color rgb="FF000000"/>
      </top>
    </border>
    <border>
      <right style="medium">
        <color rgb="FF000000"/>
      </right>
      <bottom style="medium">
        <color rgb="FF000000"/>
      </bottom>
    </border>
  </borders>
  <cellStyleXfs count="1">
    <xf borderId="0" fillId="0" fontId="0" numFmtId="0" applyAlignment="1" applyFont="1"/>
  </cellStyleXfs>
  <cellXfs count="419">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horizontal="center" shrinkToFit="0" wrapText="1"/>
    </xf>
    <xf borderId="0" fillId="0" fontId="1" numFmtId="3" xfId="0" applyAlignment="1" applyFont="1" applyNumberFormat="1">
      <alignment shrinkToFit="0" wrapText="1"/>
    </xf>
    <xf borderId="0" fillId="0" fontId="1" numFmtId="0" xfId="0" applyAlignment="1" applyFont="1">
      <alignment readingOrder="0" shrinkToFit="0" vertical="top" wrapText="1"/>
    </xf>
    <xf borderId="0" fillId="0" fontId="1" numFmtId="0" xfId="0" applyAlignment="1" applyFont="1">
      <alignment vertical="top"/>
    </xf>
    <xf borderId="0" fillId="0" fontId="1" numFmtId="0" xfId="0" applyAlignment="1" applyFont="1">
      <alignment readingOrder="0" vertical="top"/>
    </xf>
    <xf borderId="0" fillId="0" fontId="3" numFmtId="0" xfId="0" applyAlignment="1" applyFont="1">
      <alignment horizontal="center" readingOrder="0" shrinkToFit="0" vertical="center" wrapText="1"/>
    </xf>
    <xf borderId="0" fillId="0" fontId="1" numFmtId="0" xfId="0" applyAlignment="1" applyFont="1">
      <alignment shrinkToFit="0" vertical="center" wrapText="1"/>
    </xf>
    <xf borderId="0" fillId="0" fontId="3" numFmtId="0" xfId="0" applyAlignment="1" applyFont="1">
      <alignment horizontal="center" shrinkToFit="0" vertical="center" wrapText="1"/>
    </xf>
    <xf borderId="0" fillId="0" fontId="3" numFmtId="3" xfId="0" applyAlignment="1" applyFont="1" applyNumberFormat="1">
      <alignment horizontal="center" shrinkToFit="0" vertical="center" wrapText="1"/>
    </xf>
    <xf borderId="0" fillId="0" fontId="4" numFmtId="0" xfId="0" applyAlignment="1" applyFont="1">
      <alignment horizontal="left" shrinkToFit="0" vertical="center" wrapText="1"/>
    </xf>
    <xf borderId="0" fillId="0" fontId="4" numFmtId="0" xfId="0" applyAlignment="1" applyFont="1">
      <alignment shrinkToFit="0" wrapText="1"/>
    </xf>
    <xf borderId="0" fillId="0" fontId="4" numFmtId="0" xfId="0" applyAlignment="1" applyFont="1">
      <alignment horizontal="center" shrinkToFit="0" vertical="center" wrapText="1"/>
    </xf>
    <xf borderId="0" fillId="0" fontId="4" numFmtId="0" xfId="0" applyAlignment="1" applyFont="1">
      <alignment shrinkToFit="0" vertical="center" wrapText="1"/>
    </xf>
    <xf borderId="0" fillId="0" fontId="5" numFmtId="0" xfId="0" applyAlignment="1" applyFont="1">
      <alignment horizontal="left" shrinkToFit="0" vertical="center" wrapText="1"/>
    </xf>
    <xf borderId="0" fillId="0" fontId="5" numFmtId="3" xfId="0" applyAlignment="1" applyFont="1" applyNumberFormat="1">
      <alignment horizontal="left" shrinkToFit="0" vertical="center" wrapText="1"/>
    </xf>
    <xf borderId="0" fillId="0" fontId="5" numFmtId="0" xfId="0" applyAlignment="1" applyFont="1">
      <alignment shrinkToFit="0" vertical="center" wrapText="1"/>
    </xf>
    <xf borderId="1" fillId="2" fontId="4" numFmtId="0" xfId="0" applyAlignment="1" applyBorder="1" applyFill="1" applyFont="1">
      <alignment horizontal="center" readingOrder="0" shrinkToFit="0" vertical="center" wrapText="1"/>
    </xf>
    <xf borderId="2" fillId="2" fontId="4" numFmtId="0" xfId="0" applyAlignment="1" applyBorder="1" applyFont="1">
      <alignment horizontal="center" shrinkToFit="0" vertical="center" wrapText="1"/>
    </xf>
    <xf borderId="3" fillId="2" fontId="4" numFmtId="0" xfId="0" applyAlignment="1" applyBorder="1" applyFont="1">
      <alignment horizontal="center" shrinkToFit="0" vertical="center" wrapText="1"/>
    </xf>
    <xf borderId="4" fillId="2" fontId="4" numFmtId="3" xfId="0" applyAlignment="1" applyBorder="1" applyFont="1" applyNumberFormat="1">
      <alignment horizontal="center" shrinkToFit="0" vertical="center" wrapText="1"/>
    </xf>
    <xf borderId="5" fillId="2" fontId="6" numFmtId="0" xfId="0" applyAlignment="1" applyBorder="1" applyFont="1">
      <alignment horizontal="center" readingOrder="0" shrinkToFit="0" vertical="center" wrapText="1"/>
    </xf>
    <xf borderId="6" fillId="0" fontId="7" numFmtId="0" xfId="0" applyBorder="1" applyFont="1"/>
    <xf borderId="7" fillId="0" fontId="7" numFmtId="0" xfId="0" applyBorder="1" applyFont="1"/>
    <xf borderId="5" fillId="2" fontId="4" numFmtId="0" xfId="0" applyAlignment="1" applyBorder="1" applyFont="1">
      <alignment horizontal="center" readingOrder="0" shrinkToFit="0" vertical="center" wrapText="1"/>
    </xf>
    <xf borderId="4" fillId="2" fontId="4" numFmtId="164" xfId="0" applyAlignment="1" applyBorder="1" applyFont="1" applyNumberFormat="1">
      <alignment horizontal="center" readingOrder="0" shrinkToFit="0" vertical="center" wrapText="1"/>
    </xf>
    <xf borderId="0" fillId="0" fontId="1" numFmtId="0" xfId="0" applyAlignment="1" applyFont="1">
      <alignment horizontal="center" shrinkToFit="0" wrapText="1"/>
    </xf>
    <xf borderId="8" fillId="0" fontId="7" numFmtId="0" xfId="0" applyBorder="1" applyFont="1"/>
    <xf borderId="9" fillId="0" fontId="7" numFmtId="0" xfId="0" applyBorder="1" applyFont="1"/>
    <xf borderId="10" fillId="0" fontId="7" numFmtId="0" xfId="0" applyBorder="1" applyFont="1"/>
    <xf borderId="11" fillId="0" fontId="7" numFmtId="0" xfId="0" applyBorder="1" applyFont="1"/>
    <xf borderId="12" fillId="2" fontId="4" numFmtId="3" xfId="0" applyAlignment="1" applyBorder="1" applyFont="1" applyNumberFormat="1">
      <alignment horizontal="center" shrinkToFit="0" vertical="center" wrapText="1"/>
    </xf>
    <xf borderId="13" fillId="2" fontId="4" numFmtId="3" xfId="0" applyAlignment="1" applyBorder="1" applyFont="1" applyNumberFormat="1">
      <alignment horizontal="center" shrinkToFit="0" vertical="center" wrapText="1"/>
    </xf>
    <xf borderId="14" fillId="2" fontId="4" numFmtId="3" xfId="0" applyAlignment="1" applyBorder="1" applyFont="1" applyNumberFormat="1">
      <alignment horizontal="center" shrinkToFit="0" vertical="center" wrapText="1"/>
    </xf>
    <xf borderId="14" fillId="2" fontId="4" numFmtId="3" xfId="0" applyAlignment="1" applyBorder="1" applyFont="1" applyNumberFormat="1">
      <alignment horizontal="center" readingOrder="0" shrinkToFit="0" vertical="center" wrapText="1"/>
    </xf>
    <xf borderId="12" fillId="2" fontId="4" numFmtId="3" xfId="0" applyAlignment="1" applyBorder="1" applyFont="1" applyNumberFormat="1">
      <alignment horizontal="center" readingOrder="0" shrinkToFit="0" vertical="center" wrapText="1"/>
    </xf>
    <xf borderId="13" fillId="2" fontId="4" numFmtId="3" xfId="0" applyAlignment="1" applyBorder="1" applyFont="1" applyNumberFormat="1">
      <alignment horizontal="center" readingOrder="0" shrinkToFit="0" vertical="center" wrapText="1"/>
    </xf>
    <xf borderId="15" fillId="3" fontId="4" numFmtId="0" xfId="0" applyAlignment="1" applyBorder="1" applyFill="1" applyFont="1">
      <alignment shrinkToFit="0" vertical="center" wrapText="1"/>
    </xf>
    <xf borderId="16" fillId="3" fontId="4" numFmtId="0" xfId="0" applyAlignment="1" applyBorder="1" applyFont="1">
      <alignment horizontal="center" shrinkToFit="0" vertical="center" wrapText="1"/>
    </xf>
    <xf borderId="16" fillId="3" fontId="4" numFmtId="3" xfId="0" applyAlignment="1" applyBorder="1" applyFont="1" applyNumberFormat="1">
      <alignment horizontal="center" shrinkToFit="0" vertical="center" wrapText="1"/>
    </xf>
    <xf borderId="16" fillId="3" fontId="4" numFmtId="0" xfId="0" applyAlignment="1" applyBorder="1" applyFont="1">
      <alignment horizontal="center" readingOrder="0" shrinkToFit="0" vertical="center" wrapText="1"/>
    </xf>
    <xf borderId="16" fillId="3" fontId="4" numFmtId="3" xfId="0" applyAlignment="1" applyBorder="1" applyFont="1" applyNumberFormat="1">
      <alignment horizontal="center" readingOrder="0" shrinkToFit="0" vertical="center" wrapText="1"/>
    </xf>
    <xf borderId="17" fillId="4" fontId="3" numFmtId="0" xfId="0" applyAlignment="1" applyBorder="1" applyFill="1" applyFont="1">
      <alignment shrinkToFit="0" vertical="top" wrapText="1"/>
    </xf>
    <xf borderId="17" fillId="4" fontId="3" numFmtId="0" xfId="0" applyAlignment="1" applyBorder="1" applyFont="1">
      <alignment horizontal="center" shrinkToFit="0" vertical="top" wrapText="1"/>
    </xf>
    <xf borderId="18" fillId="4" fontId="8" numFmtId="165" xfId="0" applyAlignment="1" applyBorder="1" applyFont="1" applyNumberFormat="1">
      <alignment shrinkToFit="0" vertical="top" wrapText="1"/>
    </xf>
    <xf borderId="19" fillId="4" fontId="8" numFmtId="3" xfId="0" applyAlignment="1" applyBorder="1" applyFont="1" applyNumberFormat="1">
      <alignment shrinkToFit="0" vertical="top" wrapText="1"/>
    </xf>
    <xf borderId="20" fillId="4" fontId="8" numFmtId="4" xfId="0" applyAlignment="1" applyBorder="1" applyFont="1" applyNumberFormat="1">
      <alignment shrinkToFit="0" vertical="top" wrapText="1"/>
    </xf>
    <xf borderId="21" fillId="4" fontId="8" numFmtId="4" xfId="0" applyAlignment="1" applyBorder="1" applyFont="1" applyNumberFormat="1">
      <alignment horizontal="right" shrinkToFit="0" vertical="top" wrapText="1"/>
    </xf>
    <xf borderId="20" fillId="4" fontId="8" numFmtId="3" xfId="0" applyAlignment="1" applyBorder="1" applyFont="1" applyNumberFormat="1">
      <alignment shrinkToFit="0" vertical="top" wrapText="1"/>
    </xf>
    <xf borderId="21" fillId="4" fontId="8" numFmtId="3" xfId="0" applyAlignment="1" applyBorder="1" applyFont="1" applyNumberFormat="1">
      <alignment shrinkToFit="0" vertical="top" wrapText="1"/>
    </xf>
    <xf borderId="19" fillId="4" fontId="8" numFmtId="4" xfId="0" applyAlignment="1" applyBorder="1" applyFont="1" applyNumberFormat="1">
      <alignment horizontal="right" shrinkToFit="0" vertical="top" wrapText="1"/>
    </xf>
    <xf borderId="20" fillId="4" fontId="8" numFmtId="4" xfId="0" applyAlignment="1" applyBorder="1" applyFont="1" applyNumberFormat="1">
      <alignment horizontal="right" shrinkToFit="0" vertical="top" wrapText="1"/>
    </xf>
    <xf borderId="22" fillId="4" fontId="8" numFmtId="0" xfId="0" applyAlignment="1" applyBorder="1" applyFont="1">
      <alignment shrinkToFit="0" vertical="top" wrapText="1"/>
    </xf>
    <xf borderId="0" fillId="0" fontId="9" numFmtId="0" xfId="0" applyAlignment="1" applyFont="1">
      <alignment shrinkToFit="0" vertical="top" wrapText="1"/>
    </xf>
    <xf borderId="17" fillId="0" fontId="4" numFmtId="166" xfId="0" applyAlignment="1" applyBorder="1" applyFont="1" applyNumberFormat="1">
      <alignment shrinkToFit="0" vertical="center" wrapText="1"/>
    </xf>
    <xf borderId="17" fillId="0" fontId="4" numFmtId="49" xfId="0" applyAlignment="1" applyBorder="1" applyFont="1" applyNumberFormat="1">
      <alignment horizontal="center" shrinkToFit="0" vertical="center" wrapText="1"/>
    </xf>
    <xf borderId="17" fillId="0" fontId="5" numFmtId="166" xfId="0" applyAlignment="1" applyBorder="1" applyFont="1" applyNumberFormat="1">
      <alignment shrinkToFit="0" vertical="center" wrapText="1"/>
    </xf>
    <xf borderId="23" fillId="0" fontId="5" numFmtId="166" xfId="0" applyAlignment="1" applyBorder="1" applyFont="1" applyNumberFormat="1">
      <alignment horizontal="center" shrinkToFit="0" vertical="center" wrapText="1"/>
    </xf>
    <xf borderId="12" fillId="0" fontId="5" numFmtId="3" xfId="0" applyAlignment="1" applyBorder="1" applyFont="1" applyNumberFormat="1">
      <alignment horizontal="center" shrinkToFit="0" vertical="center" wrapText="1"/>
    </xf>
    <xf borderId="13" fillId="0" fontId="5" numFmtId="4" xfId="0" applyAlignment="1" applyBorder="1" applyFont="1" applyNumberFormat="1">
      <alignment horizontal="center" shrinkToFit="0" vertical="center" wrapText="1"/>
    </xf>
    <xf borderId="14" fillId="0" fontId="5" numFmtId="4" xfId="0" applyAlignment="1" applyBorder="1" applyFont="1" applyNumberFormat="1">
      <alignment horizontal="right" shrinkToFit="0" vertical="center" wrapText="1"/>
    </xf>
    <xf borderId="24" fillId="0" fontId="5" numFmtId="3" xfId="0" applyAlignment="1" applyBorder="1" applyFont="1" applyNumberFormat="1">
      <alignment horizontal="center" shrinkToFit="0" vertical="center" wrapText="1"/>
    </xf>
    <xf borderId="25" fillId="0" fontId="5" numFmtId="3" xfId="0" applyAlignment="1" applyBorder="1" applyFont="1" applyNumberFormat="1">
      <alignment horizontal="center" shrinkToFit="0" vertical="center" wrapText="1"/>
    </xf>
    <xf borderId="26" fillId="0" fontId="5" numFmtId="3" xfId="0" applyAlignment="1" applyBorder="1" applyFont="1" applyNumberFormat="1">
      <alignment horizontal="center" shrinkToFit="0" vertical="center" wrapText="1"/>
    </xf>
    <xf borderId="25" fillId="0" fontId="5" numFmtId="4" xfId="0" applyAlignment="1" applyBorder="1" applyFont="1" applyNumberFormat="1">
      <alignment horizontal="center" shrinkToFit="0" vertical="center" wrapText="1"/>
    </xf>
    <xf borderId="26" fillId="0" fontId="5" numFmtId="4" xfId="0" applyAlignment="1" applyBorder="1" applyFont="1" applyNumberFormat="1">
      <alignment horizontal="right" shrinkToFit="0" vertical="center" wrapText="1"/>
    </xf>
    <xf borderId="24" fillId="0" fontId="5" numFmtId="4" xfId="0" applyAlignment="1" applyBorder="1" applyFont="1" applyNumberFormat="1">
      <alignment horizontal="right" shrinkToFit="0" vertical="center" wrapText="1"/>
    </xf>
    <xf borderId="25" fillId="0" fontId="5" numFmtId="4" xfId="0" applyAlignment="1" applyBorder="1" applyFont="1" applyNumberFormat="1">
      <alignment horizontal="right" shrinkToFit="0" vertical="center" wrapText="1"/>
    </xf>
    <xf borderId="27" fillId="0" fontId="5" numFmtId="0" xfId="0" applyAlignment="1" applyBorder="1" applyFont="1">
      <alignment shrinkToFit="0" vertical="center" wrapText="1"/>
    </xf>
    <xf borderId="15" fillId="4" fontId="10" numFmtId="167" xfId="0" applyAlignment="1" applyBorder="1" applyFont="1" applyNumberFormat="1">
      <alignment vertical="top"/>
    </xf>
    <xf borderId="28" fillId="4" fontId="3" numFmtId="167" xfId="0" applyAlignment="1" applyBorder="1" applyFont="1" applyNumberFormat="1">
      <alignment horizontal="center" vertical="top"/>
    </xf>
    <xf borderId="17" fillId="4" fontId="3" numFmtId="167" xfId="0" applyAlignment="1" applyBorder="1" applyFont="1" applyNumberFormat="1">
      <alignment vertical="top"/>
    </xf>
    <xf borderId="29" fillId="4" fontId="3" numFmtId="3" xfId="0" applyAlignment="1" applyBorder="1" applyFont="1" applyNumberFormat="1">
      <alignment vertical="top"/>
    </xf>
    <xf borderId="16" fillId="4" fontId="3" numFmtId="4" xfId="0" applyAlignment="1" applyBorder="1" applyFont="1" applyNumberFormat="1">
      <alignment vertical="top"/>
    </xf>
    <xf borderId="28" fillId="4" fontId="3" numFmtId="4" xfId="0" applyAlignment="1" applyBorder="1" applyFont="1" applyNumberFormat="1">
      <alignment horizontal="right" vertical="top"/>
    </xf>
    <xf borderId="15" fillId="4" fontId="3" numFmtId="3" xfId="0" applyAlignment="1" applyBorder="1" applyFont="1" applyNumberFormat="1">
      <alignment vertical="top"/>
    </xf>
    <xf borderId="16" fillId="4" fontId="3" numFmtId="3" xfId="0" applyAlignment="1" applyBorder="1" applyFont="1" applyNumberFormat="1">
      <alignment vertical="top"/>
    </xf>
    <xf borderId="30" fillId="4" fontId="3" numFmtId="3" xfId="0" applyAlignment="1" applyBorder="1" applyFont="1" applyNumberFormat="1">
      <alignment vertical="top"/>
    </xf>
    <xf borderId="30" fillId="4" fontId="3" numFmtId="4" xfId="0" applyAlignment="1" applyBorder="1" applyFont="1" applyNumberFormat="1">
      <alignment horizontal="right" vertical="top"/>
    </xf>
    <xf borderId="15" fillId="4" fontId="3" numFmtId="4" xfId="0" applyAlignment="1" applyBorder="1" applyFont="1" applyNumberFormat="1">
      <alignment horizontal="right" vertical="top"/>
    </xf>
    <xf borderId="16" fillId="4" fontId="3" numFmtId="4" xfId="0" applyAlignment="1" applyBorder="1" applyFont="1" applyNumberFormat="1">
      <alignment horizontal="right" vertical="top"/>
    </xf>
    <xf borderId="17" fillId="4" fontId="5" numFmtId="0" xfId="0" applyAlignment="1" applyBorder="1" applyFont="1">
      <alignment shrinkToFit="0" vertical="top" wrapText="1"/>
    </xf>
    <xf borderId="0" fillId="0" fontId="1" numFmtId="0" xfId="0" applyAlignment="1" applyFont="1">
      <alignment shrinkToFit="0" vertical="top" wrapText="1"/>
    </xf>
    <xf borderId="31" fillId="0" fontId="5" numFmtId="167" xfId="0" applyAlignment="1" applyBorder="1" applyFont="1" applyNumberFormat="1">
      <alignment horizontal="center" shrinkToFit="0" wrapText="1"/>
    </xf>
    <xf borderId="32" fillId="0" fontId="7" numFmtId="0" xfId="0" applyBorder="1" applyFont="1"/>
    <xf borderId="33" fillId="4" fontId="8" numFmtId="165" xfId="0" applyAlignment="1" applyBorder="1" applyFont="1" applyNumberFormat="1">
      <alignment shrinkToFit="0" vertical="top" wrapText="1"/>
    </xf>
    <xf borderId="2" fillId="4" fontId="8" numFmtId="3" xfId="0" applyAlignment="1" applyBorder="1" applyFont="1" applyNumberFormat="1">
      <alignment shrinkToFit="0" vertical="top" wrapText="1"/>
    </xf>
    <xf borderId="2" fillId="4" fontId="8" numFmtId="4" xfId="0" applyAlignment="1" applyBorder="1" applyFont="1" applyNumberFormat="1">
      <alignment shrinkToFit="0" vertical="top" wrapText="1"/>
    </xf>
    <xf borderId="2" fillId="4" fontId="8" numFmtId="4" xfId="0" applyAlignment="1" applyBorder="1" applyFont="1" applyNumberFormat="1">
      <alignment horizontal="right" shrinkToFit="0" vertical="top" wrapText="1"/>
    </xf>
    <xf borderId="3" fillId="4" fontId="8" numFmtId="3" xfId="0" applyAlignment="1" applyBorder="1" applyFont="1" applyNumberFormat="1">
      <alignment shrinkToFit="0" vertical="top" wrapText="1"/>
    </xf>
    <xf borderId="15" fillId="4" fontId="8" numFmtId="3" xfId="0" applyAlignment="1" applyBorder="1" applyFont="1" applyNumberFormat="1">
      <alignment shrinkToFit="0" vertical="top" wrapText="1"/>
    </xf>
    <xf borderId="16" fillId="4" fontId="8" numFmtId="4" xfId="0" applyAlignment="1" applyBorder="1" applyFont="1" applyNumberFormat="1">
      <alignment shrinkToFit="0" vertical="top" wrapText="1"/>
    </xf>
    <xf borderId="30" fillId="4" fontId="8" numFmtId="4" xfId="0" applyAlignment="1" applyBorder="1" applyFont="1" applyNumberFormat="1">
      <alignment horizontal="right" shrinkToFit="0" vertical="top" wrapText="1"/>
    </xf>
    <xf borderId="15" fillId="4" fontId="8" numFmtId="4" xfId="0" applyAlignment="1" applyBorder="1" applyFont="1" applyNumberFormat="1">
      <alignment horizontal="right" shrinkToFit="0" vertical="top" wrapText="1"/>
    </xf>
    <xf borderId="16" fillId="4" fontId="8" numFmtId="4" xfId="0" applyAlignment="1" applyBorder="1" applyFont="1" applyNumberFormat="1">
      <alignment horizontal="right" shrinkToFit="0" vertical="top" wrapText="1"/>
    </xf>
    <xf borderId="4" fillId="4" fontId="8" numFmtId="0" xfId="0" applyAlignment="1" applyBorder="1" applyFont="1">
      <alignment shrinkToFit="0" vertical="top" wrapText="1"/>
    </xf>
    <xf borderId="17" fillId="5" fontId="4" numFmtId="166" xfId="0" applyAlignment="1" applyBorder="1" applyFill="1" applyFont="1" applyNumberFormat="1">
      <alignment shrinkToFit="0" vertical="center" wrapText="1"/>
    </xf>
    <xf borderId="17" fillId="5" fontId="4" numFmtId="49" xfId="0" applyAlignment="1" applyBorder="1" applyFont="1" applyNumberFormat="1">
      <alignment horizontal="center" shrinkToFit="0" vertical="center" wrapText="1"/>
    </xf>
    <xf borderId="34" fillId="5" fontId="4" numFmtId="166" xfId="0" applyAlignment="1" applyBorder="1" applyFont="1" applyNumberFormat="1">
      <alignment shrinkToFit="0" vertical="center" wrapText="1"/>
    </xf>
    <xf borderId="35" fillId="0" fontId="7" numFmtId="0" xfId="0" applyBorder="1" applyFont="1"/>
    <xf borderId="36" fillId="0" fontId="7" numFmtId="0" xfId="0" applyBorder="1" applyFont="1"/>
    <xf borderId="0" fillId="0" fontId="2" numFmtId="0" xfId="0" applyAlignment="1" applyFont="1">
      <alignment shrinkToFit="0" vertical="center" wrapText="1"/>
    </xf>
    <xf borderId="17" fillId="5" fontId="4" numFmtId="166" xfId="0" applyAlignment="1" applyBorder="1" applyFont="1" applyNumberFormat="1">
      <alignment horizontal="center" shrinkToFit="0" vertical="center" wrapText="1"/>
    </xf>
    <xf borderId="15" fillId="5" fontId="4" numFmtId="3" xfId="0" applyAlignment="1" applyBorder="1" applyFont="1" applyNumberFormat="1">
      <alignment horizontal="center" shrinkToFit="0" vertical="center" wrapText="1"/>
    </xf>
    <xf borderId="16" fillId="5" fontId="4" numFmtId="4" xfId="0" applyAlignment="1" applyBorder="1" applyFont="1" applyNumberFormat="1">
      <alignment horizontal="center" shrinkToFit="0" vertical="center" wrapText="1"/>
    </xf>
    <xf borderId="30" fillId="5" fontId="4" numFmtId="4" xfId="0" applyAlignment="1" applyBorder="1" applyFont="1" applyNumberFormat="1">
      <alignment horizontal="right" shrinkToFit="0" vertical="center" wrapText="1"/>
    </xf>
    <xf borderId="16" fillId="5" fontId="4" numFmtId="3" xfId="0" applyAlignment="1" applyBorder="1" applyFont="1" applyNumberFormat="1">
      <alignment horizontal="center" shrinkToFit="0" vertical="center" wrapText="1"/>
    </xf>
    <xf borderId="30" fillId="5" fontId="4" numFmtId="3" xfId="0" applyAlignment="1" applyBorder="1" applyFont="1" applyNumberFormat="1">
      <alignment horizontal="center" shrinkToFit="0" vertical="center" wrapText="1"/>
    </xf>
    <xf borderId="29" fillId="5" fontId="4" numFmtId="3" xfId="0" applyAlignment="1" applyBorder="1" applyFont="1" applyNumberFormat="1">
      <alignment horizontal="center" shrinkToFit="0" vertical="center" wrapText="1"/>
    </xf>
    <xf borderId="28" fillId="5" fontId="4" numFmtId="4" xfId="0" applyAlignment="1" applyBorder="1" applyFont="1" applyNumberFormat="1">
      <alignment horizontal="right" shrinkToFit="0" vertical="center" wrapText="1"/>
    </xf>
    <xf borderId="15" fillId="5" fontId="4" numFmtId="4" xfId="0" applyAlignment="1" applyBorder="1" applyFont="1" applyNumberFormat="1">
      <alignment horizontal="right" shrinkToFit="0" vertical="center" wrapText="1"/>
    </xf>
    <xf borderId="16" fillId="5" fontId="4" numFmtId="4" xfId="0" applyAlignment="1" applyBorder="1" applyFont="1" applyNumberFormat="1">
      <alignment horizontal="right" shrinkToFit="0" vertical="center" wrapText="1"/>
    </xf>
    <xf borderId="29" fillId="5" fontId="4" numFmtId="4" xfId="0" applyAlignment="1" applyBorder="1" applyFont="1" applyNumberFormat="1">
      <alignment horizontal="right" shrinkToFit="0" vertical="center" wrapText="1"/>
    </xf>
    <xf borderId="17" fillId="5" fontId="4" numFmtId="0" xfId="0" applyAlignment="1" applyBorder="1" applyFont="1">
      <alignment shrinkToFit="0" vertical="center" wrapText="1"/>
    </xf>
    <xf borderId="18" fillId="0" fontId="4" numFmtId="166" xfId="0" applyAlignment="1" applyBorder="1" applyFont="1" applyNumberFormat="1">
      <alignment shrinkToFit="0" vertical="top" wrapText="1"/>
    </xf>
    <xf borderId="18" fillId="0" fontId="4" numFmtId="49" xfId="0" applyAlignment="1" applyBorder="1" applyFont="1" applyNumberFormat="1">
      <alignment horizontal="center" shrinkToFit="0" vertical="top" wrapText="1"/>
    </xf>
    <xf borderId="22" fillId="0" fontId="5" numFmtId="166" xfId="0" applyAlignment="1" applyBorder="1" applyFont="1" applyNumberFormat="1">
      <alignment shrinkToFit="0" vertical="top" wrapText="1"/>
    </xf>
    <xf borderId="22" fillId="0" fontId="5" numFmtId="166" xfId="0" applyAlignment="1" applyBorder="1" applyFont="1" applyNumberFormat="1">
      <alignment horizontal="center" shrinkToFit="0" vertical="top" wrapText="1"/>
    </xf>
    <xf borderId="37" fillId="0" fontId="5" numFmtId="3" xfId="0" applyAlignment="1" applyBorder="1" applyFont="1" applyNumberFormat="1">
      <alignment horizontal="center" shrinkToFit="0" vertical="top" wrapText="1"/>
    </xf>
    <xf borderId="38" fillId="0" fontId="5" numFmtId="4" xfId="0" applyAlignment="1" applyBorder="1" applyFont="1" applyNumberFormat="1">
      <alignment horizontal="center" shrinkToFit="0" vertical="top" wrapText="1"/>
    </xf>
    <xf borderId="39" fillId="0" fontId="5" numFmtId="4" xfId="0" applyAlignment="1" applyBorder="1" applyFont="1" applyNumberFormat="1">
      <alignment horizontal="right" shrinkToFit="0" vertical="top" wrapText="1"/>
    </xf>
    <xf borderId="38" fillId="0" fontId="5" numFmtId="3" xfId="0" applyAlignment="1" applyBorder="1" applyFont="1" applyNumberFormat="1">
      <alignment horizontal="center" shrinkToFit="0" vertical="top" wrapText="1"/>
    </xf>
    <xf borderId="39" fillId="0" fontId="5" numFmtId="3" xfId="0" applyAlignment="1" applyBorder="1" applyFont="1" applyNumberFormat="1">
      <alignment horizontal="center" shrinkToFit="0" vertical="top" wrapText="1"/>
    </xf>
    <xf borderId="40" fillId="0" fontId="5" numFmtId="3" xfId="0" applyAlignment="1" applyBorder="1" applyFont="1" applyNumberFormat="1">
      <alignment horizontal="center" shrinkToFit="0" vertical="top" wrapText="1"/>
    </xf>
    <xf borderId="41" fillId="0" fontId="5" numFmtId="4" xfId="0" applyAlignment="1" applyBorder="1" applyFont="1" applyNumberFormat="1">
      <alignment horizontal="right" shrinkToFit="0" vertical="top" wrapText="1"/>
    </xf>
    <xf borderId="40" fillId="0" fontId="5" numFmtId="4" xfId="0" applyAlignment="1" applyBorder="1" applyFont="1" applyNumberFormat="1">
      <alignment horizontal="right" shrinkToFit="0" vertical="top" wrapText="1"/>
    </xf>
    <xf borderId="38" fillId="0" fontId="5" numFmtId="4" xfId="0" applyAlignment="1" applyBorder="1" applyFont="1" applyNumberFormat="1">
      <alignment horizontal="right" shrinkToFit="0" vertical="top" wrapText="1"/>
    </xf>
    <xf borderId="22" fillId="0" fontId="5" numFmtId="0" xfId="0" applyAlignment="1" applyBorder="1" applyFont="1">
      <alignment shrinkToFit="0" vertical="top" wrapText="1"/>
    </xf>
    <xf borderId="42" fillId="0" fontId="4" numFmtId="166" xfId="0" applyAlignment="1" applyBorder="1" applyFont="1" applyNumberFormat="1">
      <alignment shrinkToFit="0" vertical="top" wrapText="1"/>
    </xf>
    <xf borderId="42" fillId="0" fontId="4" numFmtId="49" xfId="0" applyAlignment="1" applyBorder="1" applyFont="1" applyNumberFormat="1">
      <alignment horizontal="center" shrinkToFit="0" vertical="top" wrapText="1"/>
    </xf>
    <xf borderId="42" fillId="0" fontId="5" numFmtId="166" xfId="0" applyAlignment="1" applyBorder="1" applyFont="1" applyNumberFormat="1">
      <alignment shrinkToFit="0" vertical="top" wrapText="1"/>
    </xf>
    <xf borderId="42" fillId="0" fontId="5" numFmtId="166" xfId="0" applyAlignment="1" applyBorder="1" applyFont="1" applyNumberFormat="1">
      <alignment horizontal="center" shrinkToFit="0" vertical="top" wrapText="1"/>
    </xf>
    <xf borderId="43" fillId="0" fontId="5" numFmtId="3" xfId="0" applyAlignment="1" applyBorder="1" applyFont="1" applyNumberFormat="1">
      <alignment horizontal="center" shrinkToFit="0" vertical="top" wrapText="1"/>
    </xf>
    <xf borderId="44" fillId="0" fontId="5" numFmtId="4" xfId="0" applyAlignment="1" applyBorder="1" applyFont="1" applyNumberFormat="1">
      <alignment horizontal="center" shrinkToFit="0" vertical="top" wrapText="1"/>
    </xf>
    <xf borderId="45" fillId="0" fontId="5" numFmtId="4" xfId="0" applyAlignment="1" applyBorder="1" applyFont="1" applyNumberFormat="1">
      <alignment horizontal="right" shrinkToFit="0" vertical="top" wrapText="1"/>
    </xf>
    <xf borderId="44" fillId="0" fontId="5" numFmtId="3" xfId="0" applyAlignment="1" applyBorder="1" applyFont="1" applyNumberFormat="1">
      <alignment horizontal="center" shrinkToFit="0" vertical="top" wrapText="1"/>
    </xf>
    <xf borderId="45" fillId="0" fontId="5" numFmtId="3" xfId="0" applyAlignment="1" applyBorder="1" applyFont="1" applyNumberFormat="1">
      <alignment horizontal="center" shrinkToFit="0" vertical="top" wrapText="1"/>
    </xf>
    <xf borderId="46" fillId="0" fontId="5" numFmtId="3" xfId="0" applyAlignment="1" applyBorder="1" applyFont="1" applyNumberFormat="1">
      <alignment horizontal="center" shrinkToFit="0" vertical="top" wrapText="1"/>
    </xf>
    <xf borderId="47" fillId="0" fontId="5" numFmtId="4" xfId="0" applyAlignment="1" applyBorder="1" applyFont="1" applyNumberFormat="1">
      <alignment horizontal="right" shrinkToFit="0" vertical="top" wrapText="1"/>
    </xf>
    <xf borderId="46" fillId="0" fontId="5" numFmtId="4" xfId="0" applyAlignment="1" applyBorder="1" applyFont="1" applyNumberFormat="1">
      <alignment horizontal="right" shrinkToFit="0" vertical="top" wrapText="1"/>
    </xf>
    <xf borderId="44" fillId="0" fontId="5" numFmtId="4" xfId="0" applyAlignment="1" applyBorder="1" applyFont="1" applyNumberFormat="1">
      <alignment horizontal="right" shrinkToFit="0" vertical="top" wrapText="1"/>
    </xf>
    <xf borderId="42" fillId="0" fontId="5" numFmtId="0" xfId="0" applyAlignment="1" applyBorder="1" applyFont="1">
      <alignment shrinkToFit="0" vertical="top" wrapText="1"/>
    </xf>
    <xf borderId="23" fillId="0" fontId="4" numFmtId="166" xfId="0" applyAlignment="1" applyBorder="1" applyFont="1" applyNumberFormat="1">
      <alignment shrinkToFit="0" vertical="top" wrapText="1"/>
    </xf>
    <xf borderId="23" fillId="0" fontId="4" numFmtId="49" xfId="0" applyAlignment="1" applyBorder="1" applyFont="1" applyNumberFormat="1">
      <alignment horizontal="center" shrinkToFit="0" vertical="top" wrapText="1"/>
    </xf>
    <xf borderId="23" fillId="0" fontId="5" numFmtId="166" xfId="0" applyAlignment="1" applyBorder="1" applyFont="1" applyNumberFormat="1">
      <alignment shrinkToFit="0" vertical="top" wrapText="1"/>
    </xf>
    <xf borderId="23" fillId="0" fontId="5" numFmtId="166" xfId="0" applyAlignment="1" applyBorder="1" applyFont="1" applyNumberFormat="1">
      <alignment horizontal="center" shrinkToFit="0" vertical="top" wrapText="1"/>
    </xf>
    <xf borderId="12" fillId="0" fontId="5" numFmtId="3" xfId="0" applyAlignment="1" applyBorder="1" applyFont="1" applyNumberFormat="1">
      <alignment horizontal="center" shrinkToFit="0" vertical="top" wrapText="1"/>
    </xf>
    <xf borderId="13" fillId="0" fontId="5" numFmtId="4" xfId="0" applyAlignment="1" applyBorder="1" applyFont="1" applyNumberFormat="1">
      <alignment horizontal="center" shrinkToFit="0" vertical="top" wrapText="1"/>
    </xf>
    <xf borderId="14" fillId="0" fontId="5" numFmtId="4" xfId="0" applyAlignment="1" applyBorder="1" applyFont="1" applyNumberFormat="1">
      <alignment horizontal="right" shrinkToFit="0" vertical="top" wrapText="1"/>
    </xf>
    <xf borderId="13" fillId="0" fontId="5" numFmtId="3" xfId="0" applyAlignment="1" applyBorder="1" applyFont="1" applyNumberFormat="1">
      <alignment horizontal="center" shrinkToFit="0" vertical="top" wrapText="1"/>
    </xf>
    <xf borderId="14" fillId="0" fontId="5" numFmtId="3" xfId="0" applyAlignment="1" applyBorder="1" applyFont="1" applyNumberFormat="1">
      <alignment horizontal="center" shrinkToFit="0" vertical="top" wrapText="1"/>
    </xf>
    <xf borderId="48" fillId="0" fontId="5" numFmtId="3" xfId="0" applyAlignment="1" applyBorder="1" applyFont="1" applyNumberFormat="1">
      <alignment horizontal="center" shrinkToFit="0" vertical="top" wrapText="1"/>
    </xf>
    <xf borderId="49" fillId="0" fontId="5" numFmtId="4" xfId="0" applyAlignment="1" applyBorder="1" applyFont="1" applyNumberFormat="1">
      <alignment horizontal="right" shrinkToFit="0" vertical="top" wrapText="1"/>
    </xf>
    <xf borderId="48" fillId="0" fontId="5" numFmtId="4" xfId="0" applyAlignment="1" applyBorder="1" applyFont="1" applyNumberFormat="1">
      <alignment horizontal="right" shrinkToFit="0" vertical="top" wrapText="1"/>
    </xf>
    <xf borderId="13" fillId="0" fontId="5" numFmtId="4" xfId="0" applyAlignment="1" applyBorder="1" applyFont="1" applyNumberFormat="1">
      <alignment horizontal="right" shrinkToFit="0" vertical="top" wrapText="1"/>
    </xf>
    <xf borderId="23" fillId="0" fontId="5" numFmtId="0" xfId="0" applyAlignment="1" applyBorder="1" applyFont="1">
      <alignment shrinkToFit="0" vertical="top" wrapText="1"/>
    </xf>
    <xf borderId="35" fillId="5" fontId="4" numFmtId="166" xfId="0" applyAlignment="1" applyBorder="1" applyFont="1" applyNumberFormat="1">
      <alignment shrinkToFit="0" vertical="center" wrapText="1"/>
    </xf>
    <xf borderId="18" fillId="0" fontId="5" numFmtId="166" xfId="0" applyAlignment="1" applyBorder="1" applyFont="1" applyNumberFormat="1">
      <alignment shrinkToFit="0" vertical="top" wrapText="1"/>
    </xf>
    <xf borderId="18" fillId="0" fontId="5" numFmtId="166" xfId="0" applyAlignment="1" applyBorder="1" applyFont="1" applyNumberFormat="1">
      <alignment horizontal="center" shrinkToFit="0" vertical="top" wrapText="1"/>
    </xf>
    <xf borderId="31" fillId="0" fontId="5" numFmtId="3" xfId="0" applyAlignment="1" applyBorder="1" applyFont="1" applyNumberFormat="1">
      <alignment horizontal="center" shrinkToFit="0" vertical="center" wrapText="1"/>
    </xf>
    <xf borderId="38" fillId="0" fontId="5" numFmtId="3" xfId="0" applyAlignment="1" applyBorder="1" applyFont="1" applyNumberFormat="1">
      <alignment horizontal="center" readingOrder="0" shrinkToFit="0" vertical="top" wrapText="1"/>
    </xf>
    <xf borderId="38" fillId="0" fontId="5" numFmtId="4" xfId="0" applyAlignment="1" applyBorder="1" applyFont="1" applyNumberFormat="1">
      <alignment horizontal="center" readingOrder="0" shrinkToFit="0" vertical="top" wrapText="1"/>
    </xf>
    <xf borderId="31" fillId="0" fontId="7" numFmtId="0" xfId="0" applyBorder="1" applyFont="1"/>
    <xf borderId="44" fillId="0" fontId="5" numFmtId="3" xfId="0" applyAlignment="1" applyBorder="1" applyFont="1" applyNumberFormat="1">
      <alignment horizontal="center" readingOrder="0" shrinkToFit="0" vertical="top" wrapText="1"/>
    </xf>
    <xf borderId="44" fillId="0" fontId="5" numFmtId="4" xfId="0" applyAlignment="1" applyBorder="1" applyFont="1" applyNumberFormat="1">
      <alignment horizontal="center" readingOrder="0" shrinkToFit="0" vertical="top" wrapText="1"/>
    </xf>
    <xf borderId="50" fillId="0" fontId="7" numFmtId="0" xfId="0" applyBorder="1" applyFont="1"/>
    <xf borderId="51" fillId="0" fontId="7" numFmtId="0" xfId="0" applyBorder="1" applyFont="1"/>
    <xf borderId="52" fillId="0" fontId="7" numFmtId="0" xfId="0" applyBorder="1" applyFont="1"/>
    <xf borderId="25" fillId="0" fontId="5" numFmtId="3" xfId="0" applyAlignment="1" applyBorder="1" applyFont="1" applyNumberFormat="1">
      <alignment horizontal="center" readingOrder="0" shrinkToFit="0" vertical="top" wrapText="1"/>
    </xf>
    <xf borderId="25" fillId="0" fontId="5" numFmtId="4" xfId="0" applyAlignment="1" applyBorder="1" applyFont="1" applyNumberFormat="1">
      <alignment horizontal="center" readingOrder="0" shrinkToFit="0" vertical="top" wrapText="1"/>
    </xf>
    <xf borderId="53" fillId="0" fontId="5" numFmtId="4" xfId="0" applyAlignment="1" applyBorder="1" applyFont="1" applyNumberFormat="1">
      <alignment horizontal="right" shrinkToFit="0" vertical="top" wrapText="1"/>
    </xf>
    <xf borderId="27" fillId="0" fontId="5" numFmtId="0" xfId="0" applyAlignment="1" applyBorder="1" applyFont="1">
      <alignment shrinkToFit="0" vertical="top" wrapText="1"/>
    </xf>
    <xf borderId="15" fillId="5" fontId="4" numFmtId="166" xfId="0" applyAlignment="1" applyBorder="1" applyFont="1" applyNumberFormat="1">
      <alignment shrinkToFit="0" vertical="center" wrapText="1"/>
    </xf>
    <xf borderId="16" fillId="5" fontId="4" numFmtId="49" xfId="0" applyAlignment="1" applyBorder="1" applyFont="1" applyNumberFormat="1">
      <alignment horizontal="center" shrinkToFit="0" vertical="center" wrapText="1"/>
    </xf>
    <xf borderId="28" fillId="5" fontId="4" numFmtId="166" xfId="0" applyAlignment="1" applyBorder="1" applyFont="1" applyNumberFormat="1">
      <alignment shrinkToFit="0" vertical="center" wrapText="1"/>
    </xf>
    <xf borderId="28" fillId="5" fontId="4" numFmtId="3" xfId="0" applyAlignment="1" applyBorder="1" applyFont="1" applyNumberFormat="1">
      <alignment horizontal="center" shrinkToFit="0" vertical="center" wrapText="1"/>
    </xf>
    <xf borderId="54" fillId="0" fontId="5" numFmtId="3" xfId="0" applyAlignment="1" applyBorder="1" applyFont="1" applyNumberFormat="1">
      <alignment horizontal="center" shrinkToFit="0" vertical="center" wrapText="1"/>
    </xf>
    <xf borderId="55" fillId="0" fontId="7" numFmtId="0" xfId="0" applyBorder="1" applyFont="1"/>
    <xf borderId="56" fillId="0" fontId="7" numFmtId="0" xfId="0" applyBorder="1" applyFont="1"/>
    <xf borderId="19" fillId="0" fontId="5" numFmtId="3" xfId="0" applyAlignment="1" applyBorder="1" applyFont="1" applyNumberFormat="1">
      <alignment horizontal="center" shrinkToFit="0" vertical="top" wrapText="1"/>
    </xf>
    <xf borderId="20" fillId="0" fontId="5" numFmtId="4" xfId="0" applyAlignment="1" applyBorder="1" applyFont="1" applyNumberFormat="1">
      <alignment horizontal="center" shrinkToFit="0" vertical="top" wrapText="1"/>
    </xf>
    <xf borderId="21" fillId="0" fontId="5" numFmtId="4" xfId="0" applyAlignment="1" applyBorder="1" applyFont="1" applyNumberFormat="1">
      <alignment horizontal="right" shrinkToFit="0" vertical="top" wrapText="1"/>
    </xf>
    <xf borderId="19" fillId="0" fontId="5" numFmtId="4" xfId="0" applyAlignment="1" applyBorder="1" applyFont="1" applyNumberFormat="1">
      <alignment horizontal="right" readingOrder="0" shrinkToFit="0" vertical="top" wrapText="1"/>
    </xf>
    <xf borderId="20" fillId="0" fontId="5" numFmtId="4" xfId="0" applyAlignment="1" applyBorder="1" applyFont="1" applyNumberFormat="1">
      <alignment horizontal="right" readingOrder="0" shrinkToFit="0" vertical="top" wrapText="1"/>
    </xf>
    <xf borderId="19" fillId="0" fontId="5" numFmtId="4" xfId="0" applyAlignment="1" applyBorder="1" applyFont="1" applyNumberFormat="1">
      <alignment horizontal="right" shrinkToFit="0" vertical="top" wrapText="1"/>
    </xf>
    <xf borderId="20" fillId="0" fontId="5" numFmtId="4" xfId="0" applyAlignment="1" applyBorder="1" applyFont="1" applyNumberFormat="1">
      <alignment horizontal="right" shrinkToFit="0" vertical="top" wrapText="1"/>
    </xf>
    <xf borderId="18" fillId="0" fontId="5" numFmtId="0" xfId="0" applyAlignment="1" applyBorder="1" applyFont="1">
      <alignment shrinkToFit="0" vertical="top" wrapText="1"/>
    </xf>
    <xf borderId="43" fillId="0" fontId="5" numFmtId="3" xfId="0" applyAlignment="1" applyBorder="1" applyFont="1" applyNumberFormat="1">
      <alignment horizontal="center" readingOrder="0" shrinkToFit="0" vertical="top" wrapText="1"/>
    </xf>
    <xf borderId="43" fillId="0" fontId="5" numFmtId="4" xfId="0" applyAlignment="1" applyBorder="1" applyFont="1" applyNumberFormat="1">
      <alignment horizontal="right" readingOrder="0" shrinkToFit="0" vertical="top" wrapText="1"/>
    </xf>
    <xf borderId="44" fillId="0" fontId="5" numFmtId="4" xfId="0" applyAlignment="1" applyBorder="1" applyFont="1" applyNumberFormat="1">
      <alignment horizontal="right" readingOrder="0" shrinkToFit="0" vertical="top" wrapText="1"/>
    </xf>
    <xf borderId="43" fillId="0" fontId="5" numFmtId="4" xfId="0" applyAlignment="1" applyBorder="1" applyFont="1" applyNumberFormat="1">
      <alignment horizontal="right" shrinkToFit="0" vertical="top" wrapText="1"/>
    </xf>
    <xf borderId="57" fillId="0" fontId="7" numFmtId="0" xfId="0" applyBorder="1" applyFont="1"/>
    <xf borderId="58" fillId="0" fontId="7" numFmtId="0" xfId="0" applyBorder="1" applyFont="1"/>
    <xf borderId="59" fillId="0" fontId="7" numFmtId="0" xfId="0" applyBorder="1" applyFont="1"/>
    <xf borderId="12" fillId="0" fontId="5" numFmtId="3" xfId="0" applyAlignment="1" applyBorder="1" applyFont="1" applyNumberFormat="1">
      <alignment horizontal="center" readingOrder="0" shrinkToFit="0" vertical="top" wrapText="1"/>
    </xf>
    <xf borderId="13" fillId="0" fontId="5" numFmtId="4" xfId="0" applyAlignment="1" applyBorder="1" applyFont="1" applyNumberFormat="1">
      <alignment horizontal="center" readingOrder="0" shrinkToFit="0" vertical="top" wrapText="1"/>
    </xf>
    <xf borderId="12" fillId="0" fontId="5" numFmtId="4" xfId="0" applyAlignment="1" applyBorder="1" applyFont="1" applyNumberFormat="1">
      <alignment horizontal="right" readingOrder="0" shrinkToFit="0" vertical="top" wrapText="1"/>
    </xf>
    <xf borderId="13" fillId="0" fontId="5" numFmtId="4" xfId="0" applyAlignment="1" applyBorder="1" applyFont="1" applyNumberFormat="1">
      <alignment horizontal="right" readingOrder="0" shrinkToFit="0" vertical="top" wrapText="1"/>
    </xf>
    <xf borderId="60" fillId="0" fontId="5" numFmtId="4" xfId="0" applyAlignment="1" applyBorder="1" applyFont="1" applyNumberFormat="1">
      <alignment horizontal="right" shrinkToFit="0" vertical="top" wrapText="1"/>
    </xf>
    <xf borderId="12" fillId="0" fontId="5" numFmtId="4" xfId="0" applyAlignment="1" applyBorder="1" applyFont="1" applyNumberFormat="1">
      <alignment horizontal="right" shrinkToFit="0" vertical="top" wrapText="1"/>
    </xf>
    <xf borderId="8" fillId="6" fontId="4" numFmtId="166" xfId="0" applyAlignment="1" applyBorder="1" applyFill="1" applyFont="1" applyNumberFormat="1">
      <alignment vertical="center"/>
    </xf>
    <xf borderId="9" fillId="6" fontId="4" numFmtId="49" xfId="0" applyAlignment="1" applyBorder="1" applyFont="1" applyNumberFormat="1">
      <alignment horizontal="center" vertical="center"/>
    </xf>
    <xf borderId="9" fillId="6" fontId="5" numFmtId="166" xfId="0" applyAlignment="1" applyBorder="1" applyFont="1" applyNumberFormat="1">
      <alignment vertical="center"/>
    </xf>
    <xf borderId="60" fillId="6" fontId="5" numFmtId="166" xfId="0" applyAlignment="1" applyBorder="1" applyFont="1" applyNumberFormat="1">
      <alignment horizontal="center" shrinkToFit="0" vertical="center" wrapText="1"/>
    </xf>
    <xf borderId="8" fillId="6" fontId="5" numFmtId="3" xfId="0" applyAlignment="1" applyBorder="1" applyFont="1" applyNumberFormat="1">
      <alignment horizontal="center" shrinkToFit="0" vertical="center" wrapText="1"/>
    </xf>
    <xf borderId="9" fillId="6" fontId="5" numFmtId="4" xfId="0" applyAlignment="1" applyBorder="1" applyFont="1" applyNumberFormat="1">
      <alignment horizontal="center" shrinkToFit="0" vertical="center" wrapText="1"/>
    </xf>
    <xf borderId="60" fillId="6" fontId="5" numFmtId="4" xfId="0" applyAlignment="1" applyBorder="1" applyFont="1" applyNumberFormat="1">
      <alignment horizontal="right" shrinkToFit="0" vertical="center" wrapText="1"/>
    </xf>
    <xf borderId="61" fillId="6" fontId="5" numFmtId="3" xfId="0" applyAlignment="1" applyBorder="1" applyFont="1" applyNumberFormat="1">
      <alignment horizontal="center" shrinkToFit="0" vertical="center" wrapText="1"/>
    </xf>
    <xf borderId="62" fillId="6" fontId="5" numFmtId="3" xfId="0" applyAlignment="1" applyBorder="1" applyFont="1" applyNumberFormat="1">
      <alignment horizontal="center" shrinkToFit="0" vertical="center" wrapText="1"/>
    </xf>
    <xf borderId="63" fillId="6" fontId="5" numFmtId="3" xfId="0" applyAlignment="1" applyBorder="1" applyFont="1" applyNumberFormat="1">
      <alignment horizontal="center" shrinkToFit="0" vertical="center" wrapText="1"/>
    </xf>
    <xf borderId="61" fillId="6" fontId="5" numFmtId="4" xfId="0" applyAlignment="1" applyBorder="1" applyFont="1" applyNumberFormat="1">
      <alignment horizontal="right" shrinkToFit="0" vertical="center" wrapText="1"/>
    </xf>
    <xf borderId="62" fillId="6" fontId="5" numFmtId="4" xfId="0" applyAlignment="1" applyBorder="1" applyFont="1" applyNumberFormat="1">
      <alignment horizontal="right" shrinkToFit="0" vertical="center" wrapText="1"/>
    </xf>
    <xf borderId="64" fillId="6" fontId="5" numFmtId="0" xfId="0" applyAlignment="1" applyBorder="1" applyFont="1">
      <alignment shrinkToFit="0" vertical="center" wrapText="1"/>
    </xf>
    <xf borderId="19" fillId="0" fontId="5" numFmtId="4" xfId="0" applyAlignment="1" applyBorder="1" applyFont="1" applyNumberFormat="1">
      <alignment horizontal="center" shrinkToFit="0" vertical="top" wrapText="1"/>
    </xf>
    <xf borderId="20" fillId="0" fontId="11" numFmtId="4" xfId="0" applyAlignment="1" applyBorder="1" applyFont="1" applyNumberFormat="1">
      <alignment horizontal="center" shrinkToFit="0" vertical="top" wrapText="1"/>
    </xf>
    <xf borderId="21" fillId="0" fontId="5" numFmtId="4" xfId="0" applyAlignment="1" applyBorder="1" applyFont="1" applyNumberFormat="1">
      <alignment horizontal="center" shrinkToFit="0" vertical="top" wrapText="1"/>
    </xf>
    <xf borderId="40" fillId="0" fontId="5" numFmtId="4" xfId="0" applyAlignment="1" applyBorder="1" applyFont="1" applyNumberFormat="1">
      <alignment horizontal="center" shrinkToFit="0" vertical="top" wrapText="1"/>
    </xf>
    <xf borderId="38" fillId="0" fontId="12" numFmtId="4" xfId="0" applyAlignment="1" applyBorder="1" applyFont="1" applyNumberFormat="1">
      <alignment horizontal="center" shrinkToFit="0" vertical="top" wrapText="1"/>
    </xf>
    <xf borderId="43" fillId="0" fontId="5" numFmtId="4" xfId="0" applyAlignment="1" applyBorder="1" applyFont="1" applyNumberFormat="1">
      <alignment horizontal="center" shrinkToFit="0" vertical="top" wrapText="1"/>
    </xf>
    <xf borderId="44" fillId="0" fontId="11" numFmtId="4" xfId="0" applyAlignment="1" applyBorder="1" applyFont="1" applyNumberFormat="1">
      <alignment horizontal="center" shrinkToFit="0" vertical="top" wrapText="1"/>
    </xf>
    <xf borderId="45" fillId="0" fontId="5" numFmtId="4" xfId="0" applyAlignment="1" applyBorder="1" applyFont="1" applyNumberFormat="1">
      <alignment horizontal="center" shrinkToFit="0" vertical="top" wrapText="1"/>
    </xf>
    <xf borderId="46" fillId="0" fontId="5" numFmtId="4" xfId="0" applyAlignment="1" applyBorder="1" applyFont="1" applyNumberFormat="1">
      <alignment horizontal="center" shrinkToFit="0" vertical="top" wrapText="1"/>
    </xf>
    <xf borderId="44" fillId="0" fontId="12" numFmtId="4" xfId="0" applyAlignment="1" applyBorder="1" applyFont="1" applyNumberFormat="1">
      <alignment horizontal="center" shrinkToFit="0" vertical="top" wrapText="1"/>
    </xf>
    <xf borderId="12" fillId="6" fontId="5" numFmtId="3" xfId="0" applyAlignment="1" applyBorder="1" applyFont="1" applyNumberFormat="1">
      <alignment horizontal="center" shrinkToFit="0" vertical="center" wrapText="1"/>
    </xf>
    <xf borderId="13" fillId="6" fontId="5" numFmtId="4" xfId="0" applyAlignment="1" applyBorder="1" applyFont="1" applyNumberFormat="1">
      <alignment horizontal="center" shrinkToFit="0" vertical="center" wrapText="1"/>
    </xf>
    <xf borderId="14" fillId="6" fontId="5" numFmtId="4" xfId="0" applyAlignment="1" applyBorder="1" applyFont="1" applyNumberFormat="1">
      <alignment horizontal="right" shrinkToFit="0" vertical="center" wrapText="1"/>
    </xf>
    <xf borderId="13" fillId="6" fontId="5" numFmtId="3" xfId="0" applyAlignment="1" applyBorder="1" applyFont="1" applyNumberFormat="1">
      <alignment horizontal="center" shrinkToFit="0" vertical="center" wrapText="1"/>
    </xf>
    <xf borderId="14" fillId="6" fontId="5" numFmtId="3" xfId="0" applyAlignment="1" applyBorder="1" applyFont="1" applyNumberFormat="1">
      <alignment horizontal="center" shrinkToFit="0" vertical="center" wrapText="1"/>
    </xf>
    <xf borderId="65" fillId="6" fontId="5" numFmtId="3" xfId="0" applyAlignment="1" applyBorder="1" applyFont="1" applyNumberFormat="1">
      <alignment horizontal="center" shrinkToFit="0" vertical="center" wrapText="1"/>
    </xf>
    <xf borderId="25" fillId="6" fontId="5" numFmtId="4" xfId="0" applyAlignment="1" applyBorder="1" applyFont="1" applyNumberFormat="1">
      <alignment horizontal="center" shrinkToFit="0" vertical="center" wrapText="1"/>
    </xf>
    <xf borderId="53" fillId="6" fontId="5" numFmtId="4" xfId="0" applyAlignment="1" applyBorder="1" applyFont="1" applyNumberFormat="1">
      <alignment horizontal="right" shrinkToFit="0" vertical="center" wrapText="1"/>
    </xf>
    <xf borderId="12" fillId="6" fontId="5" numFmtId="4" xfId="0" applyAlignment="1" applyBorder="1" applyFont="1" applyNumberFormat="1">
      <alignment horizontal="right" shrinkToFit="0" vertical="center" wrapText="1"/>
    </xf>
    <xf borderId="13" fillId="6" fontId="5" numFmtId="4" xfId="0" applyAlignment="1" applyBorder="1" applyFont="1" applyNumberFormat="1">
      <alignment horizontal="right" shrinkToFit="0" vertical="center" wrapText="1"/>
    </xf>
    <xf borderId="27" fillId="6" fontId="5" numFmtId="0" xfId="0" applyAlignment="1" applyBorder="1" applyFont="1">
      <alignment shrinkToFit="0" vertical="center" wrapText="1"/>
    </xf>
    <xf borderId="18" fillId="0" fontId="5" numFmtId="167" xfId="0" applyAlignment="1" applyBorder="1" applyFont="1" applyNumberFormat="1">
      <alignment shrinkToFit="0" vertical="top" wrapText="1"/>
    </xf>
    <xf borderId="20" fillId="0" fontId="5" numFmtId="3" xfId="0" applyAlignment="1" applyBorder="1" applyFont="1" applyNumberFormat="1">
      <alignment horizontal="center" shrinkToFit="0" vertical="top" wrapText="1"/>
    </xf>
    <xf borderId="21" fillId="0" fontId="5" numFmtId="3" xfId="0" applyAlignment="1" applyBorder="1" applyFont="1" applyNumberFormat="1">
      <alignment horizontal="center" shrinkToFit="0" vertical="top" wrapText="1"/>
    </xf>
    <xf borderId="42" fillId="0" fontId="5" numFmtId="167" xfId="0" applyAlignment="1" applyBorder="1" applyFont="1" applyNumberFormat="1">
      <alignment shrinkToFit="0" vertical="top" wrapText="1"/>
    </xf>
    <xf borderId="23" fillId="0" fontId="5" numFmtId="167" xfId="0" applyAlignment="1" applyBorder="1" applyFont="1" applyNumberFormat="1">
      <alignment shrinkToFit="0" vertical="top" wrapText="1"/>
    </xf>
    <xf borderId="24" fillId="0" fontId="5" numFmtId="3" xfId="0" applyAlignment="1" applyBorder="1" applyFont="1" applyNumberFormat="1">
      <alignment horizontal="center" shrinkToFit="0" vertical="top" wrapText="1"/>
    </xf>
    <xf borderId="25" fillId="0" fontId="5" numFmtId="4" xfId="0" applyAlignment="1" applyBorder="1" applyFont="1" applyNumberFormat="1">
      <alignment horizontal="center" shrinkToFit="0" vertical="top" wrapText="1"/>
    </xf>
    <xf borderId="26" fillId="0" fontId="5" numFmtId="4" xfId="0" applyAlignment="1" applyBorder="1" applyFont="1" applyNumberFormat="1">
      <alignment horizontal="right" shrinkToFit="0" vertical="top" wrapText="1"/>
    </xf>
    <xf borderId="25" fillId="0" fontId="5" numFmtId="3" xfId="0" applyAlignment="1" applyBorder="1" applyFont="1" applyNumberFormat="1">
      <alignment horizontal="center" shrinkToFit="0" vertical="top" wrapText="1"/>
    </xf>
    <xf borderId="26" fillId="0" fontId="5" numFmtId="3" xfId="0" applyAlignment="1" applyBorder="1" applyFont="1" applyNumberFormat="1">
      <alignment horizontal="center" shrinkToFit="0" vertical="top" wrapText="1"/>
    </xf>
    <xf borderId="65" fillId="0" fontId="5" numFmtId="3" xfId="0" applyAlignment="1" applyBorder="1" applyFont="1" applyNumberFormat="1">
      <alignment horizontal="center" shrinkToFit="0" vertical="top" wrapText="1"/>
    </xf>
    <xf borderId="24" fillId="0" fontId="5" numFmtId="4" xfId="0" applyAlignment="1" applyBorder="1" applyFont="1" applyNumberFormat="1">
      <alignment horizontal="right" shrinkToFit="0" vertical="top" wrapText="1"/>
    </xf>
    <xf borderId="25" fillId="0" fontId="5" numFmtId="4" xfId="0" applyAlignment="1" applyBorder="1" applyFont="1" applyNumberFormat="1">
      <alignment horizontal="right" shrinkToFit="0" vertical="top" wrapText="1"/>
    </xf>
    <xf borderId="15" fillId="6" fontId="4" numFmtId="166" xfId="0" applyAlignment="1" applyBorder="1" applyFont="1" applyNumberFormat="1">
      <alignment vertical="center"/>
    </xf>
    <xf borderId="16" fillId="6" fontId="4" numFmtId="49" xfId="0" applyAlignment="1" applyBorder="1" applyFont="1" applyNumberFormat="1">
      <alignment horizontal="center" vertical="center"/>
    </xf>
    <xf borderId="16" fillId="6" fontId="5" numFmtId="166" xfId="0" applyAlignment="1" applyBorder="1" applyFont="1" applyNumberFormat="1">
      <alignment vertical="center"/>
    </xf>
    <xf borderId="30" fillId="6" fontId="5" numFmtId="166" xfId="0" applyAlignment="1" applyBorder="1" applyFont="1" applyNumberFormat="1">
      <alignment horizontal="center" shrinkToFit="0" vertical="center" wrapText="1"/>
    </xf>
    <xf borderId="15" fillId="6" fontId="5" numFmtId="3" xfId="0" applyAlignment="1" applyBorder="1" applyFont="1" applyNumberFormat="1">
      <alignment horizontal="center" shrinkToFit="0" vertical="center" wrapText="1"/>
    </xf>
    <xf borderId="16" fillId="6" fontId="5" numFmtId="4" xfId="0" applyAlignment="1" applyBorder="1" applyFont="1" applyNumberFormat="1">
      <alignment horizontal="center" shrinkToFit="0" vertical="center" wrapText="1"/>
    </xf>
    <xf borderId="30" fillId="6" fontId="5" numFmtId="4" xfId="0" applyAlignment="1" applyBorder="1" applyFont="1" applyNumberFormat="1">
      <alignment horizontal="right" shrinkToFit="0" vertical="center" wrapText="1"/>
    </xf>
    <xf borderId="16" fillId="6" fontId="5" numFmtId="3" xfId="0" applyAlignment="1" applyBorder="1" applyFont="1" applyNumberFormat="1">
      <alignment horizontal="center" shrinkToFit="0" vertical="center" wrapText="1"/>
    </xf>
    <xf borderId="30" fillId="6" fontId="5" numFmtId="3" xfId="0" applyAlignment="1" applyBorder="1" applyFont="1" applyNumberFormat="1">
      <alignment horizontal="center" shrinkToFit="0" vertical="center" wrapText="1"/>
    </xf>
    <xf borderId="29" fillId="6" fontId="5" numFmtId="3" xfId="0" applyAlignment="1" applyBorder="1" applyFont="1" applyNumberFormat="1">
      <alignment horizontal="center" shrinkToFit="0" vertical="center" wrapText="1"/>
    </xf>
    <xf borderId="28" fillId="6" fontId="5" numFmtId="4" xfId="0" applyAlignment="1" applyBorder="1" applyFont="1" applyNumberFormat="1">
      <alignment horizontal="right" shrinkToFit="0" vertical="center" wrapText="1"/>
    </xf>
    <xf borderId="15" fillId="6" fontId="5" numFmtId="4" xfId="0" applyAlignment="1" applyBorder="1" applyFont="1" applyNumberFormat="1">
      <alignment horizontal="right" shrinkToFit="0" vertical="center" wrapText="1"/>
    </xf>
    <xf borderId="16" fillId="6" fontId="5" numFmtId="4" xfId="0" applyAlignment="1" applyBorder="1" applyFont="1" applyNumberFormat="1">
      <alignment horizontal="right" shrinkToFit="0" vertical="center" wrapText="1"/>
    </xf>
    <xf borderId="17" fillId="6" fontId="5" numFmtId="0" xfId="0" applyAlignment="1" applyBorder="1" applyFont="1">
      <alignment shrinkToFit="0" vertical="center" wrapText="1"/>
    </xf>
    <xf borderId="18" fillId="0" fontId="5" numFmtId="167" xfId="0" applyAlignment="1" applyBorder="1" applyFont="1" applyNumberFormat="1">
      <alignment horizontal="left" shrinkToFit="0" vertical="top" wrapText="1"/>
    </xf>
    <xf borderId="7" fillId="0" fontId="5" numFmtId="166" xfId="0" applyAlignment="1" applyBorder="1" applyFont="1" applyNumberFormat="1">
      <alignment horizontal="center" shrinkToFit="0" vertical="top" wrapText="1"/>
    </xf>
    <xf borderId="40" fillId="0" fontId="5" numFmtId="3" xfId="0" applyAlignment="1" applyBorder="1" applyFont="1" applyNumberFormat="1">
      <alignment horizontal="center" readingOrder="0" shrinkToFit="0" vertical="top" wrapText="1"/>
    </xf>
    <xf borderId="42" fillId="0" fontId="5" numFmtId="167" xfId="0" applyAlignment="1" applyBorder="1" applyFont="1" applyNumberFormat="1">
      <alignment horizontal="left" shrinkToFit="0" vertical="top" wrapText="1"/>
    </xf>
    <xf borderId="66" fillId="0" fontId="5" numFmtId="166" xfId="0" applyAlignment="1" applyBorder="1" applyFont="1" applyNumberFormat="1">
      <alignment horizontal="center" shrinkToFit="0" vertical="top" wrapText="1"/>
    </xf>
    <xf borderId="46" fillId="0" fontId="5" numFmtId="3" xfId="0" applyAlignment="1" applyBorder="1" applyFont="1" applyNumberFormat="1">
      <alignment horizontal="center" readingOrder="0" shrinkToFit="0" vertical="top" wrapText="1"/>
    </xf>
    <xf borderId="42" fillId="0" fontId="12" numFmtId="167" xfId="0" applyAlignment="1" applyBorder="1" applyFont="1" applyNumberFormat="1">
      <alignment horizontal="left" shrinkToFit="0" vertical="top" wrapText="1"/>
    </xf>
    <xf borderId="67" fillId="6" fontId="4" numFmtId="166" xfId="0" applyAlignment="1" applyBorder="1" applyFont="1" applyNumberFormat="1">
      <alignment vertical="center"/>
    </xf>
    <xf borderId="62" fillId="6" fontId="4" numFmtId="49" xfId="0" applyAlignment="1" applyBorder="1" applyFont="1" applyNumberFormat="1">
      <alignment horizontal="center" vertical="center"/>
    </xf>
    <xf borderId="62" fillId="6" fontId="5" numFmtId="166" xfId="0" applyAlignment="1" applyBorder="1" applyFont="1" applyNumberFormat="1">
      <alignment vertical="center"/>
    </xf>
    <xf borderId="63" fillId="6" fontId="5" numFmtId="166" xfId="0" applyAlignment="1" applyBorder="1" applyFont="1" applyNumberFormat="1">
      <alignment horizontal="center" shrinkToFit="0" vertical="center" wrapText="1"/>
    </xf>
    <xf borderId="21" fillId="0" fontId="5" numFmtId="4" xfId="0" applyAlignment="1" applyBorder="1" applyFont="1" applyNumberFormat="1">
      <alignment horizontal="right" readingOrder="0" shrinkToFit="0" vertical="top" wrapText="1"/>
    </xf>
    <xf borderId="45" fillId="0" fontId="5" numFmtId="4" xfId="0" applyAlignment="1" applyBorder="1" applyFont="1" applyNumberFormat="1">
      <alignment horizontal="right" readingOrder="0" shrinkToFit="0" vertical="top" wrapText="1"/>
    </xf>
    <xf borderId="23" fillId="0" fontId="5" numFmtId="167" xfId="0" applyAlignment="1" applyBorder="1" applyFont="1" applyNumberFormat="1">
      <alignment horizontal="left" shrinkToFit="0" vertical="top" wrapText="1"/>
    </xf>
    <xf borderId="65" fillId="6" fontId="5" numFmtId="4" xfId="0" applyAlignment="1" applyBorder="1" applyFont="1" applyNumberFormat="1">
      <alignment horizontal="right" shrinkToFit="0" vertical="center" wrapText="1"/>
    </xf>
    <xf borderId="25" fillId="6" fontId="5" numFmtId="4" xfId="0" applyAlignment="1" applyBorder="1" applyFont="1" applyNumberFormat="1">
      <alignment horizontal="right" shrinkToFit="0" vertical="center" wrapText="1"/>
    </xf>
    <xf borderId="10" fillId="6" fontId="5" numFmtId="166" xfId="0" applyAlignment="1" applyBorder="1" applyFont="1" applyNumberFormat="1">
      <alignment vertical="center"/>
    </xf>
    <xf borderId="23" fillId="6" fontId="5" numFmtId="166" xfId="0" applyAlignment="1" applyBorder="1" applyFont="1" applyNumberFormat="1">
      <alignment horizontal="center" shrinkToFit="0" vertical="center" wrapText="1"/>
    </xf>
    <xf borderId="19" fillId="0" fontId="5" numFmtId="3" xfId="0" applyAlignment="1" applyBorder="1" applyFont="1" applyNumberFormat="1">
      <alignment horizontal="center" readingOrder="0" shrinkToFit="0" vertical="top" wrapText="1"/>
    </xf>
    <xf borderId="20" fillId="0" fontId="5" numFmtId="4" xfId="0" applyAlignment="1" applyBorder="1" applyFont="1" applyNumberFormat="1">
      <alignment horizontal="center" readingOrder="0" shrinkToFit="0" vertical="top" wrapText="1"/>
    </xf>
    <xf borderId="68" fillId="0" fontId="5" numFmtId="4" xfId="0" applyAlignment="1" applyBorder="1" applyFont="1" applyNumberFormat="1">
      <alignment horizontal="right" shrinkToFit="0" vertical="top" wrapText="1"/>
    </xf>
    <xf borderId="17" fillId="0" fontId="4" numFmtId="166" xfId="0" applyAlignment="1" applyBorder="1" applyFont="1" applyNumberFormat="1">
      <alignment shrinkToFit="0" vertical="top" wrapText="1"/>
    </xf>
    <xf borderId="17" fillId="0" fontId="4" numFmtId="49" xfId="0" applyAlignment="1" applyBorder="1" applyFont="1" applyNumberFormat="1">
      <alignment horizontal="center" shrinkToFit="0" vertical="top" wrapText="1"/>
    </xf>
    <xf borderId="17" fillId="0" fontId="5" numFmtId="167" xfId="0" applyAlignment="1" applyBorder="1" applyFont="1" applyNumberFormat="1">
      <alignment shrinkToFit="0" vertical="top" wrapText="1"/>
    </xf>
    <xf borderId="17" fillId="0" fontId="5" numFmtId="166" xfId="0" applyAlignment="1" applyBorder="1" applyFont="1" applyNumberFormat="1">
      <alignment horizontal="center" readingOrder="0" shrinkToFit="0" vertical="top" wrapText="1"/>
    </xf>
    <xf borderId="34" fillId="0" fontId="5" numFmtId="3" xfId="0" applyAlignment="1" applyBorder="1" applyFont="1" applyNumberFormat="1">
      <alignment horizontal="center" shrinkToFit="0" vertical="center" wrapText="1"/>
    </xf>
    <xf borderId="15" fillId="0" fontId="5" numFmtId="3" xfId="0" applyAlignment="1" applyBorder="1" applyFont="1" applyNumberFormat="1">
      <alignment horizontal="center" shrinkToFit="0" vertical="top" wrapText="1"/>
    </xf>
    <xf borderId="16" fillId="0" fontId="5" numFmtId="4" xfId="0" applyAlignment="1" applyBorder="1" applyFont="1" applyNumberFormat="1">
      <alignment horizontal="center" shrinkToFit="0" vertical="top" wrapText="1"/>
    </xf>
    <xf borderId="30" fillId="0" fontId="5" numFmtId="4" xfId="0" applyAlignment="1" applyBorder="1" applyFont="1" applyNumberFormat="1">
      <alignment horizontal="right" shrinkToFit="0" vertical="top" wrapText="1"/>
    </xf>
    <xf borderId="16" fillId="0" fontId="5" numFmtId="4" xfId="0" applyAlignment="1" applyBorder="1" applyFont="1" applyNumberFormat="1">
      <alignment horizontal="right" readingOrder="0" shrinkToFit="0" vertical="top" wrapText="1"/>
    </xf>
    <xf borderId="15" fillId="0" fontId="5" numFmtId="4" xfId="0" applyAlignment="1" applyBorder="1" applyFont="1" applyNumberFormat="1">
      <alignment horizontal="right" shrinkToFit="0" vertical="top" wrapText="1"/>
    </xf>
    <xf borderId="16" fillId="0" fontId="5" numFmtId="4" xfId="0" applyAlignment="1" applyBorder="1" applyFont="1" applyNumberFormat="1">
      <alignment horizontal="right" shrinkToFit="0" vertical="top" wrapText="1"/>
    </xf>
    <xf borderId="17" fillId="0" fontId="5" numFmtId="0" xfId="0" applyAlignment="1" applyBorder="1" applyFont="1">
      <alignment shrinkToFit="0" vertical="top" wrapText="1"/>
    </xf>
    <xf borderId="37" fillId="6" fontId="4" numFmtId="166" xfId="0" applyAlignment="1" applyBorder="1" applyFont="1" applyNumberFormat="1">
      <alignment vertical="center"/>
    </xf>
    <xf borderId="38" fillId="6" fontId="4" numFmtId="49" xfId="0" applyAlignment="1" applyBorder="1" applyFont="1" applyNumberFormat="1">
      <alignment horizontal="center" vertical="center"/>
    </xf>
    <xf borderId="39" fillId="6" fontId="5" numFmtId="166" xfId="0" applyAlignment="1" applyBorder="1" applyFont="1" applyNumberFormat="1">
      <alignment vertical="center"/>
    </xf>
    <xf borderId="22" fillId="6" fontId="5" numFmtId="166" xfId="0" applyAlignment="1" applyBorder="1" applyFont="1" applyNumberFormat="1">
      <alignment horizontal="center" shrinkToFit="0" vertical="center" wrapText="1"/>
    </xf>
    <xf borderId="37" fillId="6" fontId="5" numFmtId="3" xfId="0" applyAlignment="1" applyBorder="1" applyFont="1" applyNumberFormat="1">
      <alignment horizontal="center" shrinkToFit="0" vertical="center" wrapText="1"/>
    </xf>
    <xf borderId="38" fillId="6" fontId="5" numFmtId="4" xfId="0" applyAlignment="1" applyBorder="1" applyFont="1" applyNumberFormat="1">
      <alignment horizontal="center" shrinkToFit="0" vertical="center" wrapText="1"/>
    </xf>
    <xf borderId="39" fillId="6" fontId="5" numFmtId="4" xfId="0" applyAlignment="1" applyBorder="1" applyFont="1" applyNumberFormat="1">
      <alignment horizontal="right" shrinkToFit="0" vertical="center" wrapText="1"/>
    </xf>
    <xf borderId="38" fillId="6" fontId="5" numFmtId="3" xfId="0" applyAlignment="1" applyBorder="1" applyFont="1" applyNumberFormat="1">
      <alignment horizontal="center" shrinkToFit="0" vertical="center" wrapText="1"/>
    </xf>
    <xf borderId="39" fillId="6" fontId="5" numFmtId="3" xfId="0" applyAlignment="1" applyBorder="1" applyFont="1" applyNumberFormat="1">
      <alignment horizontal="center" shrinkToFit="0" vertical="center" wrapText="1"/>
    </xf>
    <xf borderId="37" fillId="6" fontId="5" numFmtId="4" xfId="0" applyAlignment="1" applyBorder="1" applyFont="1" applyNumberFormat="1">
      <alignment horizontal="right" shrinkToFit="0" vertical="center" wrapText="1"/>
    </xf>
    <xf borderId="38" fillId="6" fontId="5" numFmtId="4" xfId="0" applyAlignment="1" applyBorder="1" applyFont="1" applyNumberFormat="1">
      <alignment horizontal="right" shrinkToFit="0" vertical="center" wrapText="1"/>
    </xf>
    <xf borderId="22" fillId="6" fontId="5" numFmtId="0" xfId="0" applyAlignment="1" applyBorder="1" applyFont="1">
      <alignment shrinkToFit="0" vertical="center" wrapText="1"/>
    </xf>
    <xf borderId="12" fillId="4" fontId="10" numFmtId="166" xfId="0" applyAlignment="1" applyBorder="1" applyFont="1" applyNumberFormat="1">
      <alignment vertical="top"/>
    </xf>
    <xf borderId="13" fillId="4" fontId="3" numFmtId="166" xfId="0" applyAlignment="1" applyBorder="1" applyFont="1" applyNumberFormat="1">
      <alignment horizontal="center" vertical="top"/>
    </xf>
    <xf borderId="14" fillId="4" fontId="3" numFmtId="166" xfId="0" applyAlignment="1" applyBorder="1" applyFont="1" applyNumberFormat="1">
      <alignment vertical="top"/>
    </xf>
    <xf borderId="23" fillId="4" fontId="3" numFmtId="166" xfId="0" applyAlignment="1" applyBorder="1" applyFont="1" applyNumberFormat="1">
      <alignment vertical="top"/>
    </xf>
    <xf borderId="12" fillId="4" fontId="3" numFmtId="3" xfId="0" applyAlignment="1" applyBorder="1" applyFont="1" applyNumberFormat="1">
      <alignment vertical="top"/>
    </xf>
    <xf borderId="13" fillId="4" fontId="3" numFmtId="4" xfId="0" applyAlignment="1" applyBorder="1" applyFont="1" applyNumberFormat="1">
      <alignment vertical="top"/>
    </xf>
    <xf borderId="14" fillId="4" fontId="3" numFmtId="4" xfId="0" applyAlignment="1" applyBorder="1" applyFont="1" applyNumberFormat="1">
      <alignment horizontal="right" vertical="top"/>
    </xf>
    <xf borderId="13" fillId="4" fontId="3" numFmtId="3" xfId="0" applyAlignment="1" applyBorder="1" applyFont="1" applyNumberFormat="1">
      <alignment vertical="top"/>
    </xf>
    <xf borderId="14" fillId="4" fontId="3" numFmtId="3" xfId="0" applyAlignment="1" applyBorder="1" applyFont="1" applyNumberFormat="1">
      <alignment vertical="top"/>
    </xf>
    <xf borderId="12" fillId="4" fontId="3" numFmtId="4" xfId="0" applyAlignment="1" applyBorder="1" applyFont="1" applyNumberFormat="1">
      <alignment horizontal="right" vertical="top"/>
    </xf>
    <xf borderId="13" fillId="4" fontId="3" numFmtId="4" xfId="0" applyAlignment="1" applyBorder="1" applyFont="1" applyNumberFormat="1">
      <alignment horizontal="right" vertical="top"/>
    </xf>
    <xf borderId="23" fillId="4" fontId="3" numFmtId="0" xfId="0" applyAlignment="1" applyBorder="1" applyFont="1">
      <alignment shrinkToFit="0" vertical="top" wrapText="1"/>
    </xf>
    <xf borderId="0" fillId="0" fontId="9" numFmtId="0" xfId="0" applyAlignment="1" applyFont="1">
      <alignment vertical="top"/>
    </xf>
    <xf borderId="31" fillId="0" fontId="5" numFmtId="166" xfId="0" applyAlignment="1" applyBorder="1" applyFont="1" applyNumberFormat="1">
      <alignment horizontal="center" shrinkToFit="0" wrapText="1"/>
    </xf>
    <xf borderId="34" fillId="4" fontId="3" numFmtId="166" xfId="0" applyAlignment="1" applyBorder="1" applyFont="1" applyNumberFormat="1">
      <alignment horizontal="left" shrinkToFit="0" wrapText="1"/>
    </xf>
    <xf borderId="28" fillId="4" fontId="4" numFmtId="4" xfId="0" applyAlignment="1" applyBorder="1" applyFont="1" applyNumberFormat="1">
      <alignment horizontal="right" shrinkToFit="0" vertical="top" wrapText="1"/>
    </xf>
    <xf borderId="17" fillId="4" fontId="4" numFmtId="0" xfId="0" applyAlignment="1" applyBorder="1" applyFont="1">
      <alignment shrinkToFit="0" wrapText="1"/>
    </xf>
    <xf borderId="0" fillId="0" fontId="5" numFmtId="0" xfId="0" applyAlignment="1" applyFont="1">
      <alignment shrinkToFit="0" wrapText="1"/>
    </xf>
    <xf borderId="0" fillId="0" fontId="4" numFmtId="0" xfId="0" applyAlignment="1" applyFont="1">
      <alignment horizontal="center" shrinkToFit="0" wrapText="1"/>
    </xf>
    <xf borderId="0" fillId="0" fontId="5" numFmtId="3" xfId="0" applyAlignment="1" applyFont="1" applyNumberFormat="1">
      <alignment shrinkToFit="0" wrapText="1"/>
    </xf>
    <xf borderId="51" fillId="0" fontId="5" numFmtId="0" xfId="0" applyAlignment="1" applyBorder="1" applyFont="1">
      <alignment shrinkToFit="0" wrapText="1"/>
    </xf>
    <xf borderId="51" fillId="0" fontId="5" numFmtId="3" xfId="0" applyAlignment="1" applyBorder="1" applyFont="1" applyNumberFormat="1">
      <alignment shrinkToFit="0" wrapText="1"/>
    </xf>
    <xf borderId="0" fillId="0" fontId="5" numFmtId="0" xfId="0" applyAlignment="1" applyFont="1">
      <alignment horizontal="center" shrinkToFit="0" wrapText="1"/>
    </xf>
    <xf borderId="69" fillId="0" fontId="5" numFmtId="3" xfId="0" applyAlignment="1" applyBorder="1" applyFont="1" applyNumberFormat="1">
      <alignment horizontal="center" shrinkToFit="0" wrapText="1"/>
    </xf>
    <xf borderId="69" fillId="0" fontId="7" numFmtId="0" xfId="0" applyBorder="1" applyFont="1"/>
    <xf borderId="0" fillId="0" fontId="5" numFmtId="0" xfId="0" applyAlignment="1" applyFont="1">
      <alignment horizontal="right" shrinkToFit="0" wrapText="1"/>
    </xf>
    <xf borderId="0" fillId="0" fontId="13" numFmtId="0" xfId="0" applyAlignment="1" applyFont="1">
      <alignment horizontal="center"/>
    </xf>
    <xf borderId="0" fillId="0" fontId="14" numFmtId="0" xfId="0" applyFont="1"/>
    <xf borderId="0" fillId="0" fontId="15" numFmtId="3" xfId="0" applyAlignment="1" applyFont="1" applyNumberFormat="1">
      <alignment horizontal="center"/>
    </xf>
    <xf borderId="0" fillId="0" fontId="16" numFmtId="0" xfId="0" applyAlignment="1" applyFont="1">
      <alignment shrinkToFit="0" wrapText="1"/>
    </xf>
    <xf borderId="0" fillId="0" fontId="17" numFmtId="0" xfId="0" applyAlignment="1" applyFont="1">
      <alignment horizontal="right"/>
    </xf>
    <xf borderId="0" fillId="0" fontId="18" numFmtId="3" xfId="0" applyAlignment="1" applyFont="1" applyNumberFormat="1">
      <alignment horizontal="right"/>
    </xf>
    <xf borderId="70" fillId="2" fontId="4" numFmtId="0" xfId="0" applyAlignment="1" applyBorder="1" applyFont="1">
      <alignment horizontal="center" shrinkToFit="0" vertical="center" wrapText="1"/>
    </xf>
    <xf borderId="71" fillId="2" fontId="4" numFmtId="0" xfId="0" applyAlignment="1" applyBorder="1" applyFont="1">
      <alignment horizontal="center" shrinkToFit="0" vertical="center" wrapText="1"/>
    </xf>
    <xf borderId="72" fillId="2" fontId="4" numFmtId="0" xfId="0" applyAlignment="1" applyBorder="1" applyFont="1">
      <alignment horizontal="center" shrinkToFit="0" vertical="center" wrapText="1"/>
    </xf>
    <xf borderId="73" fillId="2" fontId="4" numFmtId="164" xfId="0" applyAlignment="1" applyBorder="1" applyFont="1" applyNumberFormat="1">
      <alignment horizontal="center" shrinkToFit="0" vertical="center" wrapText="1"/>
    </xf>
    <xf borderId="74" fillId="0" fontId="7" numFmtId="0" xfId="0" applyBorder="1" applyFont="1"/>
    <xf borderId="75" fillId="0" fontId="7" numFmtId="0" xfId="0" applyBorder="1" applyFont="1"/>
    <xf borderId="76" fillId="0" fontId="7" numFmtId="0" xfId="0" applyBorder="1" applyFont="1"/>
    <xf borderId="77" fillId="0" fontId="7" numFmtId="0" xfId="0" applyBorder="1" applyFont="1"/>
    <xf borderId="78" fillId="7" fontId="19" numFmtId="164" xfId="0" applyAlignment="1" applyBorder="1" applyFill="1" applyFont="1" applyNumberFormat="1">
      <alignment horizontal="right" shrinkToFit="0" vertical="center" wrapText="1"/>
    </xf>
    <xf borderId="79" fillId="0" fontId="7" numFmtId="0" xfId="0" applyBorder="1" applyFont="1"/>
    <xf borderId="80" fillId="0" fontId="7" numFmtId="0" xfId="0" applyBorder="1" applyFont="1"/>
    <xf borderId="0" fillId="0" fontId="20" numFmtId="0" xfId="0" applyFont="1"/>
    <xf borderId="81" fillId="4" fontId="3" numFmtId="0" xfId="0" applyAlignment="1" applyBorder="1" applyFont="1">
      <alignment shrinkToFit="0" vertical="top" wrapText="1"/>
    </xf>
    <xf borderId="82" fillId="4" fontId="3" numFmtId="0" xfId="0" applyAlignment="1" applyBorder="1" applyFont="1">
      <alignment horizontal="center" shrinkToFit="0" vertical="top" wrapText="1"/>
    </xf>
    <xf borderId="83" fillId="4" fontId="3" numFmtId="0" xfId="0" applyAlignment="1" applyBorder="1" applyFont="1">
      <alignment shrinkToFit="0" vertical="top" wrapText="1"/>
    </xf>
    <xf borderId="84" fillId="4" fontId="8" numFmtId="0" xfId="0" applyAlignment="1" applyBorder="1" applyFont="1">
      <alignment shrinkToFit="0" vertical="top" wrapText="1"/>
    </xf>
    <xf borderId="85" fillId="0" fontId="4" numFmtId="166" xfId="0" applyAlignment="1" applyBorder="1" applyFont="1" applyNumberFormat="1">
      <alignment shrinkToFit="0" vertical="center" wrapText="1"/>
    </xf>
    <xf borderId="44" fillId="0" fontId="4" numFmtId="49" xfId="0" applyAlignment="1" applyBorder="1" applyFont="1" applyNumberFormat="1">
      <alignment horizontal="center" shrinkToFit="0" vertical="center" wrapText="1"/>
    </xf>
    <xf borderId="86" fillId="0" fontId="5" numFmtId="166" xfId="0" applyAlignment="1" applyBorder="1" applyFont="1" applyNumberFormat="1">
      <alignment shrinkToFit="0" vertical="center" wrapText="1"/>
    </xf>
    <xf borderId="87" fillId="0" fontId="5" numFmtId="0" xfId="0" applyAlignment="1" applyBorder="1" applyFont="1">
      <alignment horizontal="center" shrinkToFit="0" vertical="center" wrapText="1"/>
    </xf>
    <xf borderId="88" fillId="4" fontId="10" numFmtId="167" xfId="0" applyAlignment="1" applyBorder="1" applyFont="1" applyNumberFormat="1">
      <alignment vertical="top"/>
    </xf>
    <xf borderId="89" fillId="4" fontId="3" numFmtId="167" xfId="0" applyAlignment="1" applyBorder="1" applyFont="1" applyNumberFormat="1">
      <alignment horizontal="center" vertical="top"/>
    </xf>
    <xf borderId="90" fillId="4" fontId="3" numFmtId="167" xfId="0" applyAlignment="1" applyBorder="1" applyFont="1" applyNumberFormat="1">
      <alignment vertical="top"/>
    </xf>
    <xf borderId="91" fillId="4" fontId="5" numFmtId="0" xfId="0" applyAlignment="1" applyBorder="1" applyFont="1">
      <alignment shrinkToFit="0" vertical="top" wrapText="1"/>
    </xf>
    <xf borderId="92" fillId="0" fontId="5" numFmtId="167" xfId="0" applyAlignment="1" applyBorder="1" applyFont="1" applyNumberFormat="1">
      <alignment horizontal="center" shrinkToFit="0" wrapText="1"/>
    </xf>
    <xf borderId="93" fillId="0" fontId="7" numFmtId="0" xfId="0" applyBorder="1" applyFont="1"/>
    <xf borderId="0" fillId="0" fontId="5" numFmtId="0" xfId="0" applyAlignment="1" applyFont="1">
      <alignment shrinkToFit="0" vertical="top" wrapText="1"/>
    </xf>
    <xf borderId="94" fillId="4" fontId="3" numFmtId="0" xfId="0" applyAlignment="1" applyBorder="1" applyFont="1">
      <alignment shrinkToFit="0" vertical="top" wrapText="1"/>
    </xf>
    <xf borderId="95" fillId="4" fontId="3" numFmtId="0" xfId="0" applyAlignment="1" applyBorder="1" applyFont="1">
      <alignment horizontal="center" shrinkToFit="0" vertical="top" wrapText="1"/>
    </xf>
    <xf borderId="96" fillId="4" fontId="3" numFmtId="0" xfId="0" applyAlignment="1" applyBorder="1" applyFont="1">
      <alignment shrinkToFit="0" vertical="top" wrapText="1"/>
    </xf>
    <xf borderId="97" fillId="4" fontId="8" numFmtId="0" xfId="0" applyAlignment="1" applyBorder="1" applyFont="1">
      <alignment shrinkToFit="0" vertical="top" wrapText="1"/>
    </xf>
    <xf borderId="88" fillId="5" fontId="4" numFmtId="166" xfId="0" applyAlignment="1" applyBorder="1" applyFont="1" applyNumberFormat="1">
      <alignment shrinkToFit="0" vertical="center" wrapText="1"/>
    </xf>
    <xf borderId="98" fillId="5" fontId="4" numFmtId="49" xfId="0" applyAlignment="1" applyBorder="1" applyFont="1" applyNumberFormat="1">
      <alignment horizontal="center" shrinkToFit="0" vertical="center" wrapText="1"/>
    </xf>
    <xf borderId="98" fillId="5" fontId="4" numFmtId="166" xfId="0" applyAlignment="1" applyBorder="1" applyFont="1" applyNumberFormat="1">
      <alignment shrinkToFit="0" vertical="center" wrapText="1"/>
    </xf>
    <xf borderId="90" fillId="5" fontId="4" numFmtId="0" xfId="0" applyAlignment="1" applyBorder="1" applyFont="1">
      <alignment shrinkToFit="0" vertical="center" wrapText="1"/>
    </xf>
    <xf borderId="99" fillId="0" fontId="4" numFmtId="166" xfId="0" applyAlignment="1" applyBorder="1" applyFont="1" applyNumberFormat="1">
      <alignment shrinkToFit="0" vertical="top" wrapText="1"/>
    </xf>
    <xf borderId="100" fillId="0" fontId="4" numFmtId="49" xfId="0" applyAlignment="1" applyBorder="1" applyFont="1" applyNumberFormat="1">
      <alignment horizontal="center" shrinkToFit="0" vertical="top" wrapText="1"/>
    </xf>
    <xf borderId="101" fillId="0" fontId="5" numFmtId="166" xfId="0" applyAlignment="1" applyBorder="1" applyFont="1" applyNumberFormat="1">
      <alignment shrinkToFit="0" vertical="top" wrapText="1"/>
    </xf>
    <xf borderId="102" fillId="8" fontId="5" numFmtId="0" xfId="0" applyAlignment="1" applyBorder="1" applyFill="1" applyFont="1">
      <alignment shrinkToFit="0" vertical="top" wrapText="1"/>
    </xf>
    <xf borderId="103" fillId="0" fontId="4" numFmtId="166" xfId="0" applyAlignment="1" applyBorder="1" applyFont="1" applyNumberFormat="1">
      <alignment shrinkToFit="0" vertical="top" wrapText="1"/>
    </xf>
    <xf borderId="104" fillId="0" fontId="4" numFmtId="49" xfId="0" applyAlignment="1" applyBorder="1" applyFont="1" applyNumberFormat="1">
      <alignment horizontal="center" shrinkToFit="0" vertical="top" wrapText="1"/>
    </xf>
    <xf borderId="105" fillId="0" fontId="7" numFmtId="0" xfId="0" applyBorder="1" applyFont="1"/>
    <xf borderId="106" fillId="0" fontId="4" numFmtId="166" xfId="0" applyAlignment="1" applyBorder="1" applyFont="1" applyNumberFormat="1">
      <alignment shrinkToFit="0" vertical="top" wrapText="1"/>
    </xf>
    <xf borderId="107" fillId="0" fontId="4" numFmtId="49" xfId="0" applyAlignment="1" applyBorder="1" applyFont="1" applyNumberFormat="1">
      <alignment horizontal="center" shrinkToFit="0" vertical="top" wrapText="1"/>
    </xf>
    <xf borderId="93" fillId="0" fontId="5" numFmtId="166" xfId="0" applyAlignment="1" applyBorder="1" applyFont="1" applyNumberFormat="1">
      <alignment shrinkToFit="0" vertical="top" wrapText="1"/>
    </xf>
    <xf borderId="108" fillId="0" fontId="7" numFmtId="0" xfId="0" applyBorder="1" applyFont="1"/>
    <xf borderId="102" fillId="8" fontId="5" numFmtId="0" xfId="0" applyAlignment="1" applyBorder="1" applyFont="1">
      <alignment shrinkToFit="0" vertical="center" wrapText="1"/>
    </xf>
    <xf borderId="92" fillId="0" fontId="4" numFmtId="166" xfId="0" applyAlignment="1" applyBorder="1" applyFont="1" applyNumberFormat="1">
      <alignment shrinkToFit="0" vertical="top" wrapText="1"/>
    </xf>
    <xf borderId="109" fillId="0" fontId="4" numFmtId="49" xfId="0" applyAlignment="1" applyBorder="1" applyFont="1" applyNumberFormat="1">
      <alignment horizontal="center" shrinkToFit="0" vertical="top" wrapText="1"/>
    </xf>
    <xf borderId="110" fillId="0" fontId="4" numFmtId="49" xfId="0" applyAlignment="1" applyBorder="1" applyFont="1" applyNumberFormat="1">
      <alignment horizontal="center" shrinkToFit="0" vertical="top" wrapText="1"/>
    </xf>
    <xf borderId="111" fillId="6" fontId="4" numFmtId="166" xfId="0" applyAlignment="1" applyBorder="1" applyFont="1" applyNumberFormat="1">
      <alignment vertical="center"/>
    </xf>
    <xf borderId="112" fillId="6" fontId="4" numFmtId="49" xfId="0" applyAlignment="1" applyBorder="1" applyFont="1" applyNumberFormat="1">
      <alignment horizontal="center" vertical="center"/>
    </xf>
    <xf borderId="113" fillId="6" fontId="5" numFmtId="166" xfId="0" applyAlignment="1" applyBorder="1" applyFont="1" applyNumberFormat="1">
      <alignment vertical="center"/>
    </xf>
    <xf borderId="98" fillId="6" fontId="5" numFmtId="166" xfId="0" applyAlignment="1" applyBorder="1" applyFont="1" applyNumberFormat="1">
      <alignment horizontal="center" shrinkToFit="0" vertical="center" wrapText="1"/>
    </xf>
    <xf borderId="0" fillId="0" fontId="5" numFmtId="3" xfId="0" applyAlignment="1" applyFont="1" applyNumberFormat="1">
      <alignment horizontal="center" shrinkToFit="0" vertical="center" wrapText="1"/>
    </xf>
    <xf borderId="0" fillId="0" fontId="5" numFmtId="4" xfId="0" applyAlignment="1" applyFont="1" applyNumberFormat="1">
      <alignment horizontal="right" shrinkToFit="0" vertical="center" wrapText="1"/>
    </xf>
    <xf borderId="0" fillId="0" fontId="5" numFmtId="4" xfId="0" applyAlignment="1" applyFont="1" applyNumberFormat="1">
      <alignment horizontal="center" shrinkToFit="0" vertical="center" wrapText="1"/>
    </xf>
    <xf borderId="114" fillId="0" fontId="5" numFmtId="0" xfId="0" applyAlignment="1" applyBorder="1" applyFont="1">
      <alignment shrinkToFit="0" vertical="center" wrapText="1"/>
    </xf>
    <xf borderId="109" fillId="0" fontId="7" numFmtId="0" xfId="0" applyBorder="1" applyFont="1"/>
    <xf borderId="90" fillId="6" fontId="5" numFmtId="0" xfId="0" applyAlignment="1" applyBorder="1" applyFont="1">
      <alignment shrinkToFit="0" vertical="center" wrapText="1"/>
    </xf>
    <xf borderId="86" fillId="0" fontId="5" numFmtId="167" xfId="0" applyAlignment="1" applyBorder="1" applyFont="1" applyNumberFormat="1">
      <alignment shrinkToFit="0" vertical="top" wrapText="1"/>
    </xf>
    <xf borderId="93" fillId="0" fontId="5" numFmtId="0" xfId="0" applyAlignment="1" applyBorder="1" applyFont="1">
      <alignment shrinkToFit="0" vertical="center" wrapText="1"/>
    </xf>
    <xf borderId="101" fillId="0" fontId="7" numFmtId="0" xfId="0" applyBorder="1" applyFont="1"/>
    <xf borderId="86" fillId="0" fontId="5" numFmtId="167" xfId="0" applyAlignment="1" applyBorder="1" applyFont="1" applyNumberFormat="1">
      <alignment horizontal="left" shrinkToFit="0" vertical="top" wrapText="1"/>
    </xf>
    <xf borderId="93" fillId="0" fontId="5" numFmtId="0" xfId="0" applyAlignment="1" applyBorder="1" applyFont="1">
      <alignment shrinkToFit="0" vertical="top" wrapText="1"/>
    </xf>
    <xf borderId="115" fillId="0" fontId="5" numFmtId="167" xfId="0" applyAlignment="1" applyBorder="1" applyFont="1" applyNumberFormat="1">
      <alignment horizontal="left" shrinkToFit="0" vertical="top" wrapText="1"/>
    </xf>
    <xf borderId="53" fillId="0" fontId="5" numFmtId="167" xfId="0" applyAlignment="1" applyBorder="1" applyFont="1" applyNumberFormat="1">
      <alignment horizontal="left" shrinkToFit="0" vertical="top" wrapText="1"/>
    </xf>
    <xf borderId="89" fillId="5" fontId="4" numFmtId="166" xfId="0" applyAlignment="1" applyBorder="1" applyFont="1" applyNumberFormat="1">
      <alignment horizontal="center" shrinkToFit="0" vertical="center" wrapText="1"/>
    </xf>
    <xf borderId="47" fillId="0" fontId="5" numFmtId="167" xfId="0" applyAlignment="1" applyBorder="1" applyFont="1" applyNumberFormat="1">
      <alignment shrinkToFit="0" vertical="top" wrapText="1"/>
    </xf>
    <xf borderId="116" fillId="0" fontId="12" numFmtId="0" xfId="0" applyAlignment="1" applyBorder="1" applyFont="1">
      <alignment horizontal="left" shrinkToFit="0" vertical="center" wrapText="1"/>
    </xf>
    <xf borderId="117" fillId="0" fontId="7" numFmtId="0" xfId="0" applyBorder="1" applyFont="1"/>
    <xf borderId="101" fillId="0" fontId="5" numFmtId="0" xfId="0" applyAlignment="1" applyBorder="1" applyFont="1">
      <alignment shrinkToFit="0" vertical="center" wrapText="1"/>
    </xf>
    <xf borderId="111" fillId="4" fontId="10" numFmtId="166" xfId="0" applyAlignment="1" applyBorder="1" applyFont="1" applyNumberFormat="1">
      <alignment vertical="top"/>
    </xf>
    <xf borderId="112" fillId="4" fontId="3" numFmtId="166" xfId="0" applyAlignment="1" applyBorder="1" applyFont="1" applyNumberFormat="1">
      <alignment horizontal="center" vertical="top"/>
    </xf>
    <xf borderId="113" fillId="4" fontId="3" numFmtId="166" xfId="0" applyAlignment="1" applyBorder="1" applyFont="1" applyNumberFormat="1">
      <alignment vertical="top"/>
    </xf>
    <xf borderId="90" fillId="4" fontId="3" numFmtId="0" xfId="0" applyAlignment="1" applyBorder="1" applyFont="1">
      <alignment shrinkToFit="0" vertical="top" wrapText="1"/>
    </xf>
    <xf borderId="78" fillId="0" fontId="5" numFmtId="166" xfId="0" applyAlignment="1" applyBorder="1" applyFont="1" applyNumberFormat="1">
      <alignment horizontal="center" shrinkToFit="0" wrapText="1"/>
    </xf>
    <xf borderId="80" fillId="0" fontId="5" numFmtId="0" xfId="0" applyAlignment="1" applyBorder="1" applyFont="1">
      <alignment shrinkToFit="0" wrapText="1"/>
    </xf>
    <xf borderId="78" fillId="4" fontId="3" numFmtId="166" xfId="0" applyAlignment="1" applyBorder="1" applyFont="1" applyNumberFormat="1">
      <alignment horizontal="left" shrinkToFit="0" wrapText="1"/>
    </xf>
    <xf borderId="90" fillId="4" fontId="4"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0</xdr:row>
      <xdr:rowOff>171450</xdr:rowOff>
    </xdr:from>
    <xdr:ext cx="1990725" cy="1638300"/>
    <xdr:pic>
      <xdr:nvPicPr>
        <xdr:cNvPr id="0" name="image1.png" title="Зображення"/>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472C4"/>
    <pageSetUpPr fitToPage="1"/>
  </sheetPr>
  <sheetViews>
    <sheetView workbookViewId="0"/>
  </sheetViews>
  <sheetFormatPr customHeight="1" defaultColWidth="14.43" defaultRowHeight="15.0"/>
  <cols>
    <col customWidth="1" min="1" max="1" width="12.14"/>
    <col customWidth="1" min="2" max="2" width="6.0"/>
    <col customWidth="1" min="3" max="3" width="38.57"/>
    <col customWidth="1" min="4" max="4" width="10.0"/>
    <col customWidth="1" min="5" max="5" width="11.0"/>
    <col customWidth="1" min="6" max="7" width="15.86"/>
    <col customWidth="1" min="8" max="8" width="11.0"/>
    <col customWidth="1" min="9" max="10" width="15.86"/>
    <col customWidth="1" min="11" max="11" width="11.0"/>
    <col customWidth="1" min="12" max="19" width="15.86"/>
    <col customWidth="1" min="20" max="20" width="29.0"/>
    <col customWidth="1" min="21" max="38" width="6.71"/>
  </cols>
  <sheetData>
    <row r="1">
      <c r="A1" s="1"/>
      <c r="B1" s="2"/>
      <c r="C1" s="1"/>
      <c r="D1" s="1"/>
      <c r="E1" s="3"/>
      <c r="F1" s="1"/>
      <c r="G1" s="1"/>
      <c r="H1" s="3"/>
      <c r="I1" s="3"/>
      <c r="J1" s="3"/>
      <c r="K1" s="3"/>
      <c r="L1" s="1"/>
      <c r="M1" s="1"/>
      <c r="N1" s="1"/>
      <c r="O1" s="1"/>
      <c r="P1" s="1"/>
      <c r="Q1" s="1"/>
      <c r="R1" s="1"/>
      <c r="S1" s="1"/>
      <c r="T1" s="1"/>
      <c r="U1" s="1"/>
      <c r="V1" s="1"/>
      <c r="W1" s="1"/>
      <c r="X1" s="1"/>
      <c r="Y1" s="1"/>
      <c r="Z1" s="1"/>
      <c r="AA1" s="1"/>
      <c r="AB1" s="1"/>
      <c r="AC1" s="1"/>
      <c r="AD1" s="1"/>
      <c r="AE1" s="1"/>
    </row>
    <row r="2">
      <c r="A2" s="1"/>
      <c r="B2" s="2"/>
      <c r="F2" s="1"/>
      <c r="G2" s="1"/>
      <c r="H2" s="3"/>
      <c r="I2" s="3"/>
      <c r="J2" s="3"/>
      <c r="K2" s="3"/>
      <c r="L2" s="1"/>
      <c r="M2" s="1"/>
      <c r="N2" s="1"/>
      <c r="O2" s="1"/>
      <c r="P2" s="1"/>
      <c r="Q2" s="4" t="s">
        <v>0</v>
      </c>
      <c r="R2" s="4"/>
      <c r="S2" s="3"/>
      <c r="T2" s="1"/>
      <c r="U2" s="1"/>
      <c r="V2" s="1"/>
      <c r="W2" s="1"/>
      <c r="X2" s="1"/>
      <c r="Y2" s="1"/>
      <c r="Z2" s="1"/>
      <c r="AA2" s="1"/>
      <c r="AB2" s="1"/>
      <c r="AC2" s="1"/>
      <c r="AD2" s="1"/>
      <c r="AE2" s="1"/>
    </row>
    <row r="3">
      <c r="A3" s="1"/>
      <c r="B3" s="2"/>
      <c r="F3" s="1"/>
      <c r="G3" s="1"/>
      <c r="H3" s="3"/>
      <c r="I3" s="3"/>
      <c r="J3" s="3"/>
      <c r="K3" s="3"/>
      <c r="L3" s="1"/>
      <c r="M3" s="1"/>
      <c r="N3" s="1"/>
      <c r="O3" s="1"/>
      <c r="P3" s="1"/>
      <c r="Q3" s="5" t="s">
        <v>1</v>
      </c>
      <c r="R3" s="1"/>
      <c r="S3" s="3"/>
      <c r="T3" s="1"/>
      <c r="U3" s="1"/>
      <c r="V3" s="1"/>
      <c r="W3" s="1"/>
      <c r="X3" s="1"/>
      <c r="Y3" s="1"/>
      <c r="Z3" s="1"/>
      <c r="AA3" s="1"/>
      <c r="AB3" s="1"/>
      <c r="AC3" s="1"/>
      <c r="AD3" s="1"/>
      <c r="AE3" s="1"/>
    </row>
    <row r="4">
      <c r="A4" s="1"/>
      <c r="B4" s="2"/>
      <c r="F4" s="1"/>
      <c r="G4" s="1"/>
      <c r="H4" s="3"/>
      <c r="I4" s="3"/>
      <c r="J4" s="3"/>
      <c r="K4" s="3"/>
      <c r="L4" s="1"/>
      <c r="M4" s="1"/>
      <c r="N4" s="1"/>
      <c r="O4" s="1"/>
      <c r="P4" s="1"/>
      <c r="Q4" s="6" t="s">
        <v>2</v>
      </c>
      <c r="R4" s="1"/>
      <c r="S4" s="3"/>
      <c r="T4" s="1"/>
      <c r="U4" s="1"/>
      <c r="V4" s="1"/>
      <c r="W4" s="1"/>
      <c r="X4" s="1"/>
      <c r="Y4" s="1"/>
      <c r="Z4" s="1"/>
      <c r="AA4" s="1"/>
      <c r="AB4" s="1"/>
      <c r="AC4" s="1"/>
      <c r="AD4" s="1"/>
      <c r="AE4" s="1"/>
    </row>
    <row r="5">
      <c r="A5" s="1"/>
      <c r="B5" s="2"/>
      <c r="C5" s="1"/>
      <c r="D5" s="1"/>
      <c r="E5" s="3"/>
      <c r="F5" s="1"/>
      <c r="G5" s="1"/>
      <c r="H5" s="3"/>
      <c r="I5" s="3"/>
      <c r="J5" s="3"/>
      <c r="K5" s="3"/>
      <c r="L5" s="1"/>
      <c r="M5" s="1"/>
      <c r="N5" s="1"/>
      <c r="O5" s="1"/>
      <c r="P5" s="1"/>
      <c r="Q5" s="1"/>
      <c r="R5" s="1"/>
      <c r="S5" s="1"/>
      <c r="T5" s="1"/>
      <c r="U5" s="1"/>
      <c r="V5" s="1"/>
      <c r="W5" s="1"/>
      <c r="X5" s="1"/>
      <c r="Y5" s="1"/>
      <c r="Z5" s="1"/>
      <c r="AA5" s="1"/>
      <c r="AB5" s="1"/>
      <c r="AC5" s="1"/>
      <c r="AD5" s="1"/>
      <c r="AE5" s="1"/>
    </row>
    <row r="6">
      <c r="A6" s="1"/>
      <c r="B6" s="2"/>
      <c r="C6" s="1"/>
      <c r="D6" s="1"/>
      <c r="E6" s="3"/>
      <c r="F6" s="1"/>
      <c r="G6" s="1"/>
      <c r="H6" s="3"/>
      <c r="I6" s="3"/>
      <c r="J6" s="3"/>
      <c r="K6" s="3"/>
      <c r="L6" s="1"/>
      <c r="M6" s="1"/>
      <c r="N6" s="1"/>
      <c r="O6" s="1"/>
      <c r="P6" s="1"/>
      <c r="Q6" s="1"/>
      <c r="R6" s="1"/>
      <c r="S6" s="1"/>
      <c r="T6" s="1"/>
      <c r="U6" s="1"/>
      <c r="V6" s="1"/>
      <c r="W6" s="1"/>
      <c r="X6" s="1"/>
      <c r="Y6" s="1"/>
      <c r="Z6" s="1"/>
      <c r="AA6" s="1"/>
      <c r="AB6" s="1"/>
      <c r="AC6" s="1"/>
      <c r="AD6" s="1"/>
      <c r="AE6" s="1"/>
    </row>
    <row r="7">
      <c r="A7" s="1"/>
      <c r="B7" s="2"/>
      <c r="C7" s="1"/>
      <c r="D7" s="1"/>
      <c r="E7" s="3"/>
      <c r="F7" s="1"/>
      <c r="G7" s="1"/>
      <c r="H7" s="3"/>
      <c r="I7" s="3"/>
      <c r="J7" s="3"/>
      <c r="K7" s="3"/>
      <c r="L7" s="1"/>
      <c r="M7" s="1"/>
      <c r="N7" s="1"/>
      <c r="O7" s="1"/>
      <c r="P7" s="1"/>
      <c r="Q7" s="1"/>
      <c r="R7" s="1"/>
      <c r="S7" s="1"/>
      <c r="T7" s="1"/>
      <c r="U7" s="1"/>
      <c r="V7" s="1"/>
      <c r="W7" s="1"/>
      <c r="X7" s="1"/>
      <c r="Y7" s="1"/>
      <c r="Z7" s="1"/>
      <c r="AA7" s="1"/>
      <c r="AB7" s="1"/>
      <c r="AC7" s="1"/>
      <c r="AD7" s="1"/>
      <c r="AE7" s="1"/>
    </row>
    <row r="8">
      <c r="A8" s="1"/>
      <c r="B8" s="2"/>
      <c r="C8" s="1"/>
      <c r="D8" s="1"/>
      <c r="E8" s="3"/>
      <c r="F8" s="1"/>
      <c r="G8" s="1"/>
      <c r="H8" s="3"/>
      <c r="I8" s="3"/>
      <c r="J8" s="3"/>
      <c r="K8" s="3"/>
      <c r="L8" s="1"/>
      <c r="M8" s="1"/>
      <c r="N8" s="1"/>
      <c r="O8" s="1"/>
      <c r="P8" s="1"/>
      <c r="Q8" s="1"/>
      <c r="R8" s="1"/>
      <c r="S8" s="1"/>
      <c r="T8" s="1"/>
      <c r="U8" s="1"/>
      <c r="V8" s="1"/>
      <c r="W8" s="1"/>
      <c r="X8" s="1"/>
      <c r="Y8" s="1"/>
      <c r="Z8" s="1"/>
      <c r="AA8" s="1"/>
      <c r="AB8" s="1"/>
      <c r="AC8" s="1"/>
      <c r="AD8" s="1"/>
      <c r="AE8" s="1"/>
    </row>
    <row r="9">
      <c r="A9" s="1"/>
      <c r="B9" s="2"/>
      <c r="C9" s="1"/>
      <c r="D9" s="1"/>
      <c r="E9" s="3"/>
      <c r="F9" s="1"/>
      <c r="G9" s="1"/>
      <c r="H9" s="3"/>
      <c r="I9" s="3"/>
      <c r="J9" s="3"/>
      <c r="K9" s="3"/>
      <c r="L9" s="1"/>
      <c r="M9" s="1"/>
      <c r="N9" s="1"/>
      <c r="O9" s="1"/>
      <c r="P9" s="1"/>
      <c r="Q9" s="1"/>
      <c r="R9" s="1"/>
      <c r="S9" s="1"/>
      <c r="T9" s="1"/>
      <c r="U9" s="1"/>
      <c r="V9" s="1"/>
      <c r="W9" s="1"/>
      <c r="X9" s="1"/>
      <c r="Y9" s="1"/>
      <c r="Z9" s="1"/>
      <c r="AA9" s="1"/>
      <c r="AB9" s="1"/>
      <c r="AC9" s="1"/>
      <c r="AD9" s="1"/>
      <c r="AE9" s="1"/>
    </row>
    <row r="10">
      <c r="A10" s="1"/>
      <c r="B10" s="2"/>
      <c r="C10" s="1"/>
      <c r="D10" s="1"/>
      <c r="E10" s="3"/>
      <c r="F10" s="1"/>
      <c r="G10" s="1"/>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c r="A11" s="1"/>
      <c r="B11" s="2"/>
      <c r="C11" s="1"/>
      <c r="D11" s="1"/>
      <c r="E11" s="3"/>
      <c r="F11" s="1"/>
      <c r="G11" s="1"/>
      <c r="H11" s="3"/>
      <c r="I11" s="3"/>
      <c r="J11" s="3"/>
      <c r="K11" s="3"/>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c r="A12" s="7" t="s">
        <v>3</v>
      </c>
      <c r="U12" s="8"/>
      <c r="V12" s="8"/>
      <c r="W12" s="8"/>
      <c r="X12" s="8"/>
      <c r="Y12" s="8"/>
      <c r="Z12" s="8"/>
      <c r="AA12" s="8"/>
      <c r="AB12" s="8"/>
      <c r="AC12" s="8"/>
      <c r="AD12" s="8"/>
      <c r="AE12" s="8"/>
      <c r="AF12" s="8"/>
      <c r="AG12" s="8"/>
      <c r="AH12" s="8"/>
      <c r="AI12" s="8"/>
      <c r="AJ12" s="8"/>
      <c r="AK12" s="8"/>
      <c r="AL12" s="8"/>
    </row>
    <row r="13">
      <c r="A13" s="7" t="s">
        <v>4</v>
      </c>
      <c r="U13" s="8"/>
      <c r="V13" s="8"/>
      <c r="W13" s="8"/>
      <c r="X13" s="8"/>
      <c r="Y13" s="8"/>
      <c r="Z13" s="8"/>
      <c r="AA13" s="8"/>
      <c r="AB13" s="8"/>
      <c r="AC13" s="8"/>
      <c r="AD13" s="8"/>
      <c r="AE13" s="8"/>
      <c r="AF13" s="8"/>
      <c r="AG13" s="8"/>
      <c r="AH13" s="8"/>
      <c r="AI13" s="8"/>
      <c r="AJ13" s="8"/>
      <c r="AK13" s="8"/>
      <c r="AL13" s="8"/>
    </row>
    <row r="14">
      <c r="A14" s="9"/>
      <c r="B14" s="9"/>
      <c r="C14" s="9"/>
      <c r="D14" s="9"/>
      <c r="E14" s="10"/>
      <c r="F14" s="9"/>
      <c r="G14" s="9"/>
      <c r="H14" s="10"/>
      <c r="I14" s="10"/>
      <c r="J14" s="10"/>
      <c r="K14" s="10"/>
      <c r="L14" s="9"/>
      <c r="M14" s="9"/>
      <c r="N14" s="9"/>
      <c r="O14" s="9"/>
      <c r="P14" s="9"/>
      <c r="Q14" s="9"/>
      <c r="R14" s="9"/>
      <c r="S14" s="9"/>
      <c r="T14" s="9"/>
      <c r="U14" s="8"/>
      <c r="V14" s="8"/>
      <c r="W14" s="8"/>
      <c r="X14" s="8"/>
      <c r="Y14" s="8"/>
      <c r="Z14" s="8"/>
      <c r="AA14" s="8"/>
      <c r="AB14" s="8"/>
      <c r="AC14" s="8"/>
      <c r="AD14" s="8"/>
      <c r="AE14" s="8"/>
      <c r="AF14" s="8"/>
      <c r="AG14" s="8"/>
      <c r="AH14" s="8"/>
      <c r="AI14" s="8"/>
      <c r="AJ14" s="8"/>
      <c r="AK14" s="8"/>
      <c r="AL14" s="8"/>
    </row>
    <row r="15">
      <c r="A15" s="11" t="s">
        <v>5</v>
      </c>
      <c r="U15" s="1"/>
      <c r="V15" s="1"/>
      <c r="W15" s="1"/>
      <c r="X15" s="1"/>
      <c r="Y15" s="1"/>
      <c r="Z15" s="1"/>
      <c r="AA15" s="1"/>
      <c r="AB15" s="1"/>
      <c r="AC15" s="1"/>
      <c r="AD15" s="1"/>
      <c r="AE15" s="1"/>
      <c r="AF15" s="1"/>
      <c r="AG15" s="1"/>
      <c r="AH15" s="1"/>
      <c r="AI15" s="1"/>
      <c r="AJ15" s="1"/>
      <c r="AK15" s="1"/>
      <c r="AL15" s="1"/>
    </row>
    <row r="16">
      <c r="A16" s="12"/>
      <c r="B16" s="13"/>
      <c r="C16" s="14"/>
      <c r="D16" s="15"/>
      <c r="E16" s="16"/>
      <c r="F16" s="15"/>
      <c r="G16" s="15"/>
      <c r="H16" s="16"/>
      <c r="I16" s="16"/>
      <c r="J16" s="16"/>
      <c r="K16" s="16"/>
      <c r="L16" s="15"/>
      <c r="M16" s="15"/>
      <c r="N16" s="15"/>
      <c r="O16" s="15"/>
      <c r="P16" s="15"/>
      <c r="Q16" s="15"/>
      <c r="R16" s="15"/>
      <c r="S16" s="15"/>
      <c r="T16" s="17"/>
      <c r="U16" s="1"/>
      <c r="V16" s="1"/>
      <c r="W16" s="1"/>
      <c r="X16" s="1"/>
      <c r="Y16" s="1"/>
      <c r="Z16" s="1"/>
      <c r="AA16" s="1"/>
      <c r="AB16" s="1"/>
      <c r="AC16" s="1"/>
      <c r="AD16" s="1"/>
      <c r="AE16" s="1"/>
      <c r="AF16" s="1"/>
      <c r="AG16" s="1"/>
      <c r="AH16" s="1"/>
      <c r="AI16" s="1"/>
      <c r="AJ16" s="1"/>
      <c r="AK16" s="1"/>
      <c r="AL16" s="1"/>
    </row>
    <row r="17">
      <c r="A17" s="18" t="s">
        <v>6</v>
      </c>
      <c r="B17" s="19" t="s">
        <v>7</v>
      </c>
      <c r="C17" s="20" t="s">
        <v>8</v>
      </c>
      <c r="D17" s="21" t="s">
        <v>9</v>
      </c>
      <c r="E17" s="22" t="s">
        <v>10</v>
      </c>
      <c r="F17" s="23"/>
      <c r="G17" s="24"/>
      <c r="H17" s="22" t="s">
        <v>11</v>
      </c>
      <c r="I17" s="23"/>
      <c r="J17" s="24"/>
      <c r="K17" s="22" t="s">
        <v>12</v>
      </c>
      <c r="L17" s="23"/>
      <c r="M17" s="24"/>
      <c r="N17" s="22" t="s">
        <v>13</v>
      </c>
      <c r="O17" s="23"/>
      <c r="P17" s="24"/>
      <c r="Q17" s="25" t="s">
        <v>14</v>
      </c>
      <c r="R17" s="23"/>
      <c r="S17" s="24"/>
      <c r="T17" s="26" t="s">
        <v>15</v>
      </c>
      <c r="U17" s="27"/>
      <c r="V17" s="27"/>
      <c r="W17" s="27"/>
      <c r="X17" s="27"/>
      <c r="Y17" s="27"/>
      <c r="Z17" s="27"/>
      <c r="AA17" s="27"/>
      <c r="AB17" s="27"/>
      <c r="AC17" s="27"/>
      <c r="AD17" s="27"/>
      <c r="AE17" s="27"/>
      <c r="AF17" s="27"/>
      <c r="AG17" s="27"/>
      <c r="AH17" s="27"/>
      <c r="AI17" s="27"/>
      <c r="AJ17" s="27"/>
      <c r="AK17" s="27"/>
      <c r="AL17" s="27"/>
    </row>
    <row r="18">
      <c r="A18" s="28"/>
      <c r="B18" s="29"/>
      <c r="C18" s="30"/>
      <c r="D18" s="31"/>
      <c r="E18" s="32" t="s">
        <v>16</v>
      </c>
      <c r="F18" s="33" t="s">
        <v>17</v>
      </c>
      <c r="G18" s="34" t="s">
        <v>18</v>
      </c>
      <c r="H18" s="32" t="s">
        <v>16</v>
      </c>
      <c r="I18" s="33" t="s">
        <v>17</v>
      </c>
      <c r="J18" s="35" t="s">
        <v>19</v>
      </c>
      <c r="K18" s="32" t="s">
        <v>16</v>
      </c>
      <c r="L18" s="33" t="s">
        <v>17</v>
      </c>
      <c r="M18" s="35" t="s">
        <v>20</v>
      </c>
      <c r="N18" s="32" t="s">
        <v>16</v>
      </c>
      <c r="O18" s="33" t="s">
        <v>17</v>
      </c>
      <c r="P18" s="35" t="s">
        <v>21</v>
      </c>
      <c r="Q18" s="36" t="s">
        <v>22</v>
      </c>
      <c r="R18" s="37" t="s">
        <v>23</v>
      </c>
      <c r="S18" s="35" t="s">
        <v>24</v>
      </c>
      <c r="T18" s="31"/>
      <c r="U18" s="1"/>
      <c r="V18" s="1"/>
      <c r="W18" s="1"/>
      <c r="X18" s="1"/>
      <c r="Y18" s="1"/>
      <c r="Z18" s="1"/>
      <c r="AA18" s="1"/>
      <c r="AB18" s="1"/>
      <c r="AC18" s="1"/>
      <c r="AD18" s="1"/>
      <c r="AE18" s="1"/>
      <c r="AF18" s="1"/>
      <c r="AG18" s="1"/>
      <c r="AH18" s="1"/>
      <c r="AI18" s="1"/>
      <c r="AJ18" s="1"/>
      <c r="AK18" s="1"/>
      <c r="AL18" s="1"/>
    </row>
    <row r="19">
      <c r="A19" s="38" t="s">
        <v>25</v>
      </c>
      <c r="B19" s="39">
        <v>1.0</v>
      </c>
      <c r="C19" s="39">
        <v>2.0</v>
      </c>
      <c r="D19" s="40">
        <v>3.0</v>
      </c>
      <c r="E19" s="39">
        <v>4.0</v>
      </c>
      <c r="F19" s="39">
        <v>5.0</v>
      </c>
      <c r="G19" s="40">
        <v>6.0</v>
      </c>
      <c r="H19" s="41">
        <v>5.0</v>
      </c>
      <c r="I19" s="41">
        <v>6.0</v>
      </c>
      <c r="J19" s="42">
        <v>7.0</v>
      </c>
      <c r="K19" s="41">
        <v>8.0</v>
      </c>
      <c r="L19" s="41">
        <v>9.0</v>
      </c>
      <c r="M19" s="42">
        <v>10.0</v>
      </c>
      <c r="N19" s="41">
        <v>11.0</v>
      </c>
      <c r="O19" s="41">
        <v>12.0</v>
      </c>
      <c r="P19" s="42">
        <v>13.0</v>
      </c>
      <c r="Q19" s="41">
        <v>14.0</v>
      </c>
      <c r="R19" s="41">
        <v>15.0</v>
      </c>
      <c r="S19" s="42">
        <v>16.0</v>
      </c>
      <c r="T19" s="41">
        <v>11.0</v>
      </c>
      <c r="U19" s="1"/>
      <c r="V19" s="1"/>
      <c r="W19" s="1"/>
      <c r="X19" s="1"/>
      <c r="Y19" s="1"/>
      <c r="Z19" s="1"/>
      <c r="AA19" s="1"/>
      <c r="AB19" s="1"/>
      <c r="AC19" s="1"/>
      <c r="AD19" s="1"/>
      <c r="AE19" s="1"/>
      <c r="AF19" s="1"/>
      <c r="AG19" s="1"/>
      <c r="AH19" s="1"/>
      <c r="AI19" s="1"/>
      <c r="AJ19" s="1"/>
      <c r="AK19" s="1"/>
      <c r="AL19" s="1"/>
    </row>
    <row r="20">
      <c r="A20" s="43" t="s">
        <v>26</v>
      </c>
      <c r="B20" s="44" t="s">
        <v>27</v>
      </c>
      <c r="C20" s="43" t="s">
        <v>28</v>
      </c>
      <c r="D20" s="45"/>
      <c r="E20" s="46"/>
      <c r="F20" s="47"/>
      <c r="G20" s="48"/>
      <c r="H20" s="46"/>
      <c r="I20" s="49"/>
      <c r="J20" s="50"/>
      <c r="K20" s="46"/>
      <c r="L20" s="47"/>
      <c r="M20" s="48"/>
      <c r="N20" s="51"/>
      <c r="O20" s="52"/>
      <c r="P20" s="48"/>
      <c r="Q20" s="51"/>
      <c r="R20" s="52"/>
      <c r="S20" s="48"/>
      <c r="T20" s="53"/>
      <c r="U20" s="54"/>
      <c r="V20" s="54"/>
      <c r="W20" s="54"/>
      <c r="X20" s="54"/>
      <c r="Y20" s="54"/>
      <c r="Z20" s="54"/>
      <c r="AA20" s="54"/>
      <c r="AB20" s="54"/>
      <c r="AC20" s="54"/>
      <c r="AD20" s="54"/>
      <c r="AE20" s="54"/>
      <c r="AF20" s="54"/>
      <c r="AG20" s="54"/>
      <c r="AH20" s="54"/>
      <c r="AI20" s="54"/>
      <c r="AJ20" s="54"/>
      <c r="AK20" s="54"/>
      <c r="AL20" s="54"/>
    </row>
    <row r="21">
      <c r="A21" s="55" t="s">
        <v>29</v>
      </c>
      <c r="B21" s="56" t="s">
        <v>30</v>
      </c>
      <c r="C21" s="57" t="s">
        <v>31</v>
      </c>
      <c r="D21" s="58" t="s">
        <v>32</v>
      </c>
      <c r="E21" s="59"/>
      <c r="F21" s="60"/>
      <c r="G21" s="61">
        <f>E21*F21</f>
        <v>0</v>
      </c>
      <c r="H21" s="62"/>
      <c r="I21" s="63"/>
      <c r="J21" s="64"/>
      <c r="K21" s="62"/>
      <c r="L21" s="65"/>
      <c r="M21" s="66">
        <v>136384.8</v>
      </c>
      <c r="N21" s="67"/>
      <c r="O21" s="68"/>
      <c r="P21" s="66">
        <v>136384.8</v>
      </c>
      <c r="Q21" s="67">
        <f>M21</f>
        <v>136384.8</v>
      </c>
      <c r="R21" s="68">
        <f>P21</f>
        <v>136384.8</v>
      </c>
      <c r="S21" s="66">
        <f>Q21-R21</f>
        <v>0</v>
      </c>
      <c r="T21" s="69"/>
      <c r="U21" s="8"/>
      <c r="V21" s="8"/>
      <c r="W21" s="8"/>
      <c r="X21" s="8"/>
      <c r="Y21" s="8"/>
      <c r="Z21" s="8"/>
      <c r="AA21" s="8"/>
      <c r="AB21" s="8"/>
      <c r="AC21" s="8"/>
      <c r="AD21" s="8"/>
      <c r="AE21" s="8"/>
      <c r="AF21" s="8"/>
      <c r="AG21" s="8"/>
      <c r="AH21" s="8"/>
      <c r="AI21" s="8"/>
      <c r="AJ21" s="8"/>
      <c r="AK21" s="8"/>
      <c r="AL21" s="8"/>
    </row>
    <row r="22">
      <c r="A22" s="70" t="s">
        <v>33</v>
      </c>
      <c r="B22" s="71"/>
      <c r="C22" s="72"/>
      <c r="D22" s="72"/>
      <c r="E22" s="73"/>
      <c r="F22" s="74"/>
      <c r="G22" s="75">
        <f>SUM(G21)</f>
        <v>0</v>
      </c>
      <c r="H22" s="76"/>
      <c r="I22" s="77"/>
      <c r="J22" s="78"/>
      <c r="K22" s="76"/>
      <c r="L22" s="74"/>
      <c r="M22" s="79">
        <f>SUM(M21)</f>
        <v>136384.8</v>
      </c>
      <c r="N22" s="80"/>
      <c r="O22" s="81"/>
      <c r="P22" s="79">
        <f>SUM(P21)</f>
        <v>136384.8</v>
      </c>
      <c r="Q22" s="80"/>
      <c r="R22" s="81"/>
      <c r="S22" s="79">
        <f>SUM(S21)</f>
        <v>0</v>
      </c>
      <c r="T22" s="82"/>
      <c r="U22" s="83"/>
      <c r="V22" s="83"/>
      <c r="W22" s="83"/>
      <c r="X22" s="83"/>
      <c r="Y22" s="83"/>
      <c r="Z22" s="83"/>
      <c r="AA22" s="83"/>
      <c r="AB22" s="83"/>
      <c r="AC22" s="83"/>
      <c r="AD22" s="83"/>
      <c r="AE22" s="83"/>
      <c r="AF22" s="83"/>
      <c r="AG22" s="83"/>
      <c r="AH22" s="83"/>
      <c r="AI22" s="83"/>
      <c r="AJ22" s="83"/>
      <c r="AK22" s="83"/>
      <c r="AL22" s="83"/>
    </row>
    <row r="23">
      <c r="A23" s="84"/>
      <c r="T23" s="85"/>
      <c r="U23" s="83"/>
      <c r="V23" s="83"/>
      <c r="W23" s="83"/>
      <c r="X23" s="83"/>
      <c r="Y23" s="83"/>
      <c r="Z23" s="83"/>
      <c r="AA23" s="83"/>
      <c r="AB23" s="83"/>
      <c r="AC23" s="83"/>
      <c r="AD23" s="83"/>
      <c r="AE23" s="83"/>
      <c r="AF23" s="83"/>
      <c r="AG23" s="83"/>
      <c r="AH23" s="83"/>
      <c r="AI23" s="83"/>
      <c r="AJ23" s="83"/>
      <c r="AK23" s="83"/>
      <c r="AL23" s="83"/>
    </row>
    <row r="24">
      <c r="A24" s="43" t="s">
        <v>26</v>
      </c>
      <c r="B24" s="44" t="s">
        <v>34</v>
      </c>
      <c r="C24" s="43" t="s">
        <v>35</v>
      </c>
      <c r="D24" s="86"/>
      <c r="E24" s="87"/>
      <c r="F24" s="88"/>
      <c r="G24" s="89"/>
      <c r="H24" s="87"/>
      <c r="I24" s="87"/>
      <c r="J24" s="90"/>
      <c r="K24" s="91"/>
      <c r="L24" s="92"/>
      <c r="M24" s="93"/>
      <c r="N24" s="94"/>
      <c r="O24" s="95"/>
      <c r="P24" s="93"/>
      <c r="Q24" s="94"/>
      <c r="R24" s="95"/>
      <c r="S24" s="93"/>
      <c r="T24" s="96"/>
      <c r="U24" s="54"/>
      <c r="V24" s="54"/>
      <c r="W24" s="54"/>
      <c r="X24" s="54"/>
      <c r="Y24" s="54"/>
      <c r="Z24" s="54"/>
      <c r="AA24" s="54"/>
      <c r="AB24" s="54"/>
      <c r="AC24" s="54"/>
      <c r="AD24" s="54"/>
      <c r="AE24" s="54"/>
      <c r="AF24" s="54"/>
      <c r="AG24" s="54"/>
      <c r="AH24" s="54"/>
      <c r="AI24" s="54"/>
      <c r="AJ24" s="54"/>
      <c r="AK24" s="54"/>
      <c r="AL24" s="54"/>
    </row>
    <row r="25">
      <c r="A25" s="97" t="s">
        <v>29</v>
      </c>
      <c r="B25" s="98" t="s">
        <v>30</v>
      </c>
      <c r="C25" s="99" t="s">
        <v>36</v>
      </c>
      <c r="D25" s="100"/>
      <c r="E25" s="100"/>
      <c r="F25" s="100"/>
      <c r="G25" s="100"/>
      <c r="H25" s="100"/>
      <c r="I25" s="100"/>
      <c r="J25" s="100"/>
      <c r="K25" s="100"/>
      <c r="L25" s="100"/>
      <c r="M25" s="100"/>
      <c r="N25" s="100"/>
      <c r="O25" s="100"/>
      <c r="P25" s="100"/>
      <c r="Q25" s="100"/>
      <c r="R25" s="100"/>
      <c r="S25" s="100"/>
      <c r="T25" s="101"/>
      <c r="U25" s="102"/>
      <c r="V25" s="102"/>
      <c r="W25" s="102"/>
      <c r="X25" s="102"/>
      <c r="Y25" s="102"/>
      <c r="Z25" s="102"/>
      <c r="AA25" s="102"/>
      <c r="AB25" s="102"/>
      <c r="AC25" s="102"/>
      <c r="AD25" s="102"/>
      <c r="AE25" s="102"/>
      <c r="AF25" s="102"/>
      <c r="AG25" s="102"/>
      <c r="AH25" s="102"/>
      <c r="AI25" s="102"/>
      <c r="AJ25" s="102"/>
      <c r="AK25" s="102"/>
      <c r="AL25" s="102"/>
    </row>
    <row r="26">
      <c r="A26" s="97" t="s">
        <v>37</v>
      </c>
      <c r="B26" s="98" t="s">
        <v>38</v>
      </c>
      <c r="C26" s="97" t="s">
        <v>39</v>
      </c>
      <c r="D26" s="103"/>
      <c r="E26" s="104"/>
      <c r="F26" s="105"/>
      <c r="G26" s="106">
        <f>SUM(G27:G29)</f>
        <v>0</v>
      </c>
      <c r="H26" s="104"/>
      <c r="I26" s="107"/>
      <c r="J26" s="108"/>
      <c r="K26" s="109"/>
      <c r="L26" s="105"/>
      <c r="M26" s="110">
        <f>SUM(M27:M30)</f>
        <v>61800</v>
      </c>
      <c r="N26" s="111"/>
      <c r="O26" s="112"/>
      <c r="P26" s="106">
        <f t="shared" ref="P26:S26" si="1">SUM(P27:P30)</f>
        <v>61800</v>
      </c>
      <c r="Q26" s="113">
        <f t="shared" si="1"/>
        <v>61800</v>
      </c>
      <c r="R26" s="112">
        <f t="shared" si="1"/>
        <v>61800</v>
      </c>
      <c r="S26" s="110">
        <f t="shared" si="1"/>
        <v>0</v>
      </c>
      <c r="T26" s="114"/>
      <c r="U26" s="102"/>
      <c r="V26" s="102"/>
      <c r="W26" s="102"/>
      <c r="X26" s="102"/>
      <c r="Y26" s="102"/>
      <c r="Z26" s="102"/>
      <c r="AA26" s="102"/>
      <c r="AB26" s="102"/>
      <c r="AC26" s="102"/>
      <c r="AD26" s="102"/>
      <c r="AE26" s="102"/>
      <c r="AF26" s="102"/>
      <c r="AG26" s="102"/>
      <c r="AH26" s="102"/>
      <c r="AI26" s="102"/>
      <c r="AJ26" s="102"/>
      <c r="AK26" s="102"/>
      <c r="AL26" s="102"/>
    </row>
    <row r="27">
      <c r="A27" s="115" t="s">
        <v>40</v>
      </c>
      <c r="B27" s="116" t="s">
        <v>41</v>
      </c>
      <c r="C27" s="117" t="s">
        <v>42</v>
      </c>
      <c r="D27" s="118" t="s">
        <v>43</v>
      </c>
      <c r="E27" s="119"/>
      <c r="F27" s="120"/>
      <c r="G27" s="121">
        <f t="shared" ref="G27:G30" si="2">E27*F27</f>
        <v>0</v>
      </c>
      <c r="H27" s="119"/>
      <c r="I27" s="122"/>
      <c r="J27" s="123"/>
      <c r="K27" s="124">
        <v>3.0</v>
      </c>
      <c r="L27" s="120">
        <v>5100.0</v>
      </c>
      <c r="M27" s="125">
        <f t="shared" ref="M27:M30" si="3">K27*L27</f>
        <v>15300</v>
      </c>
      <c r="N27" s="119">
        <v>3.0</v>
      </c>
      <c r="O27" s="120">
        <v>5100.0</v>
      </c>
      <c r="P27" s="121">
        <f t="shared" ref="P27:P30" si="4">N27*O27</f>
        <v>15300</v>
      </c>
      <c r="Q27" s="126">
        <f t="shared" ref="Q27:Q30" si="5">M27</f>
        <v>15300</v>
      </c>
      <c r="R27" s="127">
        <f t="shared" ref="R27:R30" si="6">P27</f>
        <v>15300</v>
      </c>
      <c r="S27" s="125">
        <f t="shared" ref="S27:S30" si="7">Q27-R27</f>
        <v>0</v>
      </c>
      <c r="T27" s="128"/>
      <c r="U27" s="83"/>
      <c r="V27" s="83"/>
      <c r="W27" s="83"/>
      <c r="X27" s="83"/>
      <c r="Y27" s="83"/>
      <c r="Z27" s="83"/>
      <c r="AA27" s="83"/>
      <c r="AB27" s="83"/>
      <c r="AC27" s="83"/>
      <c r="AD27" s="83"/>
      <c r="AE27" s="83"/>
      <c r="AF27" s="83"/>
      <c r="AG27" s="83"/>
      <c r="AH27" s="83"/>
      <c r="AI27" s="83"/>
      <c r="AJ27" s="83"/>
      <c r="AK27" s="83"/>
      <c r="AL27" s="83"/>
    </row>
    <row r="28">
      <c r="A28" s="129" t="s">
        <v>40</v>
      </c>
      <c r="B28" s="130" t="s">
        <v>44</v>
      </c>
      <c r="C28" s="131" t="s">
        <v>45</v>
      </c>
      <c r="D28" s="132" t="s">
        <v>43</v>
      </c>
      <c r="E28" s="133"/>
      <c r="F28" s="134"/>
      <c r="G28" s="135">
        <f t="shared" si="2"/>
        <v>0</v>
      </c>
      <c r="H28" s="133"/>
      <c r="I28" s="136"/>
      <c r="J28" s="137"/>
      <c r="K28" s="138">
        <v>3.0</v>
      </c>
      <c r="L28" s="134">
        <v>5300.0</v>
      </c>
      <c r="M28" s="139">
        <f t="shared" si="3"/>
        <v>15900</v>
      </c>
      <c r="N28" s="133">
        <v>3.0</v>
      </c>
      <c r="O28" s="134">
        <v>5300.0</v>
      </c>
      <c r="P28" s="135">
        <f t="shared" si="4"/>
        <v>15900</v>
      </c>
      <c r="Q28" s="140">
        <f t="shared" si="5"/>
        <v>15900</v>
      </c>
      <c r="R28" s="141">
        <f t="shared" si="6"/>
        <v>15900</v>
      </c>
      <c r="S28" s="139">
        <f t="shared" si="7"/>
        <v>0</v>
      </c>
      <c r="T28" s="142"/>
      <c r="U28" s="83"/>
      <c r="V28" s="83"/>
      <c r="W28" s="83"/>
      <c r="X28" s="83"/>
      <c r="Y28" s="83"/>
      <c r="Z28" s="83"/>
      <c r="AA28" s="83"/>
      <c r="AB28" s="83"/>
      <c r="AC28" s="83"/>
      <c r="AD28" s="83"/>
      <c r="AE28" s="83"/>
      <c r="AF28" s="83"/>
      <c r="AG28" s="83"/>
      <c r="AH28" s="83"/>
      <c r="AI28" s="83"/>
      <c r="AJ28" s="83"/>
      <c r="AK28" s="83"/>
      <c r="AL28" s="83"/>
    </row>
    <row r="29">
      <c r="A29" s="129" t="s">
        <v>40</v>
      </c>
      <c r="B29" s="130" t="s">
        <v>46</v>
      </c>
      <c r="C29" s="131" t="s">
        <v>47</v>
      </c>
      <c r="D29" s="132" t="s">
        <v>43</v>
      </c>
      <c r="E29" s="133"/>
      <c r="F29" s="134"/>
      <c r="G29" s="135">
        <f t="shared" si="2"/>
        <v>0</v>
      </c>
      <c r="H29" s="133"/>
      <c r="I29" s="136"/>
      <c r="J29" s="137"/>
      <c r="K29" s="138">
        <v>3.0</v>
      </c>
      <c r="L29" s="134">
        <v>5100.0</v>
      </c>
      <c r="M29" s="139">
        <f t="shared" si="3"/>
        <v>15300</v>
      </c>
      <c r="N29" s="133">
        <v>3.0</v>
      </c>
      <c r="O29" s="134">
        <v>5100.0</v>
      </c>
      <c r="P29" s="135">
        <f t="shared" si="4"/>
        <v>15300</v>
      </c>
      <c r="Q29" s="140">
        <f t="shared" si="5"/>
        <v>15300</v>
      </c>
      <c r="R29" s="141">
        <f t="shared" si="6"/>
        <v>15300</v>
      </c>
      <c r="S29" s="139">
        <f t="shared" si="7"/>
        <v>0</v>
      </c>
      <c r="T29" s="142"/>
      <c r="U29" s="83"/>
      <c r="V29" s="83"/>
      <c r="W29" s="83"/>
      <c r="X29" s="83"/>
      <c r="Y29" s="83"/>
      <c r="Z29" s="83"/>
      <c r="AA29" s="83"/>
      <c r="AB29" s="83"/>
      <c r="AC29" s="83"/>
      <c r="AD29" s="83"/>
      <c r="AE29" s="83"/>
      <c r="AF29" s="83"/>
      <c r="AG29" s="83"/>
      <c r="AH29" s="83"/>
      <c r="AI29" s="83"/>
      <c r="AJ29" s="83"/>
      <c r="AK29" s="83"/>
      <c r="AL29" s="83"/>
    </row>
    <row r="30">
      <c r="A30" s="143" t="s">
        <v>40</v>
      </c>
      <c r="B30" s="144" t="s">
        <v>48</v>
      </c>
      <c r="C30" s="145" t="s">
        <v>49</v>
      </c>
      <c r="D30" s="146" t="s">
        <v>43</v>
      </c>
      <c r="E30" s="147"/>
      <c r="F30" s="148"/>
      <c r="G30" s="149">
        <f t="shared" si="2"/>
        <v>0</v>
      </c>
      <c r="H30" s="147"/>
      <c r="I30" s="150"/>
      <c r="J30" s="151"/>
      <c r="K30" s="152">
        <v>3.0</v>
      </c>
      <c r="L30" s="148">
        <v>5100.0</v>
      </c>
      <c r="M30" s="153">
        <f t="shared" si="3"/>
        <v>15300</v>
      </c>
      <c r="N30" s="147">
        <v>3.0</v>
      </c>
      <c r="O30" s="148">
        <v>5100.0</v>
      </c>
      <c r="P30" s="149">
        <f t="shared" si="4"/>
        <v>15300</v>
      </c>
      <c r="Q30" s="154">
        <f t="shared" si="5"/>
        <v>15300</v>
      </c>
      <c r="R30" s="155">
        <f t="shared" si="6"/>
        <v>15300</v>
      </c>
      <c r="S30" s="153">
        <f t="shared" si="7"/>
        <v>0</v>
      </c>
      <c r="T30" s="156"/>
      <c r="U30" s="83"/>
      <c r="V30" s="83"/>
      <c r="W30" s="83"/>
      <c r="X30" s="83"/>
      <c r="Y30" s="83"/>
      <c r="Z30" s="83"/>
      <c r="AA30" s="83"/>
      <c r="AB30" s="83"/>
      <c r="AC30" s="83"/>
      <c r="AD30" s="83"/>
      <c r="AE30" s="83"/>
      <c r="AF30" s="83"/>
      <c r="AG30" s="83"/>
      <c r="AH30" s="83"/>
      <c r="AI30" s="83"/>
      <c r="AJ30" s="83"/>
      <c r="AK30" s="83"/>
      <c r="AL30" s="83"/>
    </row>
    <row r="31">
      <c r="A31" s="99" t="s">
        <v>37</v>
      </c>
      <c r="B31" s="98" t="s">
        <v>50</v>
      </c>
      <c r="C31" s="157" t="s">
        <v>51</v>
      </c>
      <c r="D31" s="103"/>
      <c r="E31" s="104"/>
      <c r="F31" s="105"/>
      <c r="G31" s="106">
        <f>SUM(G32:G34)</f>
        <v>0</v>
      </c>
      <c r="H31" s="104"/>
      <c r="I31" s="107"/>
      <c r="J31" s="108"/>
      <c r="K31" s="109"/>
      <c r="L31" s="105"/>
      <c r="M31" s="110">
        <f>SUM(M32:M34)</f>
        <v>0</v>
      </c>
      <c r="N31" s="111"/>
      <c r="O31" s="112"/>
      <c r="P31" s="106">
        <f t="shared" ref="P31:S31" si="8">SUM(P32:P34)</f>
        <v>0</v>
      </c>
      <c r="Q31" s="113">
        <f t="shared" si="8"/>
        <v>0</v>
      </c>
      <c r="R31" s="112">
        <f t="shared" si="8"/>
        <v>0</v>
      </c>
      <c r="S31" s="110">
        <f t="shared" si="8"/>
        <v>0</v>
      </c>
      <c r="T31" s="114"/>
      <c r="U31" s="102"/>
      <c r="V31" s="102"/>
      <c r="W31" s="102"/>
      <c r="X31" s="102"/>
      <c r="Y31" s="102"/>
      <c r="Z31" s="102"/>
      <c r="AA31" s="102"/>
      <c r="AB31" s="102"/>
      <c r="AC31" s="102"/>
      <c r="AD31" s="102"/>
      <c r="AE31" s="102"/>
      <c r="AF31" s="102"/>
      <c r="AG31" s="102"/>
      <c r="AH31" s="102"/>
      <c r="AI31" s="102"/>
      <c r="AJ31" s="102"/>
      <c r="AK31" s="102"/>
      <c r="AL31" s="102"/>
    </row>
    <row r="32">
      <c r="A32" s="115" t="s">
        <v>40</v>
      </c>
      <c r="B32" s="116" t="s">
        <v>52</v>
      </c>
      <c r="C32" s="158" t="s">
        <v>53</v>
      </c>
      <c r="D32" s="159"/>
      <c r="E32" s="160" t="s">
        <v>54</v>
      </c>
      <c r="G32" s="85"/>
      <c r="H32" s="160" t="s">
        <v>54</v>
      </c>
      <c r="J32" s="85"/>
      <c r="K32" s="161">
        <v>0.0</v>
      </c>
      <c r="L32" s="162">
        <v>0.0</v>
      </c>
      <c r="M32" s="125">
        <f t="shared" ref="M32:M34" si="9">K32*L32</f>
        <v>0</v>
      </c>
      <c r="N32" s="161">
        <v>0.0</v>
      </c>
      <c r="O32" s="162">
        <v>0.0</v>
      </c>
      <c r="P32" s="121">
        <f t="shared" ref="P32:P34" si="10">N32*O32</f>
        <v>0</v>
      </c>
      <c r="Q32" s="126">
        <f t="shared" ref="Q32:Q34" si="11">M32</f>
        <v>0</v>
      </c>
      <c r="R32" s="127">
        <f t="shared" ref="R32:R34" si="12">P32</f>
        <v>0</v>
      </c>
      <c r="S32" s="125">
        <f t="shared" ref="S32:S34" si="13">Q32-R32</f>
        <v>0</v>
      </c>
      <c r="T32" s="128"/>
      <c r="U32" s="83"/>
      <c r="V32" s="83"/>
      <c r="W32" s="83"/>
      <c r="X32" s="83"/>
      <c r="Y32" s="83"/>
      <c r="Z32" s="83"/>
      <c r="AA32" s="83"/>
      <c r="AB32" s="83"/>
      <c r="AC32" s="83"/>
      <c r="AD32" s="83"/>
      <c r="AE32" s="83"/>
      <c r="AF32" s="83"/>
      <c r="AG32" s="83"/>
      <c r="AH32" s="83"/>
      <c r="AI32" s="83"/>
      <c r="AJ32" s="83"/>
      <c r="AK32" s="83"/>
      <c r="AL32" s="83"/>
    </row>
    <row r="33">
      <c r="A33" s="129" t="s">
        <v>40</v>
      </c>
      <c r="B33" s="130" t="s">
        <v>55</v>
      </c>
      <c r="C33" s="131" t="s">
        <v>53</v>
      </c>
      <c r="D33" s="132"/>
      <c r="E33" s="163"/>
      <c r="G33" s="85"/>
      <c r="H33" s="163"/>
      <c r="J33" s="85"/>
      <c r="K33" s="164">
        <v>0.0</v>
      </c>
      <c r="L33" s="165">
        <v>0.0</v>
      </c>
      <c r="M33" s="139">
        <f t="shared" si="9"/>
        <v>0</v>
      </c>
      <c r="N33" s="164">
        <v>0.0</v>
      </c>
      <c r="O33" s="165">
        <v>0.0</v>
      </c>
      <c r="P33" s="121">
        <f t="shared" si="10"/>
        <v>0</v>
      </c>
      <c r="Q33" s="140">
        <f t="shared" si="11"/>
        <v>0</v>
      </c>
      <c r="R33" s="141">
        <f t="shared" si="12"/>
        <v>0</v>
      </c>
      <c r="S33" s="139">
        <f t="shared" si="13"/>
        <v>0</v>
      </c>
      <c r="T33" s="142"/>
      <c r="U33" s="83"/>
      <c r="V33" s="83"/>
      <c r="W33" s="83"/>
      <c r="X33" s="83"/>
      <c r="Y33" s="83"/>
      <c r="Z33" s="83"/>
      <c r="AA33" s="83"/>
      <c r="AB33" s="83"/>
      <c r="AC33" s="83"/>
      <c r="AD33" s="83"/>
      <c r="AE33" s="83"/>
      <c r="AF33" s="83"/>
      <c r="AG33" s="83"/>
      <c r="AH33" s="83"/>
      <c r="AI33" s="83"/>
      <c r="AJ33" s="83"/>
      <c r="AK33" s="83"/>
      <c r="AL33" s="83"/>
    </row>
    <row r="34">
      <c r="A34" s="143" t="s">
        <v>40</v>
      </c>
      <c r="B34" s="144" t="s">
        <v>56</v>
      </c>
      <c r="C34" s="145" t="s">
        <v>53</v>
      </c>
      <c r="D34" s="146"/>
      <c r="E34" s="166"/>
      <c r="F34" s="167"/>
      <c r="G34" s="168"/>
      <c r="H34" s="166"/>
      <c r="I34" s="167"/>
      <c r="J34" s="168"/>
      <c r="K34" s="169">
        <v>0.0</v>
      </c>
      <c r="L34" s="170">
        <v>0.0</v>
      </c>
      <c r="M34" s="171">
        <f t="shared" si="9"/>
        <v>0</v>
      </c>
      <c r="N34" s="169">
        <v>0.0</v>
      </c>
      <c r="O34" s="170">
        <v>0.0</v>
      </c>
      <c r="P34" s="121">
        <f t="shared" si="10"/>
        <v>0</v>
      </c>
      <c r="Q34" s="140">
        <f t="shared" si="11"/>
        <v>0</v>
      </c>
      <c r="R34" s="141">
        <f t="shared" si="12"/>
        <v>0</v>
      </c>
      <c r="S34" s="139">
        <f t="shared" si="13"/>
        <v>0</v>
      </c>
      <c r="T34" s="172"/>
      <c r="U34" s="83"/>
      <c r="V34" s="83"/>
      <c r="W34" s="83"/>
      <c r="X34" s="83"/>
      <c r="Y34" s="83"/>
      <c r="Z34" s="83"/>
      <c r="AA34" s="83"/>
      <c r="AB34" s="83"/>
      <c r="AC34" s="83"/>
      <c r="AD34" s="83"/>
      <c r="AE34" s="83"/>
      <c r="AF34" s="83"/>
      <c r="AG34" s="83"/>
      <c r="AH34" s="83"/>
      <c r="AI34" s="83"/>
      <c r="AJ34" s="83"/>
      <c r="AK34" s="83"/>
      <c r="AL34" s="83"/>
    </row>
    <row r="35">
      <c r="A35" s="173" t="s">
        <v>37</v>
      </c>
      <c r="B35" s="174" t="s">
        <v>57</v>
      </c>
      <c r="C35" s="175" t="s">
        <v>58</v>
      </c>
      <c r="D35" s="103"/>
      <c r="E35" s="104"/>
      <c r="F35" s="105"/>
      <c r="G35" s="106">
        <f>SUM(G36:G38)</f>
        <v>0</v>
      </c>
      <c r="H35" s="109"/>
      <c r="I35" s="107"/>
      <c r="J35" s="176"/>
      <c r="K35" s="104"/>
      <c r="L35" s="105"/>
      <c r="M35" s="106">
        <f>SUM(M36:M38)</f>
        <v>9000</v>
      </c>
      <c r="N35" s="111"/>
      <c r="O35" s="112"/>
      <c r="P35" s="106">
        <f t="shared" ref="P35:S35" si="14">SUM(P36:P38)</f>
        <v>9000</v>
      </c>
      <c r="Q35" s="111">
        <f t="shared" si="14"/>
        <v>9000</v>
      </c>
      <c r="R35" s="112">
        <f t="shared" si="14"/>
        <v>9000</v>
      </c>
      <c r="S35" s="106">
        <f t="shared" si="14"/>
        <v>0</v>
      </c>
      <c r="T35" s="114"/>
      <c r="U35" s="102"/>
      <c r="V35" s="102"/>
      <c r="W35" s="102"/>
      <c r="X35" s="102"/>
      <c r="Y35" s="102"/>
      <c r="Z35" s="102"/>
      <c r="AA35" s="102"/>
      <c r="AB35" s="102"/>
      <c r="AC35" s="102"/>
      <c r="AD35" s="102"/>
      <c r="AE35" s="102"/>
      <c r="AF35" s="102"/>
      <c r="AG35" s="102"/>
      <c r="AH35" s="102"/>
      <c r="AI35" s="102"/>
      <c r="AJ35" s="102"/>
      <c r="AK35" s="102"/>
      <c r="AL35" s="102"/>
    </row>
    <row r="36">
      <c r="A36" s="115" t="s">
        <v>40</v>
      </c>
      <c r="B36" s="116" t="s">
        <v>59</v>
      </c>
      <c r="C36" s="158" t="s">
        <v>60</v>
      </c>
      <c r="D36" s="159"/>
      <c r="E36" s="177" t="s">
        <v>54</v>
      </c>
      <c r="F36" s="178"/>
      <c r="G36" s="179"/>
      <c r="H36" s="177" t="s">
        <v>54</v>
      </c>
      <c r="I36" s="178"/>
      <c r="J36" s="179"/>
      <c r="K36" s="180">
        <v>3.0</v>
      </c>
      <c r="L36" s="181">
        <v>3000.0</v>
      </c>
      <c r="M36" s="182">
        <f t="shared" ref="M36:M38" si="15">K36*L36</f>
        <v>9000</v>
      </c>
      <c r="N36" s="183">
        <v>3.0</v>
      </c>
      <c r="O36" s="184">
        <v>3000.0</v>
      </c>
      <c r="P36" s="182">
        <f t="shared" ref="P36:P38" si="16">N36*O36</f>
        <v>9000</v>
      </c>
      <c r="Q36" s="185">
        <f t="shared" ref="Q36:Q38" si="17">M36</f>
        <v>9000</v>
      </c>
      <c r="R36" s="186">
        <f t="shared" ref="R36:R38" si="18">P36</f>
        <v>9000</v>
      </c>
      <c r="S36" s="182">
        <f t="shared" ref="S36:S38" si="19">Q36-R36</f>
        <v>0</v>
      </c>
      <c r="T36" s="187"/>
      <c r="U36" s="83"/>
      <c r="V36" s="83"/>
      <c r="W36" s="83"/>
      <c r="X36" s="83"/>
      <c r="Y36" s="83"/>
      <c r="Z36" s="83"/>
      <c r="AA36" s="83"/>
      <c r="AB36" s="83"/>
      <c r="AC36" s="83"/>
      <c r="AD36" s="83"/>
      <c r="AE36" s="83"/>
      <c r="AF36" s="83"/>
      <c r="AG36" s="83"/>
      <c r="AH36" s="83"/>
      <c r="AI36" s="83"/>
      <c r="AJ36" s="83"/>
      <c r="AK36" s="83"/>
      <c r="AL36" s="83"/>
    </row>
    <row r="37">
      <c r="A37" s="129" t="s">
        <v>40</v>
      </c>
      <c r="B37" s="130" t="s">
        <v>61</v>
      </c>
      <c r="C37" s="131" t="s">
        <v>53</v>
      </c>
      <c r="D37" s="132"/>
      <c r="E37" s="163"/>
      <c r="G37" s="85"/>
      <c r="H37" s="163"/>
      <c r="J37" s="85"/>
      <c r="K37" s="188">
        <v>0.0</v>
      </c>
      <c r="L37" s="165">
        <v>0.0</v>
      </c>
      <c r="M37" s="135">
        <f t="shared" si="15"/>
        <v>0</v>
      </c>
      <c r="N37" s="189">
        <v>0.0</v>
      </c>
      <c r="O37" s="190">
        <v>0.0</v>
      </c>
      <c r="P37" s="121">
        <f t="shared" si="16"/>
        <v>0</v>
      </c>
      <c r="Q37" s="191">
        <f t="shared" si="17"/>
        <v>0</v>
      </c>
      <c r="R37" s="141">
        <f t="shared" si="18"/>
        <v>0</v>
      </c>
      <c r="S37" s="135">
        <f t="shared" si="19"/>
        <v>0</v>
      </c>
      <c r="T37" s="142"/>
      <c r="U37" s="83"/>
      <c r="V37" s="83"/>
      <c r="W37" s="83"/>
      <c r="X37" s="83"/>
      <c r="Y37" s="83"/>
      <c r="Z37" s="83"/>
      <c r="AA37" s="83"/>
      <c r="AB37" s="83"/>
      <c r="AC37" s="83"/>
      <c r="AD37" s="83"/>
      <c r="AE37" s="83"/>
      <c r="AF37" s="83"/>
      <c r="AG37" s="83"/>
      <c r="AH37" s="83"/>
      <c r="AI37" s="83"/>
      <c r="AJ37" s="83"/>
      <c r="AK37" s="83"/>
      <c r="AL37" s="83"/>
    </row>
    <row r="38">
      <c r="A38" s="143" t="s">
        <v>40</v>
      </c>
      <c r="B38" s="144" t="s">
        <v>62</v>
      </c>
      <c r="C38" s="145" t="s">
        <v>53</v>
      </c>
      <c r="D38" s="146"/>
      <c r="E38" s="192"/>
      <c r="F38" s="193"/>
      <c r="G38" s="194"/>
      <c r="H38" s="192"/>
      <c r="I38" s="193"/>
      <c r="J38" s="194"/>
      <c r="K38" s="195">
        <v>0.0</v>
      </c>
      <c r="L38" s="196">
        <v>0.0</v>
      </c>
      <c r="M38" s="149">
        <f t="shared" si="15"/>
        <v>0</v>
      </c>
      <c r="N38" s="197">
        <v>0.0</v>
      </c>
      <c r="O38" s="198">
        <v>0.0</v>
      </c>
      <c r="P38" s="199">
        <f t="shared" si="16"/>
        <v>0</v>
      </c>
      <c r="Q38" s="200">
        <f t="shared" si="17"/>
        <v>0</v>
      </c>
      <c r="R38" s="155">
        <f t="shared" si="18"/>
        <v>0</v>
      </c>
      <c r="S38" s="149">
        <f t="shared" si="19"/>
        <v>0</v>
      </c>
      <c r="T38" s="156"/>
      <c r="U38" s="83"/>
      <c r="V38" s="83"/>
      <c r="W38" s="83"/>
      <c r="X38" s="83"/>
      <c r="Y38" s="83"/>
      <c r="Z38" s="83"/>
      <c r="AA38" s="83"/>
      <c r="AB38" s="83"/>
      <c r="AC38" s="83"/>
      <c r="AD38" s="83"/>
      <c r="AE38" s="83"/>
      <c r="AF38" s="83"/>
      <c r="AG38" s="83"/>
      <c r="AH38" s="83"/>
      <c r="AI38" s="83"/>
      <c r="AJ38" s="83"/>
      <c r="AK38" s="83"/>
      <c r="AL38" s="83"/>
    </row>
    <row r="39">
      <c r="A39" s="201" t="s">
        <v>63</v>
      </c>
      <c r="B39" s="202"/>
      <c r="C39" s="203"/>
      <c r="D39" s="204"/>
      <c r="E39" s="205"/>
      <c r="F39" s="206"/>
      <c r="G39" s="207">
        <f>G26+G31+G35</f>
        <v>0</v>
      </c>
      <c r="H39" s="208"/>
      <c r="I39" s="209"/>
      <c r="J39" s="210"/>
      <c r="K39" s="205"/>
      <c r="L39" s="206"/>
      <c r="M39" s="207">
        <f>M26+M31+M35</f>
        <v>70800</v>
      </c>
      <c r="N39" s="211"/>
      <c r="O39" s="212"/>
      <c r="P39" s="207">
        <f t="shared" ref="P39:S39" si="20">P26+P31+P35</f>
        <v>70800</v>
      </c>
      <c r="Q39" s="212">
        <f t="shared" si="20"/>
        <v>70800</v>
      </c>
      <c r="R39" s="212">
        <f t="shared" si="20"/>
        <v>70800</v>
      </c>
      <c r="S39" s="207">
        <f t="shared" si="20"/>
        <v>0</v>
      </c>
      <c r="T39" s="213"/>
      <c r="U39" s="8"/>
      <c r="V39" s="8"/>
      <c r="W39" s="8"/>
      <c r="X39" s="8"/>
      <c r="Y39" s="8"/>
      <c r="Z39" s="8"/>
      <c r="AA39" s="8"/>
      <c r="AB39" s="8"/>
      <c r="AC39" s="8"/>
      <c r="AD39" s="8"/>
      <c r="AE39" s="8"/>
      <c r="AF39" s="8"/>
      <c r="AG39" s="8"/>
      <c r="AH39" s="8"/>
      <c r="AI39" s="8"/>
      <c r="AJ39" s="8"/>
      <c r="AK39" s="8"/>
      <c r="AL39" s="8"/>
    </row>
    <row r="40">
      <c r="A40" s="173" t="s">
        <v>29</v>
      </c>
      <c r="B40" s="174" t="s">
        <v>64</v>
      </c>
      <c r="C40" s="175" t="s">
        <v>65</v>
      </c>
      <c r="D40" s="100"/>
      <c r="E40" s="100"/>
      <c r="F40" s="100"/>
      <c r="G40" s="100"/>
      <c r="H40" s="100"/>
      <c r="I40" s="100"/>
      <c r="J40" s="100"/>
      <c r="K40" s="100"/>
      <c r="L40" s="100"/>
      <c r="M40" s="100"/>
      <c r="N40" s="100"/>
      <c r="O40" s="100"/>
      <c r="P40" s="100"/>
      <c r="Q40" s="100"/>
      <c r="R40" s="100"/>
      <c r="S40" s="100"/>
      <c r="T40" s="101"/>
      <c r="U40" s="102"/>
      <c r="V40" s="102"/>
      <c r="W40" s="102"/>
      <c r="X40" s="102"/>
      <c r="Y40" s="102"/>
      <c r="Z40" s="102"/>
      <c r="AA40" s="102"/>
      <c r="AB40" s="102"/>
      <c r="AC40" s="102"/>
      <c r="AD40" s="102"/>
      <c r="AE40" s="102"/>
      <c r="AF40" s="102"/>
      <c r="AG40" s="102"/>
      <c r="AH40" s="102"/>
      <c r="AI40" s="102"/>
      <c r="AJ40" s="102"/>
      <c r="AK40" s="102"/>
      <c r="AL40" s="102"/>
    </row>
    <row r="41">
      <c r="A41" s="115" t="s">
        <v>40</v>
      </c>
      <c r="B41" s="116" t="s">
        <v>66</v>
      </c>
      <c r="C41" s="158" t="s">
        <v>67</v>
      </c>
      <c r="D41" s="159"/>
      <c r="E41" s="214"/>
      <c r="F41" s="215"/>
      <c r="G41" s="182">
        <f t="shared" ref="G41:G42" si="21">E41*F41</f>
        <v>0</v>
      </c>
      <c r="H41" s="214"/>
      <c r="I41" s="181"/>
      <c r="J41" s="216"/>
      <c r="K41" s="217">
        <f>M26</f>
        <v>61800</v>
      </c>
      <c r="L41" s="218">
        <v>0.22</v>
      </c>
      <c r="M41" s="182">
        <f t="shared" ref="M41:M42" si="22">K41*L41</f>
        <v>13596</v>
      </c>
      <c r="N41" s="217">
        <f>P26</f>
        <v>61800</v>
      </c>
      <c r="O41" s="218">
        <v>0.22</v>
      </c>
      <c r="P41" s="182">
        <f t="shared" ref="P41:P42" si="23">N41*O41</f>
        <v>13596</v>
      </c>
      <c r="Q41" s="185">
        <f t="shared" ref="Q41:Q42" si="24">M41</f>
        <v>13596</v>
      </c>
      <c r="R41" s="186">
        <f t="shared" ref="R41:R42" si="25">P41</f>
        <v>13596</v>
      </c>
      <c r="S41" s="182">
        <f t="shared" ref="S41:S42" si="26">Q41-R41</f>
        <v>0</v>
      </c>
      <c r="T41" s="128"/>
      <c r="U41" s="83"/>
      <c r="V41" s="83"/>
      <c r="W41" s="83"/>
      <c r="X41" s="83"/>
      <c r="Y41" s="83"/>
      <c r="Z41" s="83"/>
      <c r="AA41" s="83"/>
      <c r="AB41" s="83"/>
      <c r="AC41" s="83"/>
      <c r="AD41" s="83"/>
      <c r="AE41" s="83"/>
      <c r="AF41" s="83"/>
      <c r="AG41" s="83"/>
      <c r="AH41" s="83"/>
      <c r="AI41" s="83"/>
      <c r="AJ41" s="83"/>
      <c r="AK41" s="83"/>
      <c r="AL41" s="83"/>
    </row>
    <row r="42">
      <c r="A42" s="143" t="s">
        <v>40</v>
      </c>
      <c r="B42" s="144" t="s">
        <v>68</v>
      </c>
      <c r="C42" s="145" t="s">
        <v>51</v>
      </c>
      <c r="D42" s="146"/>
      <c r="E42" s="219"/>
      <c r="F42" s="220"/>
      <c r="G42" s="135">
        <f t="shared" si="21"/>
        <v>0</v>
      </c>
      <c r="H42" s="219"/>
      <c r="I42" s="134"/>
      <c r="J42" s="221"/>
      <c r="K42" s="222">
        <f>M31</f>
        <v>0</v>
      </c>
      <c r="L42" s="223">
        <v>0.22</v>
      </c>
      <c r="M42" s="135">
        <f t="shared" si="22"/>
        <v>0</v>
      </c>
      <c r="N42" s="222">
        <f>P31</f>
        <v>0</v>
      </c>
      <c r="O42" s="223">
        <v>0.22</v>
      </c>
      <c r="P42" s="135">
        <f t="shared" si="23"/>
        <v>0</v>
      </c>
      <c r="Q42" s="191">
        <f t="shared" si="24"/>
        <v>0</v>
      </c>
      <c r="R42" s="141">
        <f t="shared" si="25"/>
        <v>0</v>
      </c>
      <c r="S42" s="135">
        <f t="shared" si="26"/>
        <v>0</v>
      </c>
      <c r="T42" s="142"/>
      <c r="U42" s="83"/>
      <c r="V42" s="83"/>
      <c r="W42" s="83"/>
      <c r="X42" s="83"/>
      <c r="Y42" s="83"/>
      <c r="Z42" s="83"/>
      <c r="AA42" s="83"/>
      <c r="AB42" s="83"/>
      <c r="AC42" s="83"/>
      <c r="AD42" s="83"/>
      <c r="AE42" s="83"/>
      <c r="AF42" s="83"/>
      <c r="AG42" s="83"/>
      <c r="AH42" s="83"/>
      <c r="AI42" s="83"/>
      <c r="AJ42" s="83"/>
      <c r="AK42" s="83"/>
      <c r="AL42" s="83"/>
    </row>
    <row r="43">
      <c r="A43" s="201" t="s">
        <v>69</v>
      </c>
      <c r="B43" s="202"/>
      <c r="C43" s="203"/>
      <c r="D43" s="204"/>
      <c r="E43" s="224"/>
      <c r="F43" s="225"/>
      <c r="G43" s="226">
        <f>SUM(G41:G42)</f>
        <v>0</v>
      </c>
      <c r="H43" s="224"/>
      <c r="I43" s="227"/>
      <c r="J43" s="228"/>
      <c r="K43" s="229"/>
      <c r="L43" s="230"/>
      <c r="M43" s="231">
        <f>SUM(M41:M42)</f>
        <v>13596</v>
      </c>
      <c r="N43" s="232"/>
      <c r="O43" s="233"/>
      <c r="P43" s="231">
        <f t="shared" ref="P43:S43" si="27">SUM(P41:P42)</f>
        <v>13596</v>
      </c>
      <c r="Q43" s="232">
        <f t="shared" si="27"/>
        <v>13596</v>
      </c>
      <c r="R43" s="233">
        <f t="shared" si="27"/>
        <v>13596</v>
      </c>
      <c r="S43" s="226">
        <f t="shared" si="27"/>
        <v>0</v>
      </c>
      <c r="T43" s="234"/>
      <c r="U43" s="8"/>
      <c r="V43" s="8"/>
      <c r="W43" s="8"/>
      <c r="X43" s="8"/>
      <c r="Y43" s="8"/>
      <c r="Z43" s="8"/>
      <c r="AA43" s="8"/>
      <c r="AB43" s="8"/>
      <c r="AC43" s="8"/>
      <c r="AD43" s="8"/>
      <c r="AE43" s="8"/>
      <c r="AF43" s="8"/>
      <c r="AG43" s="8"/>
      <c r="AH43" s="8"/>
      <c r="AI43" s="8"/>
      <c r="AJ43" s="8"/>
      <c r="AK43" s="8"/>
      <c r="AL43" s="8"/>
    </row>
    <row r="44">
      <c r="A44" s="173" t="s">
        <v>29</v>
      </c>
      <c r="B44" s="174" t="s">
        <v>70</v>
      </c>
      <c r="C44" s="175" t="s">
        <v>71</v>
      </c>
      <c r="D44" s="100"/>
      <c r="E44" s="100"/>
      <c r="F44" s="100"/>
      <c r="G44" s="100"/>
      <c r="H44" s="100"/>
      <c r="I44" s="100"/>
      <c r="J44" s="100"/>
      <c r="K44" s="100"/>
      <c r="L44" s="100"/>
      <c r="M44" s="100"/>
      <c r="N44" s="100"/>
      <c r="O44" s="100"/>
      <c r="P44" s="100"/>
      <c r="Q44" s="100"/>
      <c r="R44" s="100"/>
      <c r="S44" s="100"/>
      <c r="T44" s="101"/>
      <c r="U44" s="102"/>
      <c r="V44" s="102"/>
      <c r="W44" s="102"/>
      <c r="X44" s="102"/>
      <c r="Y44" s="102"/>
      <c r="Z44" s="102"/>
      <c r="AA44" s="102"/>
      <c r="AB44" s="102"/>
      <c r="AC44" s="102"/>
      <c r="AD44" s="102"/>
      <c r="AE44" s="102"/>
      <c r="AF44" s="102"/>
      <c r="AG44" s="102"/>
      <c r="AH44" s="102"/>
      <c r="AI44" s="102"/>
      <c r="AJ44" s="102"/>
      <c r="AK44" s="102"/>
      <c r="AL44" s="102"/>
    </row>
    <row r="45">
      <c r="A45" s="115" t="s">
        <v>40</v>
      </c>
      <c r="B45" s="116" t="s">
        <v>72</v>
      </c>
      <c r="C45" s="235" t="s">
        <v>73</v>
      </c>
      <c r="D45" s="159" t="s">
        <v>43</v>
      </c>
      <c r="E45" s="180"/>
      <c r="F45" s="181"/>
      <c r="G45" s="182">
        <f t="shared" ref="G45:G47" si="28">E45*F45</f>
        <v>0</v>
      </c>
      <c r="H45" s="180"/>
      <c r="I45" s="236"/>
      <c r="J45" s="237"/>
      <c r="K45" s="138">
        <v>3.0</v>
      </c>
      <c r="L45" s="120">
        <v>4965.12</v>
      </c>
      <c r="M45" s="125">
        <f t="shared" ref="M45:M47" si="29">K45*L45</f>
        <v>14895.36</v>
      </c>
      <c r="N45" s="180">
        <v>3.0</v>
      </c>
      <c r="O45" s="186">
        <v>4965.12</v>
      </c>
      <c r="P45" s="125">
        <f t="shared" ref="P45:P47" si="30">N45*O45</f>
        <v>14895.36</v>
      </c>
      <c r="Q45" s="185">
        <f t="shared" ref="Q45:Q47" si="31">M45</f>
        <v>14895.36</v>
      </c>
      <c r="R45" s="186">
        <f t="shared" ref="R45:R47" si="32">P45</f>
        <v>14895.36</v>
      </c>
      <c r="S45" s="182">
        <f t="shared" ref="S45:S47" si="33">Q45-R45</f>
        <v>0</v>
      </c>
      <c r="T45" s="128"/>
      <c r="U45" s="83"/>
      <c r="V45" s="83"/>
      <c r="W45" s="83"/>
      <c r="X45" s="83"/>
      <c r="Y45" s="83"/>
      <c r="Z45" s="83"/>
      <c r="AA45" s="83"/>
      <c r="AB45" s="83"/>
      <c r="AC45" s="83"/>
      <c r="AD45" s="83"/>
      <c r="AE45" s="83"/>
      <c r="AF45" s="83"/>
      <c r="AG45" s="83"/>
      <c r="AH45" s="83"/>
      <c r="AI45" s="83"/>
      <c r="AJ45" s="83"/>
      <c r="AK45" s="83"/>
      <c r="AL45" s="83"/>
    </row>
    <row r="46">
      <c r="A46" s="129" t="s">
        <v>40</v>
      </c>
      <c r="B46" s="130" t="s">
        <v>74</v>
      </c>
      <c r="C46" s="238" t="s">
        <v>75</v>
      </c>
      <c r="D46" s="132" t="s">
        <v>43</v>
      </c>
      <c r="E46" s="133"/>
      <c r="F46" s="134"/>
      <c r="G46" s="135">
        <f t="shared" si="28"/>
        <v>0</v>
      </c>
      <c r="H46" s="133"/>
      <c r="I46" s="136"/>
      <c r="J46" s="137"/>
      <c r="K46" s="138">
        <v>3.0</v>
      </c>
      <c r="L46" s="134">
        <v>1991.07</v>
      </c>
      <c r="M46" s="139">
        <f t="shared" si="29"/>
        <v>5973.21</v>
      </c>
      <c r="N46" s="133">
        <v>3.0</v>
      </c>
      <c r="O46" s="141">
        <v>1991.07</v>
      </c>
      <c r="P46" s="139">
        <f t="shared" si="30"/>
        <v>5973.21</v>
      </c>
      <c r="Q46" s="191">
        <f t="shared" si="31"/>
        <v>5973.21</v>
      </c>
      <c r="R46" s="141">
        <f t="shared" si="32"/>
        <v>5973.21</v>
      </c>
      <c r="S46" s="135">
        <f t="shared" si="33"/>
        <v>0</v>
      </c>
      <c r="T46" s="142"/>
      <c r="U46" s="83"/>
      <c r="V46" s="83"/>
      <c r="W46" s="83"/>
      <c r="X46" s="83"/>
      <c r="Y46" s="83"/>
      <c r="Z46" s="83"/>
      <c r="AA46" s="83"/>
      <c r="AB46" s="83"/>
      <c r="AC46" s="83"/>
      <c r="AD46" s="83"/>
      <c r="AE46" s="83"/>
      <c r="AF46" s="83"/>
      <c r="AG46" s="83"/>
      <c r="AH46" s="83"/>
      <c r="AI46" s="83"/>
      <c r="AJ46" s="83"/>
      <c r="AK46" s="83"/>
      <c r="AL46" s="83"/>
    </row>
    <row r="47">
      <c r="A47" s="143" t="s">
        <v>40</v>
      </c>
      <c r="B47" s="144" t="s">
        <v>76</v>
      </c>
      <c r="C47" s="239" t="s">
        <v>77</v>
      </c>
      <c r="D47" s="146" t="s">
        <v>43</v>
      </c>
      <c r="E47" s="240"/>
      <c r="F47" s="241"/>
      <c r="G47" s="242">
        <f t="shared" si="28"/>
        <v>0</v>
      </c>
      <c r="H47" s="240"/>
      <c r="I47" s="243"/>
      <c r="J47" s="244"/>
      <c r="K47" s="245">
        <v>3.0</v>
      </c>
      <c r="L47" s="241">
        <v>541.21</v>
      </c>
      <c r="M47" s="171">
        <f t="shared" si="29"/>
        <v>1623.63</v>
      </c>
      <c r="N47" s="147">
        <v>3.0</v>
      </c>
      <c r="O47" s="155">
        <v>541.21</v>
      </c>
      <c r="P47" s="171">
        <f t="shared" si="30"/>
        <v>1623.63</v>
      </c>
      <c r="Q47" s="246">
        <f t="shared" si="31"/>
        <v>1623.63</v>
      </c>
      <c r="R47" s="247">
        <f t="shared" si="32"/>
        <v>1623.63</v>
      </c>
      <c r="S47" s="242">
        <f t="shared" si="33"/>
        <v>0</v>
      </c>
      <c r="T47" s="172"/>
      <c r="U47" s="83"/>
      <c r="V47" s="83"/>
      <c r="W47" s="83"/>
      <c r="X47" s="83"/>
      <c r="Y47" s="83"/>
      <c r="Z47" s="83"/>
      <c r="AA47" s="83"/>
      <c r="AB47" s="83"/>
      <c r="AC47" s="83"/>
      <c r="AD47" s="83"/>
      <c r="AE47" s="83"/>
      <c r="AF47" s="83"/>
      <c r="AG47" s="83"/>
      <c r="AH47" s="83"/>
      <c r="AI47" s="83"/>
      <c r="AJ47" s="83"/>
      <c r="AK47" s="83"/>
      <c r="AL47" s="83"/>
    </row>
    <row r="48">
      <c r="A48" s="248" t="s">
        <v>78</v>
      </c>
      <c r="B48" s="249"/>
      <c r="C48" s="250"/>
      <c r="D48" s="251"/>
      <c r="E48" s="252"/>
      <c r="F48" s="253"/>
      <c r="G48" s="254">
        <f>SUM(G45:G47)</f>
        <v>0</v>
      </c>
      <c r="H48" s="252"/>
      <c r="I48" s="255"/>
      <c r="J48" s="256"/>
      <c r="K48" s="257"/>
      <c r="L48" s="253"/>
      <c r="M48" s="258">
        <f>SUM(M45:M47)</f>
        <v>22492.2</v>
      </c>
      <c r="N48" s="259"/>
      <c r="O48" s="260"/>
      <c r="P48" s="258">
        <f t="shared" ref="P48:S48" si="34">SUM(P45:P47)</f>
        <v>22492.2</v>
      </c>
      <c r="Q48" s="259">
        <f t="shared" si="34"/>
        <v>22492.2</v>
      </c>
      <c r="R48" s="260">
        <f t="shared" si="34"/>
        <v>22492.2</v>
      </c>
      <c r="S48" s="254">
        <f t="shared" si="34"/>
        <v>0</v>
      </c>
      <c r="T48" s="261"/>
      <c r="U48" s="8"/>
      <c r="V48" s="8"/>
      <c r="W48" s="8"/>
      <c r="X48" s="8"/>
      <c r="Y48" s="8"/>
      <c r="Z48" s="8"/>
      <c r="AA48" s="8"/>
      <c r="AB48" s="8"/>
      <c r="AC48" s="8"/>
      <c r="AD48" s="8"/>
      <c r="AE48" s="8"/>
      <c r="AF48" s="8"/>
      <c r="AG48" s="8"/>
      <c r="AH48" s="8"/>
      <c r="AI48" s="8"/>
      <c r="AJ48" s="8"/>
      <c r="AK48" s="8"/>
      <c r="AL48" s="8"/>
    </row>
    <row r="49">
      <c r="A49" s="173" t="s">
        <v>29</v>
      </c>
      <c r="B49" s="174" t="s">
        <v>79</v>
      </c>
      <c r="C49" s="175" t="s">
        <v>80</v>
      </c>
      <c r="D49" s="100"/>
      <c r="E49" s="100"/>
      <c r="F49" s="100"/>
      <c r="G49" s="100"/>
      <c r="H49" s="100"/>
      <c r="I49" s="100"/>
      <c r="J49" s="100"/>
      <c r="K49" s="100"/>
      <c r="L49" s="100"/>
      <c r="M49" s="100"/>
      <c r="N49" s="100"/>
      <c r="O49" s="100"/>
      <c r="P49" s="100"/>
      <c r="Q49" s="100"/>
      <c r="R49" s="100"/>
      <c r="S49" s="100"/>
      <c r="T49" s="101"/>
      <c r="U49" s="102"/>
      <c r="V49" s="102"/>
      <c r="W49" s="102"/>
      <c r="X49" s="102"/>
      <c r="Y49" s="102"/>
      <c r="Z49" s="102"/>
      <c r="AA49" s="102"/>
      <c r="AB49" s="102"/>
      <c r="AC49" s="102"/>
      <c r="AD49" s="102"/>
      <c r="AE49" s="102"/>
      <c r="AF49" s="102"/>
      <c r="AG49" s="102"/>
      <c r="AH49" s="102"/>
      <c r="AI49" s="102"/>
      <c r="AJ49" s="102"/>
      <c r="AK49" s="102"/>
      <c r="AL49" s="102"/>
    </row>
    <row r="50">
      <c r="A50" s="115" t="s">
        <v>40</v>
      </c>
      <c r="B50" s="116" t="s">
        <v>81</v>
      </c>
      <c r="C50" s="262" t="s">
        <v>82</v>
      </c>
      <c r="D50" s="263" t="s">
        <v>43</v>
      </c>
      <c r="E50" s="180"/>
      <c r="F50" s="181"/>
      <c r="G50" s="182">
        <f t="shared" ref="G50:G53" si="35">E50*F50</f>
        <v>0</v>
      </c>
      <c r="H50" s="180"/>
      <c r="I50" s="236"/>
      <c r="J50" s="237"/>
      <c r="K50" s="264">
        <v>3.0</v>
      </c>
      <c r="L50" s="120">
        <f t="shared" ref="L50:L53" si="36">M50/K50</f>
        <v>119.28</v>
      </c>
      <c r="M50" s="125">
        <v>357.84000000000003</v>
      </c>
      <c r="N50" s="183">
        <v>3.0</v>
      </c>
      <c r="O50" s="186">
        <v>119.28000000000002</v>
      </c>
      <c r="P50" s="182">
        <f t="shared" ref="P50:P53" si="37">N50*O50</f>
        <v>357.84</v>
      </c>
      <c r="Q50" s="185">
        <f t="shared" ref="Q50:Q53" si="38">M50</f>
        <v>357.84</v>
      </c>
      <c r="R50" s="186">
        <f t="shared" ref="R50:R53" si="39">P50</f>
        <v>357.84</v>
      </c>
      <c r="S50" s="182">
        <f t="shared" ref="S50:S53" si="40">Q50-R50</f>
        <v>0</v>
      </c>
      <c r="T50" s="128"/>
      <c r="U50" s="83"/>
      <c r="V50" s="83"/>
      <c r="W50" s="83"/>
      <c r="X50" s="83"/>
      <c r="Y50" s="83"/>
      <c r="Z50" s="83"/>
      <c r="AA50" s="83"/>
      <c r="AB50" s="83"/>
      <c r="AC50" s="83"/>
      <c r="AD50" s="83"/>
      <c r="AE50" s="83"/>
      <c r="AF50" s="83"/>
      <c r="AG50" s="83"/>
      <c r="AH50" s="83"/>
      <c r="AI50" s="83"/>
      <c r="AJ50" s="83"/>
      <c r="AK50" s="83"/>
      <c r="AL50" s="83"/>
    </row>
    <row r="51">
      <c r="A51" s="129" t="s">
        <v>40</v>
      </c>
      <c r="B51" s="130" t="s">
        <v>83</v>
      </c>
      <c r="C51" s="265" t="s">
        <v>84</v>
      </c>
      <c r="D51" s="266" t="s">
        <v>43</v>
      </c>
      <c r="E51" s="133"/>
      <c r="F51" s="134"/>
      <c r="G51" s="135">
        <f t="shared" si="35"/>
        <v>0</v>
      </c>
      <c r="H51" s="133"/>
      <c r="I51" s="136"/>
      <c r="J51" s="137"/>
      <c r="K51" s="138">
        <v>3.0</v>
      </c>
      <c r="L51" s="120">
        <f t="shared" si="36"/>
        <v>981.92</v>
      </c>
      <c r="M51" s="139">
        <v>2945.76</v>
      </c>
      <c r="N51" s="191">
        <v>3.0</v>
      </c>
      <c r="O51" s="141">
        <v>981.9200000000001</v>
      </c>
      <c r="P51" s="135">
        <f t="shared" si="37"/>
        <v>2945.76</v>
      </c>
      <c r="Q51" s="191">
        <f t="shared" si="38"/>
        <v>2945.76</v>
      </c>
      <c r="R51" s="141">
        <f t="shared" si="39"/>
        <v>2945.76</v>
      </c>
      <c r="S51" s="135">
        <f t="shared" si="40"/>
        <v>0</v>
      </c>
      <c r="T51" s="142"/>
      <c r="U51" s="83"/>
      <c r="V51" s="83"/>
      <c r="W51" s="83"/>
      <c r="X51" s="83"/>
      <c r="Y51" s="83"/>
      <c r="Z51" s="83"/>
      <c r="AA51" s="83"/>
      <c r="AB51" s="83"/>
      <c r="AC51" s="83"/>
      <c r="AD51" s="83"/>
      <c r="AE51" s="83"/>
      <c r="AF51" s="83"/>
      <c r="AG51" s="83"/>
      <c r="AH51" s="83"/>
      <c r="AI51" s="83"/>
      <c r="AJ51" s="83"/>
      <c r="AK51" s="83"/>
      <c r="AL51" s="83"/>
    </row>
    <row r="52">
      <c r="A52" s="129" t="s">
        <v>40</v>
      </c>
      <c r="B52" s="130" t="s">
        <v>85</v>
      </c>
      <c r="C52" s="265" t="s">
        <v>86</v>
      </c>
      <c r="D52" s="266" t="s">
        <v>43</v>
      </c>
      <c r="E52" s="133"/>
      <c r="F52" s="134"/>
      <c r="G52" s="135">
        <f t="shared" si="35"/>
        <v>0</v>
      </c>
      <c r="H52" s="133"/>
      <c r="I52" s="136"/>
      <c r="J52" s="137"/>
      <c r="K52" s="267">
        <v>3.0</v>
      </c>
      <c r="L52" s="120">
        <f t="shared" si="36"/>
        <v>1290</v>
      </c>
      <c r="M52" s="139">
        <v>3870.0</v>
      </c>
      <c r="N52" s="189">
        <v>3.0</v>
      </c>
      <c r="O52" s="141">
        <v>1290.0</v>
      </c>
      <c r="P52" s="135">
        <f t="shared" si="37"/>
        <v>3870</v>
      </c>
      <c r="Q52" s="191">
        <f t="shared" si="38"/>
        <v>3870</v>
      </c>
      <c r="R52" s="141">
        <f t="shared" si="39"/>
        <v>3870</v>
      </c>
      <c r="S52" s="135">
        <f t="shared" si="40"/>
        <v>0</v>
      </c>
      <c r="T52" s="142"/>
      <c r="U52" s="83"/>
      <c r="V52" s="83"/>
      <c r="W52" s="83"/>
      <c r="X52" s="83"/>
      <c r="Y52" s="83"/>
      <c r="Z52" s="83"/>
      <c r="AA52" s="83"/>
      <c r="AB52" s="83"/>
      <c r="AC52" s="83"/>
      <c r="AD52" s="83"/>
      <c r="AE52" s="83"/>
      <c r="AF52" s="83"/>
      <c r="AG52" s="83"/>
      <c r="AH52" s="83"/>
      <c r="AI52" s="83"/>
      <c r="AJ52" s="83"/>
      <c r="AK52" s="83"/>
      <c r="AL52" s="83"/>
    </row>
    <row r="53">
      <c r="A53" s="129" t="s">
        <v>40</v>
      </c>
      <c r="B53" s="130" t="s">
        <v>87</v>
      </c>
      <c r="C53" s="268" t="s">
        <v>88</v>
      </c>
      <c r="D53" s="266" t="s">
        <v>43</v>
      </c>
      <c r="E53" s="133"/>
      <c r="F53" s="134"/>
      <c r="G53" s="135">
        <f t="shared" si="35"/>
        <v>0</v>
      </c>
      <c r="H53" s="133"/>
      <c r="I53" s="136"/>
      <c r="J53" s="137"/>
      <c r="K53" s="267">
        <v>3.0</v>
      </c>
      <c r="L53" s="120">
        <f t="shared" si="36"/>
        <v>105</v>
      </c>
      <c r="M53" s="139">
        <v>315.0</v>
      </c>
      <c r="N53" s="189">
        <v>3.0</v>
      </c>
      <c r="O53" s="141">
        <v>105.0</v>
      </c>
      <c r="P53" s="135">
        <f t="shared" si="37"/>
        <v>315</v>
      </c>
      <c r="Q53" s="191">
        <f t="shared" si="38"/>
        <v>315</v>
      </c>
      <c r="R53" s="141">
        <f t="shared" si="39"/>
        <v>315</v>
      </c>
      <c r="S53" s="135">
        <f t="shared" si="40"/>
        <v>0</v>
      </c>
      <c r="T53" s="142"/>
      <c r="U53" s="83"/>
      <c r="V53" s="83"/>
      <c r="W53" s="83"/>
      <c r="X53" s="83"/>
      <c r="Y53" s="83"/>
      <c r="Z53" s="83"/>
      <c r="AA53" s="83"/>
      <c r="AB53" s="83"/>
      <c r="AC53" s="83"/>
      <c r="AD53" s="83"/>
      <c r="AE53" s="83"/>
      <c r="AF53" s="83"/>
      <c r="AG53" s="83"/>
      <c r="AH53" s="83"/>
      <c r="AI53" s="83"/>
      <c r="AJ53" s="83"/>
      <c r="AK53" s="83"/>
      <c r="AL53" s="83"/>
    </row>
    <row r="54">
      <c r="A54" s="269" t="s">
        <v>89</v>
      </c>
      <c r="B54" s="270"/>
      <c r="C54" s="271"/>
      <c r="D54" s="272"/>
      <c r="E54" s="224"/>
      <c r="F54" s="225"/>
      <c r="G54" s="226">
        <f>SUM(G50:G53)</f>
        <v>0</v>
      </c>
      <c r="H54" s="224"/>
      <c r="I54" s="227"/>
      <c r="J54" s="228"/>
      <c r="K54" s="229"/>
      <c r="L54" s="230"/>
      <c r="M54" s="231">
        <f>SUM(M50:M53)</f>
        <v>7488.6</v>
      </c>
      <c r="N54" s="232"/>
      <c r="O54" s="233"/>
      <c r="P54" s="231">
        <f t="shared" ref="P54:S54" si="41">SUM(P50:P53)</f>
        <v>7488.6</v>
      </c>
      <c r="Q54" s="232">
        <f t="shared" si="41"/>
        <v>7488.6</v>
      </c>
      <c r="R54" s="233">
        <f t="shared" si="41"/>
        <v>7488.6</v>
      </c>
      <c r="S54" s="226">
        <f t="shared" si="41"/>
        <v>0</v>
      </c>
      <c r="T54" s="234"/>
      <c r="U54" s="8"/>
      <c r="V54" s="8"/>
      <c r="W54" s="8"/>
      <c r="X54" s="8"/>
      <c r="Y54" s="8"/>
      <c r="Z54" s="8"/>
      <c r="AA54" s="8"/>
      <c r="AB54" s="8"/>
      <c r="AC54" s="8"/>
      <c r="AD54" s="8"/>
      <c r="AE54" s="8"/>
      <c r="AF54" s="8"/>
      <c r="AG54" s="8"/>
      <c r="AH54" s="8"/>
      <c r="AI54" s="8"/>
      <c r="AJ54" s="8"/>
      <c r="AK54" s="8"/>
      <c r="AL54" s="8"/>
    </row>
    <row r="55">
      <c r="A55" s="173" t="s">
        <v>29</v>
      </c>
      <c r="B55" s="174" t="s">
        <v>90</v>
      </c>
      <c r="C55" s="175" t="s">
        <v>91</v>
      </c>
      <c r="D55" s="100"/>
      <c r="E55" s="100"/>
      <c r="F55" s="100"/>
      <c r="G55" s="100"/>
      <c r="H55" s="100"/>
      <c r="I55" s="100"/>
      <c r="J55" s="100"/>
      <c r="K55" s="100"/>
      <c r="L55" s="100"/>
      <c r="M55" s="100"/>
      <c r="N55" s="100"/>
      <c r="O55" s="100"/>
      <c r="P55" s="100"/>
      <c r="Q55" s="100"/>
      <c r="R55" s="100"/>
      <c r="S55" s="100"/>
      <c r="T55" s="101"/>
      <c r="U55" s="102"/>
      <c r="V55" s="102"/>
      <c r="W55" s="102"/>
      <c r="X55" s="102"/>
      <c r="Y55" s="102"/>
      <c r="Z55" s="102"/>
      <c r="AA55" s="102"/>
      <c r="AB55" s="102"/>
      <c r="AC55" s="102"/>
      <c r="AD55" s="102"/>
      <c r="AE55" s="102"/>
      <c r="AF55" s="102"/>
      <c r="AG55" s="102"/>
      <c r="AH55" s="102"/>
      <c r="AI55" s="102"/>
      <c r="AJ55" s="102"/>
      <c r="AK55" s="102"/>
      <c r="AL55" s="102"/>
    </row>
    <row r="56">
      <c r="A56" s="115" t="s">
        <v>40</v>
      </c>
      <c r="B56" s="116" t="s">
        <v>92</v>
      </c>
      <c r="C56" s="262" t="s">
        <v>93</v>
      </c>
      <c r="D56" s="159" t="s">
        <v>43</v>
      </c>
      <c r="E56" s="180"/>
      <c r="F56" s="181"/>
      <c r="G56" s="182">
        <f t="shared" ref="G56:G58" si="42">E56*F56</f>
        <v>0</v>
      </c>
      <c r="H56" s="180"/>
      <c r="I56" s="236"/>
      <c r="J56" s="237"/>
      <c r="K56" s="264">
        <v>0.0</v>
      </c>
      <c r="L56" s="162">
        <v>0.0</v>
      </c>
      <c r="M56" s="125">
        <f t="shared" ref="M56:M58" si="43">K56*L56</f>
        <v>0</v>
      </c>
      <c r="N56" s="183">
        <v>0.0</v>
      </c>
      <c r="O56" s="184">
        <v>0.0</v>
      </c>
      <c r="P56" s="273">
        <f t="shared" ref="P56:P58" si="44">N56*O56</f>
        <v>0</v>
      </c>
      <c r="Q56" s="185">
        <f t="shared" ref="Q56:Q58" si="45">M56</f>
        <v>0</v>
      </c>
      <c r="R56" s="186">
        <f t="shared" ref="R56:R58" si="46">P56</f>
        <v>0</v>
      </c>
      <c r="S56" s="182">
        <f t="shared" ref="S56:S58" si="47">Q56-R56</f>
        <v>0</v>
      </c>
      <c r="T56" s="128"/>
      <c r="U56" s="83"/>
      <c r="V56" s="83"/>
      <c r="W56" s="83"/>
      <c r="X56" s="83"/>
      <c r="Y56" s="83"/>
      <c r="Z56" s="83"/>
      <c r="AA56" s="83"/>
      <c r="AB56" s="83"/>
      <c r="AC56" s="83"/>
      <c r="AD56" s="83"/>
      <c r="AE56" s="83"/>
      <c r="AF56" s="83"/>
      <c r="AG56" s="83"/>
      <c r="AH56" s="83"/>
      <c r="AI56" s="83"/>
      <c r="AJ56" s="83"/>
      <c r="AK56" s="83"/>
      <c r="AL56" s="83"/>
    </row>
    <row r="57">
      <c r="A57" s="129" t="s">
        <v>40</v>
      </c>
      <c r="B57" s="130" t="s">
        <v>94</v>
      </c>
      <c r="C57" s="265" t="s">
        <v>95</v>
      </c>
      <c r="D57" s="132" t="s">
        <v>43</v>
      </c>
      <c r="E57" s="133"/>
      <c r="F57" s="134"/>
      <c r="G57" s="135">
        <f t="shared" si="42"/>
        <v>0</v>
      </c>
      <c r="H57" s="133"/>
      <c r="I57" s="136"/>
      <c r="J57" s="137"/>
      <c r="K57" s="267">
        <v>0.0</v>
      </c>
      <c r="L57" s="165">
        <v>0.0</v>
      </c>
      <c r="M57" s="139">
        <f t="shared" si="43"/>
        <v>0</v>
      </c>
      <c r="N57" s="189">
        <v>0.0</v>
      </c>
      <c r="O57" s="190">
        <v>0.0</v>
      </c>
      <c r="P57" s="274">
        <f t="shared" si="44"/>
        <v>0</v>
      </c>
      <c r="Q57" s="191">
        <f t="shared" si="45"/>
        <v>0</v>
      </c>
      <c r="R57" s="141">
        <f t="shared" si="46"/>
        <v>0</v>
      </c>
      <c r="S57" s="135">
        <f t="shared" si="47"/>
        <v>0</v>
      </c>
      <c r="T57" s="142"/>
      <c r="U57" s="83"/>
      <c r="V57" s="83"/>
      <c r="W57" s="83"/>
      <c r="X57" s="83"/>
      <c r="Y57" s="83"/>
      <c r="Z57" s="83"/>
      <c r="AA57" s="83"/>
      <c r="AB57" s="83"/>
      <c r="AC57" s="83"/>
      <c r="AD57" s="83"/>
      <c r="AE57" s="83"/>
      <c r="AF57" s="83"/>
      <c r="AG57" s="83"/>
      <c r="AH57" s="83"/>
      <c r="AI57" s="83"/>
      <c r="AJ57" s="83"/>
      <c r="AK57" s="83"/>
      <c r="AL57" s="83"/>
    </row>
    <row r="58">
      <c r="A58" s="143" t="s">
        <v>40</v>
      </c>
      <c r="B58" s="144" t="s">
        <v>96</v>
      </c>
      <c r="C58" s="275" t="s">
        <v>97</v>
      </c>
      <c r="D58" s="146" t="s">
        <v>43</v>
      </c>
      <c r="E58" s="133"/>
      <c r="F58" s="134"/>
      <c r="G58" s="135">
        <f t="shared" si="42"/>
        <v>0</v>
      </c>
      <c r="H58" s="133"/>
      <c r="I58" s="136"/>
      <c r="J58" s="137"/>
      <c r="K58" s="267">
        <v>0.0</v>
      </c>
      <c r="L58" s="165">
        <v>0.0</v>
      </c>
      <c r="M58" s="139">
        <f t="shared" si="43"/>
        <v>0</v>
      </c>
      <c r="N58" s="189">
        <v>0.0</v>
      </c>
      <c r="O58" s="190">
        <v>0.0</v>
      </c>
      <c r="P58" s="274">
        <f t="shared" si="44"/>
        <v>0</v>
      </c>
      <c r="Q58" s="191">
        <f t="shared" si="45"/>
        <v>0</v>
      </c>
      <c r="R58" s="141">
        <f t="shared" si="46"/>
        <v>0</v>
      </c>
      <c r="S58" s="135">
        <f t="shared" si="47"/>
        <v>0</v>
      </c>
      <c r="T58" s="142"/>
      <c r="U58" s="83"/>
      <c r="V58" s="83"/>
      <c r="W58" s="83"/>
      <c r="X58" s="83"/>
      <c r="Y58" s="83"/>
      <c r="Z58" s="83"/>
      <c r="AA58" s="83"/>
      <c r="AB58" s="83"/>
      <c r="AC58" s="83"/>
      <c r="AD58" s="83"/>
      <c r="AE58" s="83"/>
      <c r="AF58" s="83"/>
      <c r="AG58" s="83"/>
      <c r="AH58" s="83"/>
      <c r="AI58" s="83"/>
      <c r="AJ58" s="83"/>
      <c r="AK58" s="83"/>
      <c r="AL58" s="83"/>
    </row>
    <row r="59">
      <c r="A59" s="201" t="s">
        <v>98</v>
      </c>
      <c r="B59" s="202"/>
      <c r="C59" s="203"/>
      <c r="D59" s="204"/>
      <c r="E59" s="224"/>
      <c r="F59" s="225"/>
      <c r="G59" s="226">
        <f>SUM(G56:G58)</f>
        <v>0</v>
      </c>
      <c r="H59" s="224"/>
      <c r="I59" s="225"/>
      <c r="J59" s="226"/>
      <c r="K59" s="229"/>
      <c r="L59" s="230"/>
      <c r="M59" s="231">
        <f>SUM(M56:M58)</f>
        <v>0</v>
      </c>
      <c r="N59" s="232"/>
      <c r="O59" s="233"/>
      <c r="P59" s="231">
        <f t="shared" ref="P59:S59" si="48">SUM(P56:P58)</f>
        <v>0</v>
      </c>
      <c r="Q59" s="232">
        <f t="shared" si="48"/>
        <v>0</v>
      </c>
      <c r="R59" s="233">
        <f t="shared" si="48"/>
        <v>0</v>
      </c>
      <c r="S59" s="226">
        <f t="shared" si="48"/>
        <v>0</v>
      </c>
      <c r="T59" s="234"/>
      <c r="U59" s="8"/>
      <c r="V59" s="8"/>
      <c r="W59" s="8"/>
      <c r="X59" s="8"/>
      <c r="Y59" s="8"/>
      <c r="Z59" s="8"/>
      <c r="AA59" s="8"/>
      <c r="AB59" s="8"/>
      <c r="AC59" s="8"/>
      <c r="AD59" s="8"/>
      <c r="AE59" s="8"/>
      <c r="AF59" s="8"/>
      <c r="AG59" s="8"/>
      <c r="AH59" s="8"/>
      <c r="AI59" s="8"/>
      <c r="AJ59" s="8"/>
      <c r="AK59" s="8"/>
      <c r="AL59" s="8"/>
    </row>
    <row r="60">
      <c r="A60" s="173" t="s">
        <v>29</v>
      </c>
      <c r="B60" s="174" t="s">
        <v>99</v>
      </c>
      <c r="C60" s="175" t="s">
        <v>100</v>
      </c>
      <c r="D60" s="100"/>
      <c r="E60" s="100"/>
      <c r="F60" s="100"/>
      <c r="G60" s="100"/>
      <c r="H60" s="100"/>
      <c r="I60" s="100"/>
      <c r="J60" s="100"/>
      <c r="K60" s="100"/>
      <c r="L60" s="100"/>
      <c r="M60" s="100"/>
      <c r="N60" s="100"/>
      <c r="O60" s="100"/>
      <c r="P60" s="100"/>
      <c r="Q60" s="100"/>
      <c r="R60" s="100"/>
      <c r="S60" s="100"/>
      <c r="T60" s="101"/>
      <c r="U60" s="102"/>
      <c r="V60" s="102"/>
      <c r="W60" s="102"/>
      <c r="X60" s="102"/>
      <c r="Y60" s="102"/>
      <c r="Z60" s="102"/>
      <c r="AA60" s="102"/>
      <c r="AB60" s="102"/>
      <c r="AC60" s="102"/>
      <c r="AD60" s="102"/>
      <c r="AE60" s="102"/>
      <c r="AF60" s="102"/>
      <c r="AG60" s="102"/>
      <c r="AH60" s="102"/>
      <c r="AI60" s="102"/>
      <c r="AJ60" s="102"/>
      <c r="AK60" s="102"/>
      <c r="AL60" s="102"/>
    </row>
    <row r="61">
      <c r="A61" s="115" t="s">
        <v>40</v>
      </c>
      <c r="B61" s="116" t="s">
        <v>101</v>
      </c>
      <c r="C61" s="262" t="s">
        <v>102</v>
      </c>
      <c r="D61" s="159" t="s">
        <v>103</v>
      </c>
      <c r="E61" s="180"/>
      <c r="F61" s="181"/>
      <c r="G61" s="182">
        <f t="shared" ref="G61:G64" si="49">E61*F61</f>
        <v>0</v>
      </c>
      <c r="H61" s="180"/>
      <c r="I61" s="236"/>
      <c r="J61" s="237"/>
      <c r="K61" s="124">
        <v>2.0</v>
      </c>
      <c r="L61" s="120">
        <v>400.0</v>
      </c>
      <c r="M61" s="125">
        <f t="shared" ref="M61:M64" si="50">K61*L61</f>
        <v>800</v>
      </c>
      <c r="N61" s="183">
        <v>1.0</v>
      </c>
      <c r="O61" s="184">
        <v>619.0</v>
      </c>
      <c r="P61" s="182">
        <f t="shared" ref="P61:P64" si="51">N61*O61</f>
        <v>619</v>
      </c>
      <c r="Q61" s="185">
        <f t="shared" ref="Q61:Q64" si="52">M61</f>
        <v>800</v>
      </c>
      <c r="R61" s="186">
        <f t="shared" ref="R61:R64" si="53">P61</f>
        <v>619</v>
      </c>
      <c r="S61" s="182">
        <f t="shared" ref="S61:S64" si="54">Q61-R61</f>
        <v>181</v>
      </c>
      <c r="T61" s="128"/>
      <c r="U61" s="83"/>
      <c r="V61" s="83"/>
      <c r="W61" s="83"/>
      <c r="X61" s="83"/>
      <c r="Y61" s="83"/>
      <c r="Z61" s="83"/>
      <c r="AA61" s="83"/>
      <c r="AB61" s="83"/>
      <c r="AC61" s="83"/>
      <c r="AD61" s="83"/>
      <c r="AE61" s="83"/>
      <c r="AF61" s="83"/>
      <c r="AG61" s="83"/>
      <c r="AH61" s="83"/>
      <c r="AI61" s="83"/>
      <c r="AJ61" s="83"/>
      <c r="AK61" s="83"/>
      <c r="AL61" s="83"/>
    </row>
    <row r="62">
      <c r="A62" s="129"/>
      <c r="B62" s="130" t="s">
        <v>104</v>
      </c>
      <c r="C62" s="265" t="s">
        <v>105</v>
      </c>
      <c r="D62" s="132" t="s">
        <v>103</v>
      </c>
      <c r="E62" s="133"/>
      <c r="F62" s="134"/>
      <c r="G62" s="135">
        <f t="shared" si="49"/>
        <v>0</v>
      </c>
      <c r="H62" s="133"/>
      <c r="I62" s="136"/>
      <c r="J62" s="137"/>
      <c r="K62" s="138">
        <v>4.0</v>
      </c>
      <c r="L62" s="134">
        <v>150.0</v>
      </c>
      <c r="M62" s="139">
        <f t="shared" si="50"/>
        <v>600</v>
      </c>
      <c r="N62" s="189">
        <v>2.0</v>
      </c>
      <c r="O62" s="190">
        <v>308.0</v>
      </c>
      <c r="P62" s="135">
        <f t="shared" si="51"/>
        <v>616</v>
      </c>
      <c r="Q62" s="191">
        <f t="shared" si="52"/>
        <v>600</v>
      </c>
      <c r="R62" s="141">
        <f t="shared" si="53"/>
        <v>616</v>
      </c>
      <c r="S62" s="135">
        <f t="shared" si="54"/>
        <v>-16</v>
      </c>
      <c r="T62" s="142"/>
      <c r="U62" s="83"/>
      <c r="V62" s="83"/>
      <c r="W62" s="83"/>
      <c r="X62" s="83"/>
      <c r="Y62" s="83"/>
      <c r="Z62" s="83"/>
      <c r="AA62" s="83"/>
      <c r="AB62" s="83"/>
      <c r="AC62" s="83"/>
      <c r="AD62" s="83"/>
      <c r="AE62" s="83"/>
      <c r="AF62" s="83"/>
      <c r="AG62" s="83"/>
      <c r="AH62" s="83"/>
      <c r="AI62" s="83"/>
      <c r="AJ62" s="83"/>
      <c r="AK62" s="83"/>
      <c r="AL62" s="83"/>
    </row>
    <row r="63">
      <c r="A63" s="129" t="s">
        <v>40</v>
      </c>
      <c r="B63" s="130" t="s">
        <v>106</v>
      </c>
      <c r="C63" s="265" t="s">
        <v>107</v>
      </c>
      <c r="D63" s="132" t="s">
        <v>103</v>
      </c>
      <c r="E63" s="133"/>
      <c r="F63" s="134"/>
      <c r="G63" s="135">
        <f t="shared" si="49"/>
        <v>0</v>
      </c>
      <c r="H63" s="133"/>
      <c r="I63" s="136"/>
      <c r="J63" s="137"/>
      <c r="K63" s="138">
        <v>10.0</v>
      </c>
      <c r="L63" s="134">
        <v>140.0</v>
      </c>
      <c r="M63" s="139">
        <f t="shared" si="50"/>
        <v>1400</v>
      </c>
      <c r="N63" s="189">
        <v>10.0</v>
      </c>
      <c r="O63" s="190">
        <v>65.0</v>
      </c>
      <c r="P63" s="135">
        <f t="shared" si="51"/>
        <v>650</v>
      </c>
      <c r="Q63" s="191">
        <f t="shared" si="52"/>
        <v>1400</v>
      </c>
      <c r="R63" s="141">
        <f t="shared" si="53"/>
        <v>650</v>
      </c>
      <c r="S63" s="135">
        <f t="shared" si="54"/>
        <v>750</v>
      </c>
      <c r="T63" s="142"/>
      <c r="U63" s="83"/>
      <c r="V63" s="83"/>
      <c r="W63" s="83"/>
      <c r="X63" s="83"/>
      <c r="Y63" s="83"/>
      <c r="Z63" s="83"/>
      <c r="AA63" s="83"/>
      <c r="AB63" s="83"/>
      <c r="AC63" s="83"/>
      <c r="AD63" s="83"/>
      <c r="AE63" s="83"/>
      <c r="AF63" s="83"/>
      <c r="AG63" s="83"/>
      <c r="AH63" s="83"/>
      <c r="AI63" s="83"/>
      <c r="AJ63" s="83"/>
      <c r="AK63" s="83"/>
      <c r="AL63" s="83"/>
    </row>
    <row r="64">
      <c r="A64" s="143" t="s">
        <v>40</v>
      </c>
      <c r="B64" s="144" t="s">
        <v>106</v>
      </c>
      <c r="C64" s="275" t="s">
        <v>108</v>
      </c>
      <c r="D64" s="146" t="s">
        <v>103</v>
      </c>
      <c r="E64" s="133"/>
      <c r="F64" s="134"/>
      <c r="G64" s="135">
        <f t="shared" si="49"/>
        <v>0</v>
      </c>
      <c r="H64" s="133"/>
      <c r="I64" s="136"/>
      <c r="J64" s="137"/>
      <c r="K64" s="138">
        <v>1.0</v>
      </c>
      <c r="L64" s="134">
        <v>5160.0</v>
      </c>
      <c r="M64" s="139">
        <f t="shared" si="50"/>
        <v>5160</v>
      </c>
      <c r="N64" s="189">
        <v>1.0</v>
      </c>
      <c r="O64" s="190">
        <v>5178.0</v>
      </c>
      <c r="P64" s="135">
        <f t="shared" si="51"/>
        <v>5178</v>
      </c>
      <c r="Q64" s="191">
        <f t="shared" si="52"/>
        <v>5160</v>
      </c>
      <c r="R64" s="141">
        <f t="shared" si="53"/>
        <v>5178</v>
      </c>
      <c r="S64" s="135">
        <f t="shared" si="54"/>
        <v>-18</v>
      </c>
      <c r="T64" s="142"/>
      <c r="U64" s="83"/>
      <c r="V64" s="83"/>
      <c r="W64" s="83"/>
      <c r="X64" s="83"/>
      <c r="Y64" s="83"/>
      <c r="Z64" s="83"/>
      <c r="AA64" s="83"/>
      <c r="AB64" s="83"/>
      <c r="AC64" s="83"/>
      <c r="AD64" s="83"/>
      <c r="AE64" s="83"/>
      <c r="AF64" s="83"/>
      <c r="AG64" s="83"/>
      <c r="AH64" s="83"/>
      <c r="AI64" s="83"/>
      <c r="AJ64" s="83"/>
      <c r="AK64" s="83"/>
      <c r="AL64" s="83"/>
    </row>
    <row r="65">
      <c r="A65" s="269" t="s">
        <v>109</v>
      </c>
      <c r="B65" s="270"/>
      <c r="C65" s="271"/>
      <c r="D65" s="272"/>
      <c r="E65" s="224"/>
      <c r="F65" s="225"/>
      <c r="G65" s="226">
        <f>SUM(G61:G64)</f>
        <v>0</v>
      </c>
      <c r="H65" s="224"/>
      <c r="I65" s="225"/>
      <c r="J65" s="226"/>
      <c r="K65" s="229"/>
      <c r="L65" s="230"/>
      <c r="M65" s="231">
        <f>SUM(M61:M64)</f>
        <v>7960</v>
      </c>
      <c r="N65" s="232"/>
      <c r="O65" s="233"/>
      <c r="P65" s="226">
        <f t="shared" ref="P65:S65" si="55">SUM(P61:P64)</f>
        <v>7063</v>
      </c>
      <c r="Q65" s="232">
        <f t="shared" si="55"/>
        <v>7960</v>
      </c>
      <c r="R65" s="233">
        <f t="shared" si="55"/>
        <v>7063</v>
      </c>
      <c r="S65" s="226">
        <f t="shared" si="55"/>
        <v>897</v>
      </c>
      <c r="T65" s="234"/>
      <c r="U65" s="8"/>
      <c r="V65" s="8"/>
      <c r="W65" s="8"/>
      <c r="X65" s="8"/>
      <c r="Y65" s="8"/>
      <c r="Z65" s="8"/>
      <c r="AA65" s="8"/>
      <c r="AB65" s="8"/>
      <c r="AC65" s="8"/>
      <c r="AD65" s="8"/>
      <c r="AE65" s="8"/>
      <c r="AF65" s="8"/>
      <c r="AG65" s="8"/>
      <c r="AH65" s="8"/>
      <c r="AI65" s="8"/>
      <c r="AJ65" s="8"/>
      <c r="AK65" s="8"/>
      <c r="AL65" s="8"/>
    </row>
    <row r="66">
      <c r="A66" s="173" t="s">
        <v>29</v>
      </c>
      <c r="B66" s="174" t="s">
        <v>110</v>
      </c>
      <c r="C66" s="175" t="s">
        <v>111</v>
      </c>
      <c r="D66" s="100"/>
      <c r="E66" s="100"/>
      <c r="F66" s="100"/>
      <c r="G66" s="100"/>
      <c r="H66" s="100"/>
      <c r="I66" s="100"/>
      <c r="J66" s="100"/>
      <c r="K66" s="100"/>
      <c r="L66" s="100"/>
      <c r="M66" s="100"/>
      <c r="N66" s="100"/>
      <c r="O66" s="100"/>
      <c r="P66" s="100"/>
      <c r="Q66" s="100"/>
      <c r="R66" s="100"/>
      <c r="S66" s="100"/>
      <c r="T66" s="101"/>
      <c r="U66" s="102"/>
      <c r="V66" s="102"/>
      <c r="W66" s="102"/>
      <c r="X66" s="102"/>
      <c r="Y66" s="102"/>
      <c r="Z66" s="102"/>
      <c r="AA66" s="102"/>
      <c r="AB66" s="102"/>
      <c r="AC66" s="102"/>
      <c r="AD66" s="102"/>
      <c r="AE66" s="102"/>
      <c r="AF66" s="102"/>
      <c r="AG66" s="102"/>
      <c r="AH66" s="102"/>
      <c r="AI66" s="102"/>
      <c r="AJ66" s="102"/>
      <c r="AK66" s="102"/>
      <c r="AL66" s="102"/>
    </row>
    <row r="67">
      <c r="A67" s="115" t="s">
        <v>40</v>
      </c>
      <c r="B67" s="116" t="s">
        <v>112</v>
      </c>
      <c r="C67" s="262" t="s">
        <v>113</v>
      </c>
      <c r="D67" s="159" t="s">
        <v>43</v>
      </c>
      <c r="E67" s="180"/>
      <c r="F67" s="181"/>
      <c r="G67" s="182">
        <f t="shared" ref="G67:G70" si="56">E67*F67</f>
        <v>0</v>
      </c>
      <c r="H67" s="180"/>
      <c r="I67" s="236"/>
      <c r="J67" s="237"/>
      <c r="K67" s="124">
        <v>3.0</v>
      </c>
      <c r="L67" s="120">
        <v>50.0</v>
      </c>
      <c r="M67" s="125">
        <f t="shared" ref="M67:M70" si="57">K67*L67</f>
        <v>150</v>
      </c>
      <c r="N67" s="183">
        <v>3.0</v>
      </c>
      <c r="O67" s="184">
        <v>0.0</v>
      </c>
      <c r="P67" s="182">
        <f t="shared" ref="P67:P70" si="58">N67*O67</f>
        <v>0</v>
      </c>
      <c r="Q67" s="126">
        <f t="shared" ref="Q67:Q70" si="59">M67</f>
        <v>150</v>
      </c>
      <c r="R67" s="127">
        <f t="shared" ref="R67:R70" si="60">P67</f>
        <v>0</v>
      </c>
      <c r="S67" s="125">
        <f t="shared" ref="S67:S70" si="61">Q67-R67</f>
        <v>150</v>
      </c>
      <c r="T67" s="128"/>
      <c r="U67" s="83"/>
      <c r="V67" s="83"/>
      <c r="W67" s="83"/>
      <c r="X67" s="83"/>
      <c r="Y67" s="83"/>
      <c r="Z67" s="83"/>
      <c r="AA67" s="83"/>
      <c r="AB67" s="83"/>
      <c r="AC67" s="83"/>
      <c r="AD67" s="83"/>
      <c r="AE67" s="83"/>
      <c r="AF67" s="83"/>
      <c r="AG67" s="83"/>
      <c r="AH67" s="83"/>
      <c r="AI67" s="83"/>
      <c r="AJ67" s="83"/>
      <c r="AK67" s="83"/>
      <c r="AL67" s="83"/>
    </row>
    <row r="68">
      <c r="A68" s="129" t="s">
        <v>40</v>
      </c>
      <c r="B68" s="130" t="s">
        <v>114</v>
      </c>
      <c r="C68" s="265" t="s">
        <v>115</v>
      </c>
      <c r="D68" s="132" t="s">
        <v>43</v>
      </c>
      <c r="E68" s="133"/>
      <c r="F68" s="134"/>
      <c r="G68" s="135">
        <f t="shared" si="56"/>
        <v>0</v>
      </c>
      <c r="H68" s="133"/>
      <c r="I68" s="136"/>
      <c r="J68" s="137"/>
      <c r="K68" s="138">
        <v>3.0</v>
      </c>
      <c r="L68" s="134">
        <v>150.0</v>
      </c>
      <c r="M68" s="139">
        <f t="shared" si="57"/>
        <v>450</v>
      </c>
      <c r="N68" s="189">
        <v>3.0</v>
      </c>
      <c r="O68" s="190">
        <v>0.0</v>
      </c>
      <c r="P68" s="135">
        <f t="shared" si="58"/>
        <v>0</v>
      </c>
      <c r="Q68" s="140">
        <f t="shared" si="59"/>
        <v>450</v>
      </c>
      <c r="R68" s="141">
        <f t="shared" si="60"/>
        <v>0</v>
      </c>
      <c r="S68" s="139">
        <f t="shared" si="61"/>
        <v>450</v>
      </c>
      <c r="T68" s="142"/>
      <c r="U68" s="83"/>
      <c r="V68" s="83"/>
      <c r="W68" s="83"/>
      <c r="X68" s="83"/>
      <c r="Y68" s="83"/>
      <c r="Z68" s="83"/>
      <c r="AA68" s="83"/>
      <c r="AB68" s="83"/>
      <c r="AC68" s="83"/>
      <c r="AD68" s="83"/>
      <c r="AE68" s="83"/>
      <c r="AF68" s="83"/>
      <c r="AG68" s="83"/>
      <c r="AH68" s="83"/>
      <c r="AI68" s="83"/>
      <c r="AJ68" s="83"/>
      <c r="AK68" s="83"/>
      <c r="AL68" s="83"/>
    </row>
    <row r="69">
      <c r="A69" s="129" t="s">
        <v>40</v>
      </c>
      <c r="B69" s="130" t="s">
        <v>116</v>
      </c>
      <c r="C69" s="265" t="s">
        <v>117</v>
      </c>
      <c r="D69" s="132" t="s">
        <v>43</v>
      </c>
      <c r="E69" s="133"/>
      <c r="F69" s="134"/>
      <c r="G69" s="135">
        <f t="shared" si="56"/>
        <v>0</v>
      </c>
      <c r="H69" s="133"/>
      <c r="I69" s="136"/>
      <c r="J69" s="137"/>
      <c r="K69" s="138">
        <v>1.0</v>
      </c>
      <c r="L69" s="134">
        <v>1448.0</v>
      </c>
      <c r="M69" s="139">
        <f t="shared" si="57"/>
        <v>1448</v>
      </c>
      <c r="N69" s="189">
        <v>3.0</v>
      </c>
      <c r="O69" s="141">
        <v>395.0466666666667</v>
      </c>
      <c r="P69" s="274">
        <f t="shared" si="58"/>
        <v>1185.14</v>
      </c>
      <c r="Q69" s="140">
        <f t="shared" si="59"/>
        <v>1448</v>
      </c>
      <c r="R69" s="141">
        <f t="shared" si="60"/>
        <v>1185.14</v>
      </c>
      <c r="S69" s="139">
        <f t="shared" si="61"/>
        <v>262.86</v>
      </c>
      <c r="T69" s="142"/>
      <c r="U69" s="83"/>
      <c r="V69" s="83"/>
      <c r="W69" s="83"/>
      <c r="X69" s="83"/>
      <c r="Y69" s="83"/>
      <c r="Z69" s="83"/>
      <c r="AA69" s="83"/>
      <c r="AB69" s="83"/>
      <c r="AC69" s="83"/>
      <c r="AD69" s="83"/>
      <c r="AE69" s="83"/>
      <c r="AF69" s="83"/>
      <c r="AG69" s="83"/>
      <c r="AH69" s="83"/>
      <c r="AI69" s="83"/>
      <c r="AJ69" s="83"/>
      <c r="AK69" s="83"/>
      <c r="AL69" s="83"/>
    </row>
    <row r="70">
      <c r="A70" s="143" t="s">
        <v>40</v>
      </c>
      <c r="B70" s="144" t="s">
        <v>116</v>
      </c>
      <c r="C70" s="275" t="s">
        <v>118</v>
      </c>
      <c r="D70" s="146" t="s">
        <v>43</v>
      </c>
      <c r="E70" s="133"/>
      <c r="F70" s="134"/>
      <c r="G70" s="135">
        <f t="shared" si="56"/>
        <v>0</v>
      </c>
      <c r="H70" s="133"/>
      <c r="I70" s="136"/>
      <c r="J70" s="137"/>
      <c r="K70" s="138"/>
      <c r="L70" s="134"/>
      <c r="M70" s="139">
        <f t="shared" si="57"/>
        <v>0</v>
      </c>
      <c r="N70" s="189">
        <v>0.0</v>
      </c>
      <c r="O70" s="190">
        <v>0.0</v>
      </c>
      <c r="P70" s="135">
        <f t="shared" si="58"/>
        <v>0</v>
      </c>
      <c r="Q70" s="140">
        <f t="shared" si="59"/>
        <v>0</v>
      </c>
      <c r="R70" s="141">
        <f t="shared" si="60"/>
        <v>0</v>
      </c>
      <c r="S70" s="139">
        <f t="shared" si="61"/>
        <v>0</v>
      </c>
      <c r="T70" s="142"/>
      <c r="U70" s="83"/>
      <c r="V70" s="83"/>
      <c r="W70" s="83"/>
      <c r="X70" s="83"/>
      <c r="Y70" s="83"/>
      <c r="Z70" s="83"/>
      <c r="AA70" s="83"/>
      <c r="AB70" s="83"/>
      <c r="AC70" s="83"/>
      <c r="AD70" s="83"/>
      <c r="AE70" s="83"/>
      <c r="AF70" s="83"/>
      <c r="AG70" s="83"/>
      <c r="AH70" s="83"/>
      <c r="AI70" s="83"/>
      <c r="AJ70" s="83"/>
      <c r="AK70" s="83"/>
      <c r="AL70" s="83"/>
    </row>
    <row r="71">
      <c r="A71" s="269" t="s">
        <v>119</v>
      </c>
      <c r="B71" s="270"/>
      <c r="C71" s="271"/>
      <c r="D71" s="272"/>
      <c r="E71" s="224"/>
      <c r="F71" s="225"/>
      <c r="G71" s="226">
        <f>SUM(G67:G70)</f>
        <v>0</v>
      </c>
      <c r="H71" s="224"/>
      <c r="I71" s="227"/>
      <c r="J71" s="228"/>
      <c r="K71" s="229"/>
      <c r="L71" s="230"/>
      <c r="M71" s="231">
        <f>SUM(M67:M70)</f>
        <v>2048</v>
      </c>
      <c r="N71" s="232"/>
      <c r="O71" s="233"/>
      <c r="P71" s="226">
        <f t="shared" ref="P71:S71" si="62">SUM(P67:P70)</f>
        <v>1185.14</v>
      </c>
      <c r="Q71" s="276">
        <f t="shared" si="62"/>
        <v>2048</v>
      </c>
      <c r="R71" s="277">
        <f t="shared" si="62"/>
        <v>1185.14</v>
      </c>
      <c r="S71" s="231">
        <f t="shared" si="62"/>
        <v>862.86</v>
      </c>
      <c r="T71" s="234"/>
      <c r="U71" s="8"/>
      <c r="V71" s="8"/>
      <c r="W71" s="8"/>
      <c r="X71" s="8"/>
      <c r="Y71" s="8"/>
      <c r="Z71" s="8"/>
      <c r="AA71" s="8"/>
      <c r="AB71" s="8"/>
      <c r="AC71" s="8"/>
      <c r="AD71" s="8"/>
      <c r="AE71" s="8"/>
      <c r="AF71" s="8"/>
      <c r="AG71" s="8"/>
      <c r="AH71" s="8"/>
      <c r="AI71" s="8"/>
      <c r="AJ71" s="8"/>
      <c r="AK71" s="8"/>
      <c r="AL71" s="8"/>
    </row>
    <row r="72">
      <c r="A72" s="173" t="s">
        <v>29</v>
      </c>
      <c r="B72" s="174" t="s">
        <v>120</v>
      </c>
      <c r="C72" s="175" t="s">
        <v>121</v>
      </c>
      <c r="D72" s="100"/>
      <c r="E72" s="100"/>
      <c r="F72" s="100"/>
      <c r="G72" s="100"/>
      <c r="H72" s="100"/>
      <c r="I72" s="100"/>
      <c r="J72" s="100"/>
      <c r="K72" s="100"/>
      <c r="L72" s="100"/>
      <c r="M72" s="100"/>
      <c r="N72" s="100"/>
      <c r="O72" s="100"/>
      <c r="P72" s="100"/>
      <c r="Q72" s="100"/>
      <c r="R72" s="100"/>
      <c r="S72" s="100"/>
      <c r="T72" s="101"/>
      <c r="U72" s="102"/>
      <c r="V72" s="102"/>
      <c r="W72" s="102"/>
      <c r="X72" s="102"/>
      <c r="Y72" s="102"/>
      <c r="Z72" s="102"/>
      <c r="AA72" s="102"/>
      <c r="AB72" s="102"/>
      <c r="AC72" s="102"/>
      <c r="AD72" s="102"/>
      <c r="AE72" s="102"/>
      <c r="AF72" s="102"/>
      <c r="AG72" s="102"/>
      <c r="AH72" s="102"/>
      <c r="AI72" s="102"/>
      <c r="AJ72" s="102"/>
      <c r="AK72" s="102"/>
      <c r="AL72" s="102"/>
    </row>
    <row r="73">
      <c r="A73" s="115" t="s">
        <v>40</v>
      </c>
      <c r="B73" s="116" t="s">
        <v>122</v>
      </c>
      <c r="C73" s="235" t="s">
        <v>123</v>
      </c>
      <c r="D73" s="159"/>
      <c r="E73" s="180"/>
      <c r="F73" s="181"/>
      <c r="G73" s="182">
        <f t="shared" ref="G73:G75" si="63">E73*F73</f>
        <v>0</v>
      </c>
      <c r="H73" s="180"/>
      <c r="I73" s="236"/>
      <c r="J73" s="237"/>
      <c r="K73" s="264">
        <v>0.0</v>
      </c>
      <c r="L73" s="162">
        <v>0.0</v>
      </c>
      <c r="M73" s="125">
        <f t="shared" ref="M73:M75" si="64">K73*L73</f>
        <v>0</v>
      </c>
      <c r="N73" s="183">
        <v>0.0</v>
      </c>
      <c r="O73" s="184">
        <v>0.0</v>
      </c>
      <c r="P73" s="182">
        <f t="shared" ref="P73:P75" si="65">N73*O73</f>
        <v>0</v>
      </c>
      <c r="Q73" s="185">
        <f t="shared" ref="Q73:Q75" si="66">M73</f>
        <v>0</v>
      </c>
      <c r="R73" s="186">
        <f t="shared" ref="R73:R75" si="67">P73</f>
        <v>0</v>
      </c>
      <c r="S73" s="182">
        <f t="shared" ref="S73:S75" si="68">Q73-R73</f>
        <v>0</v>
      </c>
      <c r="T73" s="128"/>
      <c r="U73" s="83"/>
      <c r="V73" s="83"/>
      <c r="W73" s="83"/>
      <c r="X73" s="83"/>
      <c r="Y73" s="83"/>
      <c r="Z73" s="83"/>
      <c r="AA73" s="83"/>
      <c r="AB73" s="83"/>
      <c r="AC73" s="83"/>
      <c r="AD73" s="83"/>
      <c r="AE73" s="83"/>
      <c r="AF73" s="83"/>
      <c r="AG73" s="83"/>
      <c r="AH73" s="83"/>
      <c r="AI73" s="83"/>
      <c r="AJ73" s="83"/>
      <c r="AK73" s="83"/>
      <c r="AL73" s="83"/>
    </row>
    <row r="74">
      <c r="A74" s="129" t="s">
        <v>40</v>
      </c>
      <c r="B74" s="130" t="s">
        <v>124</v>
      </c>
      <c r="C74" s="238" t="s">
        <v>125</v>
      </c>
      <c r="D74" s="132"/>
      <c r="E74" s="133"/>
      <c r="F74" s="134"/>
      <c r="G74" s="135">
        <f t="shared" si="63"/>
        <v>0</v>
      </c>
      <c r="H74" s="133"/>
      <c r="I74" s="136"/>
      <c r="J74" s="137"/>
      <c r="K74" s="267">
        <v>0.0</v>
      </c>
      <c r="L74" s="165">
        <v>0.0</v>
      </c>
      <c r="M74" s="139">
        <f t="shared" si="64"/>
        <v>0</v>
      </c>
      <c r="N74" s="189">
        <v>0.0</v>
      </c>
      <c r="O74" s="190">
        <v>0.0</v>
      </c>
      <c r="P74" s="135">
        <f t="shared" si="65"/>
        <v>0</v>
      </c>
      <c r="Q74" s="191">
        <f t="shared" si="66"/>
        <v>0</v>
      </c>
      <c r="R74" s="141">
        <f t="shared" si="67"/>
        <v>0</v>
      </c>
      <c r="S74" s="135">
        <f t="shared" si="68"/>
        <v>0</v>
      </c>
      <c r="T74" s="142"/>
      <c r="U74" s="83"/>
      <c r="V74" s="83"/>
      <c r="W74" s="83"/>
      <c r="X74" s="83"/>
      <c r="Y74" s="83"/>
      <c r="Z74" s="83"/>
      <c r="AA74" s="83"/>
      <c r="AB74" s="83"/>
      <c r="AC74" s="83"/>
      <c r="AD74" s="83"/>
      <c r="AE74" s="83"/>
      <c r="AF74" s="83"/>
      <c r="AG74" s="83"/>
      <c r="AH74" s="83"/>
      <c r="AI74" s="83"/>
      <c r="AJ74" s="83"/>
      <c r="AK74" s="83"/>
      <c r="AL74" s="83"/>
    </row>
    <row r="75">
      <c r="A75" s="143" t="s">
        <v>40</v>
      </c>
      <c r="B75" s="144" t="s">
        <v>126</v>
      </c>
      <c r="C75" s="239" t="s">
        <v>127</v>
      </c>
      <c r="D75" s="132"/>
      <c r="E75" s="133"/>
      <c r="F75" s="134"/>
      <c r="G75" s="135">
        <f t="shared" si="63"/>
        <v>0</v>
      </c>
      <c r="H75" s="133"/>
      <c r="I75" s="136"/>
      <c r="J75" s="137"/>
      <c r="K75" s="267">
        <v>0.0</v>
      </c>
      <c r="L75" s="165">
        <v>0.0</v>
      </c>
      <c r="M75" s="139">
        <f t="shared" si="64"/>
        <v>0</v>
      </c>
      <c r="N75" s="189">
        <v>0.0</v>
      </c>
      <c r="O75" s="190">
        <v>0.0</v>
      </c>
      <c r="P75" s="135">
        <f t="shared" si="65"/>
        <v>0</v>
      </c>
      <c r="Q75" s="191">
        <f t="shared" si="66"/>
        <v>0</v>
      </c>
      <c r="R75" s="141">
        <f t="shared" si="67"/>
        <v>0</v>
      </c>
      <c r="S75" s="135">
        <f t="shared" si="68"/>
        <v>0</v>
      </c>
      <c r="T75" s="142"/>
      <c r="U75" s="83"/>
      <c r="V75" s="83"/>
      <c r="W75" s="83"/>
      <c r="X75" s="83"/>
      <c r="Y75" s="83"/>
      <c r="Z75" s="83"/>
      <c r="AA75" s="83"/>
      <c r="AB75" s="83"/>
      <c r="AC75" s="83"/>
      <c r="AD75" s="83"/>
      <c r="AE75" s="83"/>
      <c r="AF75" s="83"/>
      <c r="AG75" s="83"/>
      <c r="AH75" s="83"/>
      <c r="AI75" s="83"/>
      <c r="AJ75" s="83"/>
      <c r="AK75" s="83"/>
      <c r="AL75" s="83"/>
    </row>
    <row r="76">
      <c r="A76" s="201" t="s">
        <v>128</v>
      </c>
      <c r="B76" s="202"/>
      <c r="C76" s="278"/>
      <c r="D76" s="279"/>
      <c r="E76" s="224"/>
      <c r="F76" s="225"/>
      <c r="G76" s="226">
        <f>SUM(G73:G75)</f>
        <v>0</v>
      </c>
      <c r="H76" s="224"/>
      <c r="I76" s="227"/>
      <c r="J76" s="228"/>
      <c r="K76" s="229"/>
      <c r="L76" s="230"/>
      <c r="M76" s="231">
        <f>SUM(M73:M75)</f>
        <v>0</v>
      </c>
      <c r="N76" s="232"/>
      <c r="O76" s="233"/>
      <c r="P76" s="226">
        <f t="shared" ref="P76:S76" si="69">SUM(P73:P75)</f>
        <v>0</v>
      </c>
      <c r="Q76" s="232">
        <f t="shared" si="69"/>
        <v>0</v>
      </c>
      <c r="R76" s="233">
        <f t="shared" si="69"/>
        <v>0</v>
      </c>
      <c r="S76" s="226">
        <f t="shared" si="69"/>
        <v>0</v>
      </c>
      <c r="T76" s="234"/>
      <c r="U76" s="8"/>
      <c r="V76" s="8"/>
      <c r="W76" s="8"/>
      <c r="X76" s="8"/>
      <c r="Y76" s="8"/>
      <c r="Z76" s="8"/>
      <c r="AA76" s="8"/>
      <c r="AB76" s="8"/>
      <c r="AC76" s="8"/>
      <c r="AD76" s="8"/>
      <c r="AE76" s="8"/>
      <c r="AF76" s="8"/>
      <c r="AG76" s="8"/>
      <c r="AH76" s="8"/>
      <c r="AI76" s="8"/>
      <c r="AJ76" s="8"/>
      <c r="AK76" s="8"/>
      <c r="AL76" s="8"/>
    </row>
    <row r="77">
      <c r="A77" s="173" t="s">
        <v>29</v>
      </c>
      <c r="B77" s="174" t="s">
        <v>129</v>
      </c>
      <c r="C77" s="175" t="s">
        <v>130</v>
      </c>
      <c r="D77" s="100"/>
      <c r="E77" s="100"/>
      <c r="F77" s="100"/>
      <c r="G77" s="100"/>
      <c r="H77" s="100"/>
      <c r="I77" s="100"/>
      <c r="J77" s="100"/>
      <c r="K77" s="100"/>
      <c r="L77" s="100"/>
      <c r="M77" s="100"/>
      <c r="N77" s="100"/>
      <c r="O77" s="100"/>
      <c r="P77" s="100"/>
      <c r="Q77" s="100"/>
      <c r="R77" s="100"/>
      <c r="S77" s="100"/>
      <c r="T77" s="101"/>
      <c r="U77" s="102"/>
      <c r="V77" s="102"/>
      <c r="W77" s="102"/>
      <c r="X77" s="102"/>
      <c r="Y77" s="102"/>
      <c r="Z77" s="102"/>
      <c r="AA77" s="102"/>
      <c r="AB77" s="102"/>
      <c r="AC77" s="102"/>
      <c r="AD77" s="102"/>
      <c r="AE77" s="102"/>
      <c r="AF77" s="102"/>
      <c r="AG77" s="102"/>
      <c r="AH77" s="102"/>
      <c r="AI77" s="102"/>
      <c r="AJ77" s="102"/>
      <c r="AK77" s="102"/>
      <c r="AL77" s="102"/>
    </row>
    <row r="78">
      <c r="A78" s="115" t="s">
        <v>40</v>
      </c>
      <c r="B78" s="116" t="s">
        <v>131</v>
      </c>
      <c r="C78" s="235" t="s">
        <v>130</v>
      </c>
      <c r="D78" s="159"/>
      <c r="E78" s="177" t="s">
        <v>54</v>
      </c>
      <c r="F78" s="178"/>
      <c r="G78" s="179"/>
      <c r="H78" s="177" t="s">
        <v>54</v>
      </c>
      <c r="I78" s="178"/>
      <c r="J78" s="179"/>
      <c r="K78" s="264">
        <v>0.0</v>
      </c>
      <c r="L78" s="162">
        <v>0.0</v>
      </c>
      <c r="M78" s="125">
        <f t="shared" ref="M78:M79" si="70">K78*L78</f>
        <v>0</v>
      </c>
      <c r="N78" s="280">
        <v>0.0</v>
      </c>
      <c r="O78" s="281">
        <v>0.0</v>
      </c>
      <c r="P78" s="182">
        <f t="shared" ref="P78:P79" si="71">N78*O78</f>
        <v>0</v>
      </c>
      <c r="Q78" s="282">
        <f t="shared" ref="Q78:Q79" si="72">M78</f>
        <v>0</v>
      </c>
      <c r="R78" s="186">
        <f t="shared" ref="R78:R79" si="73">P78</f>
        <v>0</v>
      </c>
      <c r="S78" s="182">
        <f t="shared" ref="S78:S79" si="74">Q78-R78</f>
        <v>0</v>
      </c>
      <c r="T78" s="128"/>
      <c r="U78" s="83"/>
      <c r="V78" s="83"/>
      <c r="W78" s="83"/>
      <c r="X78" s="83"/>
      <c r="Y78" s="83"/>
      <c r="Z78" s="83"/>
      <c r="AA78" s="83"/>
      <c r="AB78" s="83"/>
      <c r="AC78" s="83"/>
      <c r="AD78" s="83"/>
      <c r="AE78" s="83"/>
      <c r="AF78" s="83"/>
      <c r="AG78" s="83"/>
      <c r="AH78" s="83"/>
      <c r="AI78" s="83"/>
      <c r="AJ78" s="83"/>
      <c r="AK78" s="83"/>
      <c r="AL78" s="83"/>
    </row>
    <row r="79">
      <c r="A79" s="143" t="s">
        <v>40</v>
      </c>
      <c r="B79" s="144" t="s">
        <v>132</v>
      </c>
      <c r="C79" s="239" t="s">
        <v>130</v>
      </c>
      <c r="D79" s="146"/>
      <c r="E79" s="166"/>
      <c r="F79" s="167"/>
      <c r="G79" s="168"/>
      <c r="H79" s="166"/>
      <c r="I79" s="167"/>
      <c r="J79" s="168"/>
      <c r="K79" s="267">
        <v>0.0</v>
      </c>
      <c r="L79" s="165">
        <v>0.0</v>
      </c>
      <c r="M79" s="139">
        <f t="shared" si="70"/>
        <v>0</v>
      </c>
      <c r="N79" s="188">
        <v>0.0</v>
      </c>
      <c r="O79" s="165">
        <v>0.0</v>
      </c>
      <c r="P79" s="135">
        <f t="shared" si="71"/>
        <v>0</v>
      </c>
      <c r="Q79" s="191">
        <f t="shared" si="72"/>
        <v>0</v>
      </c>
      <c r="R79" s="141">
        <f t="shared" si="73"/>
        <v>0</v>
      </c>
      <c r="S79" s="135">
        <f t="shared" si="74"/>
        <v>0</v>
      </c>
      <c r="T79" s="142"/>
      <c r="U79" s="83"/>
      <c r="V79" s="83"/>
      <c r="W79" s="83"/>
      <c r="X79" s="83"/>
      <c r="Y79" s="83"/>
      <c r="Z79" s="83"/>
      <c r="AA79" s="83"/>
      <c r="AB79" s="83"/>
      <c r="AC79" s="83"/>
      <c r="AD79" s="83"/>
      <c r="AE79" s="83"/>
      <c r="AF79" s="83"/>
      <c r="AG79" s="83"/>
      <c r="AH79" s="83"/>
      <c r="AI79" s="83"/>
      <c r="AJ79" s="83"/>
      <c r="AK79" s="83"/>
      <c r="AL79" s="83"/>
    </row>
    <row r="80">
      <c r="A80" s="201" t="s">
        <v>133</v>
      </c>
      <c r="B80" s="202"/>
      <c r="C80" s="203"/>
      <c r="D80" s="204"/>
      <c r="E80" s="224"/>
      <c r="F80" s="225"/>
      <c r="G80" s="226">
        <f>SUM(G77:G79)</f>
        <v>0</v>
      </c>
      <c r="H80" s="224"/>
      <c r="I80" s="227"/>
      <c r="J80" s="228"/>
      <c r="K80" s="229"/>
      <c r="L80" s="230"/>
      <c r="M80" s="231">
        <f>SUM(M77:M79)</f>
        <v>0</v>
      </c>
      <c r="N80" s="224"/>
      <c r="O80" s="225"/>
      <c r="P80" s="231">
        <f t="shared" ref="P80:S80" si="75">SUM(P77:P79)</f>
        <v>0</v>
      </c>
      <c r="Q80" s="232">
        <f t="shared" si="75"/>
        <v>0</v>
      </c>
      <c r="R80" s="233">
        <f t="shared" si="75"/>
        <v>0</v>
      </c>
      <c r="S80" s="226">
        <f t="shared" si="75"/>
        <v>0</v>
      </c>
      <c r="T80" s="234"/>
      <c r="U80" s="8"/>
      <c r="V80" s="8"/>
      <c r="W80" s="8"/>
      <c r="X80" s="8"/>
      <c r="Y80" s="8"/>
      <c r="Z80" s="8"/>
      <c r="AA80" s="8"/>
      <c r="AB80" s="8"/>
      <c r="AC80" s="8"/>
      <c r="AD80" s="8"/>
      <c r="AE80" s="8"/>
      <c r="AF80" s="8"/>
      <c r="AG80" s="8"/>
      <c r="AH80" s="8"/>
      <c r="AI80" s="8"/>
      <c r="AJ80" s="8"/>
      <c r="AK80" s="8"/>
      <c r="AL80" s="8"/>
    </row>
    <row r="81">
      <c r="A81" s="173" t="s">
        <v>29</v>
      </c>
      <c r="B81" s="174" t="s">
        <v>134</v>
      </c>
      <c r="C81" s="175" t="s">
        <v>135</v>
      </c>
      <c r="D81" s="100"/>
      <c r="E81" s="100"/>
      <c r="F81" s="100"/>
      <c r="G81" s="100"/>
      <c r="H81" s="100"/>
      <c r="I81" s="100"/>
      <c r="J81" s="100"/>
      <c r="K81" s="100"/>
      <c r="L81" s="100"/>
      <c r="M81" s="100"/>
      <c r="N81" s="100"/>
      <c r="O81" s="100"/>
      <c r="P81" s="100"/>
      <c r="Q81" s="100"/>
      <c r="R81" s="100"/>
      <c r="S81" s="100"/>
      <c r="T81" s="101"/>
      <c r="U81" s="102"/>
      <c r="V81" s="102"/>
      <c r="W81" s="102"/>
      <c r="X81" s="102"/>
      <c r="Y81" s="102"/>
      <c r="Z81" s="102"/>
      <c r="AA81" s="102"/>
      <c r="AB81" s="102"/>
      <c r="AC81" s="102"/>
      <c r="AD81" s="102"/>
      <c r="AE81" s="102"/>
      <c r="AF81" s="102"/>
      <c r="AG81" s="102"/>
      <c r="AH81" s="102"/>
      <c r="AI81" s="102"/>
      <c r="AJ81" s="102"/>
      <c r="AK81" s="102"/>
      <c r="AL81" s="102"/>
    </row>
    <row r="82">
      <c r="A82" s="283" t="s">
        <v>40</v>
      </c>
      <c r="B82" s="284" t="s">
        <v>136</v>
      </c>
      <c r="C82" s="285" t="s">
        <v>135</v>
      </c>
      <c r="D82" s="286" t="s">
        <v>137</v>
      </c>
      <c r="E82" s="287" t="s">
        <v>54</v>
      </c>
      <c r="F82" s="100"/>
      <c r="G82" s="101"/>
      <c r="H82" s="287" t="s">
        <v>54</v>
      </c>
      <c r="I82" s="100"/>
      <c r="J82" s="101"/>
      <c r="K82" s="288">
        <v>1.0</v>
      </c>
      <c r="L82" s="289">
        <v>12000.0</v>
      </c>
      <c r="M82" s="290">
        <f>K82*L82</f>
        <v>12000</v>
      </c>
      <c r="N82" s="288">
        <v>1.0</v>
      </c>
      <c r="O82" s="291">
        <v>12000.0</v>
      </c>
      <c r="P82" s="290">
        <f>N82*O82</f>
        <v>12000</v>
      </c>
      <c r="Q82" s="292">
        <f>M82</f>
        <v>12000</v>
      </c>
      <c r="R82" s="293">
        <f>P82</f>
        <v>12000</v>
      </c>
      <c r="S82" s="290">
        <f>Q82-R82</f>
        <v>0</v>
      </c>
      <c r="T82" s="294"/>
      <c r="U82" s="8"/>
      <c r="V82" s="8"/>
      <c r="W82" s="8"/>
      <c r="X82" s="8"/>
      <c r="Y82" s="8"/>
      <c r="Z82" s="8"/>
      <c r="AA82" s="8"/>
      <c r="AB82" s="8"/>
      <c r="AC82" s="8"/>
      <c r="AD82" s="8"/>
      <c r="AE82" s="8"/>
      <c r="AF82" s="8"/>
      <c r="AG82" s="8"/>
      <c r="AH82" s="8"/>
      <c r="AI82" s="8"/>
      <c r="AJ82" s="8"/>
      <c r="AK82" s="8"/>
      <c r="AL82" s="8"/>
    </row>
    <row r="83">
      <c r="A83" s="295" t="s">
        <v>138</v>
      </c>
      <c r="B83" s="296"/>
      <c r="C83" s="297"/>
      <c r="D83" s="298"/>
      <c r="E83" s="299"/>
      <c r="F83" s="300"/>
      <c r="G83" s="301" t="str">
        <f>G82</f>
        <v/>
      </c>
      <c r="H83" s="299"/>
      <c r="I83" s="302"/>
      <c r="J83" s="303"/>
      <c r="K83" s="299"/>
      <c r="L83" s="300"/>
      <c r="M83" s="301">
        <f>M82</f>
        <v>12000</v>
      </c>
      <c r="N83" s="304"/>
      <c r="O83" s="305"/>
      <c r="P83" s="301">
        <f t="shared" ref="P83:S83" si="76">P82</f>
        <v>12000</v>
      </c>
      <c r="Q83" s="304">
        <f t="shared" si="76"/>
        <v>12000</v>
      </c>
      <c r="R83" s="305">
        <f t="shared" si="76"/>
        <v>12000</v>
      </c>
      <c r="S83" s="301">
        <f t="shared" si="76"/>
        <v>0</v>
      </c>
      <c r="T83" s="306"/>
      <c r="U83" s="8"/>
      <c r="V83" s="8"/>
      <c r="W83" s="8"/>
      <c r="X83" s="8"/>
      <c r="Y83" s="8"/>
      <c r="Z83" s="8"/>
      <c r="AA83" s="8"/>
      <c r="AB83" s="8"/>
      <c r="AC83" s="8"/>
      <c r="AD83" s="8"/>
      <c r="AE83" s="8"/>
      <c r="AF83" s="8"/>
      <c r="AG83" s="8"/>
      <c r="AH83" s="8"/>
      <c r="AI83" s="8"/>
      <c r="AJ83" s="8"/>
      <c r="AK83" s="8"/>
      <c r="AL83" s="8"/>
    </row>
    <row r="84">
      <c r="A84" s="307" t="s">
        <v>139</v>
      </c>
      <c r="B84" s="308"/>
      <c r="C84" s="309"/>
      <c r="D84" s="310"/>
      <c r="E84" s="311"/>
      <c r="F84" s="312"/>
      <c r="G84" s="313">
        <f>G39+G43+G48+G54+G59+G65+G71+G76+G80+G83</f>
        <v>0</v>
      </c>
      <c r="H84" s="311"/>
      <c r="I84" s="314"/>
      <c r="J84" s="315"/>
      <c r="K84" s="311"/>
      <c r="L84" s="312"/>
      <c r="M84" s="313">
        <f>M39+M43+M48+M54+M59+M65+M71+M76+M80+M83</f>
        <v>136384.8</v>
      </c>
      <c r="N84" s="316"/>
      <c r="O84" s="317"/>
      <c r="P84" s="313">
        <f t="shared" ref="P84:S84" si="77">P39+P43+P48+P54+P59+P65+P71+P76+P80+P83</f>
        <v>134624.94</v>
      </c>
      <c r="Q84" s="316">
        <f t="shared" si="77"/>
        <v>136384.8</v>
      </c>
      <c r="R84" s="317">
        <f t="shared" si="77"/>
        <v>134624.94</v>
      </c>
      <c r="S84" s="313">
        <f t="shared" si="77"/>
        <v>1759.86</v>
      </c>
      <c r="T84" s="318"/>
      <c r="U84" s="319"/>
      <c r="V84" s="319"/>
      <c r="W84" s="319"/>
      <c r="X84" s="319"/>
      <c r="Y84" s="319"/>
      <c r="Z84" s="319"/>
      <c r="AA84" s="319"/>
      <c r="AB84" s="319"/>
      <c r="AC84" s="319"/>
      <c r="AD84" s="319"/>
      <c r="AE84" s="319"/>
      <c r="AF84" s="319"/>
      <c r="AG84" s="319"/>
      <c r="AH84" s="319"/>
      <c r="AI84" s="319"/>
      <c r="AJ84" s="319"/>
      <c r="AK84" s="319"/>
      <c r="AL84" s="319"/>
    </row>
    <row r="85">
      <c r="A85" s="320"/>
      <c r="T85" s="85"/>
      <c r="U85" s="1"/>
      <c r="V85" s="1"/>
      <c r="W85" s="1"/>
      <c r="X85" s="1"/>
      <c r="Y85" s="1"/>
      <c r="Z85" s="1"/>
      <c r="AA85" s="1"/>
      <c r="AB85" s="1"/>
      <c r="AC85" s="1"/>
      <c r="AD85" s="1"/>
      <c r="AE85" s="1"/>
      <c r="AF85" s="1"/>
      <c r="AG85" s="1"/>
      <c r="AH85" s="1"/>
      <c r="AI85" s="1"/>
      <c r="AJ85" s="1"/>
      <c r="AK85" s="1"/>
      <c r="AL85" s="1"/>
    </row>
    <row r="86">
      <c r="A86" s="321" t="s">
        <v>140</v>
      </c>
      <c r="B86" s="100"/>
      <c r="C86" s="101"/>
      <c r="D86" s="322">
        <f>S84</f>
        <v>1759.86</v>
      </c>
      <c r="E86" s="100"/>
      <c r="F86" s="100"/>
      <c r="G86" s="100"/>
      <c r="H86" s="100"/>
      <c r="I86" s="100"/>
      <c r="J86" s="100"/>
      <c r="K86" s="100"/>
      <c r="L86" s="100"/>
      <c r="M86" s="100"/>
      <c r="N86" s="100"/>
      <c r="O86" s="100"/>
      <c r="P86" s="100"/>
      <c r="Q86" s="100"/>
      <c r="R86" s="100"/>
      <c r="S86" s="101"/>
      <c r="T86" s="323"/>
      <c r="U86" s="1"/>
      <c r="V86" s="1"/>
      <c r="W86" s="1"/>
      <c r="X86" s="1"/>
      <c r="Y86" s="1"/>
      <c r="Z86" s="1"/>
      <c r="AA86" s="1"/>
      <c r="AB86" s="1"/>
      <c r="AC86" s="1"/>
      <c r="AD86" s="1"/>
      <c r="AE86" s="1"/>
      <c r="AF86" s="1"/>
      <c r="AG86" s="1"/>
      <c r="AH86" s="1"/>
      <c r="AI86" s="1"/>
      <c r="AJ86" s="1"/>
      <c r="AK86" s="1"/>
      <c r="AL86" s="1"/>
    </row>
    <row r="87">
      <c r="A87" s="324"/>
      <c r="B87" s="325"/>
      <c r="C87" s="324"/>
      <c r="D87" s="324"/>
      <c r="E87" s="326"/>
      <c r="F87" s="324"/>
      <c r="G87" s="324"/>
      <c r="H87" s="326"/>
      <c r="I87" s="326"/>
      <c r="J87" s="326"/>
      <c r="K87" s="326"/>
      <c r="L87" s="324"/>
      <c r="M87" s="324"/>
      <c r="N87" s="324"/>
      <c r="O87" s="324"/>
      <c r="P87" s="324"/>
      <c r="Q87" s="324"/>
      <c r="R87" s="324"/>
      <c r="S87" s="324"/>
      <c r="T87" s="324"/>
      <c r="U87" s="1"/>
      <c r="V87" s="1"/>
      <c r="W87" s="1"/>
      <c r="X87" s="1"/>
      <c r="Y87" s="1"/>
      <c r="Z87" s="1"/>
      <c r="AA87" s="1"/>
      <c r="AB87" s="1"/>
      <c r="AC87" s="1"/>
      <c r="AD87" s="1"/>
      <c r="AE87" s="1"/>
      <c r="AF87" s="1"/>
      <c r="AG87" s="1"/>
      <c r="AH87" s="1"/>
      <c r="AI87" s="1"/>
      <c r="AJ87" s="1"/>
      <c r="AK87" s="1"/>
      <c r="AL87" s="1"/>
    </row>
    <row r="88">
      <c r="A88" s="324"/>
      <c r="B88" s="325"/>
      <c r="C88" s="324"/>
      <c r="D88" s="324"/>
      <c r="E88" s="326"/>
      <c r="F88" s="324"/>
      <c r="G88" s="324"/>
      <c r="H88" s="326"/>
      <c r="I88" s="326"/>
      <c r="J88" s="326"/>
      <c r="K88" s="326"/>
      <c r="L88" s="324"/>
      <c r="M88" s="324"/>
      <c r="N88" s="324"/>
      <c r="O88" s="324"/>
      <c r="P88" s="324"/>
      <c r="Q88" s="324"/>
      <c r="R88" s="324"/>
      <c r="S88" s="324"/>
      <c r="T88" s="324"/>
      <c r="U88" s="1"/>
      <c r="V88" s="1"/>
      <c r="W88" s="1"/>
      <c r="X88" s="1"/>
      <c r="Y88" s="1"/>
      <c r="Z88" s="1"/>
      <c r="AA88" s="1"/>
      <c r="AB88" s="1"/>
      <c r="AC88" s="1"/>
      <c r="AD88" s="1"/>
      <c r="AE88" s="1"/>
      <c r="AF88" s="1"/>
      <c r="AG88" s="1"/>
      <c r="AH88" s="1"/>
      <c r="AI88" s="1"/>
      <c r="AJ88" s="1"/>
      <c r="AK88" s="1"/>
      <c r="AL88" s="1"/>
    </row>
    <row r="89">
      <c r="A89" s="324" t="s">
        <v>141</v>
      </c>
      <c r="B89" s="325"/>
      <c r="C89" s="327"/>
      <c r="D89" s="324"/>
      <c r="E89" s="328"/>
      <c r="F89" s="327"/>
      <c r="G89" s="324"/>
      <c r="H89" s="326"/>
      <c r="I89" s="326"/>
      <c r="J89" s="326"/>
      <c r="K89" s="328"/>
      <c r="L89" s="327"/>
      <c r="M89" s="327"/>
      <c r="N89" s="327"/>
      <c r="O89" s="327"/>
      <c r="P89" s="327"/>
      <c r="Q89" s="327"/>
      <c r="R89" s="327"/>
      <c r="S89" s="327"/>
      <c r="T89" s="324"/>
      <c r="U89" s="1"/>
      <c r="V89" s="1"/>
      <c r="W89" s="1"/>
      <c r="X89" s="1"/>
      <c r="Y89" s="1"/>
      <c r="Z89" s="1"/>
      <c r="AA89" s="1"/>
      <c r="AB89" s="1"/>
      <c r="AC89" s="1"/>
      <c r="AD89" s="1"/>
      <c r="AE89" s="1"/>
      <c r="AF89" s="1"/>
      <c r="AG89" s="1"/>
      <c r="AH89" s="1"/>
      <c r="AI89" s="1"/>
      <c r="AJ89" s="1"/>
      <c r="AK89" s="1"/>
      <c r="AL89" s="1"/>
    </row>
    <row r="90">
      <c r="A90" s="1"/>
      <c r="B90" s="1"/>
      <c r="C90" s="329" t="s">
        <v>142</v>
      </c>
      <c r="D90" s="324"/>
      <c r="E90" s="330" t="s">
        <v>143</v>
      </c>
      <c r="F90" s="331"/>
      <c r="G90" s="324"/>
      <c r="H90" s="326"/>
      <c r="I90" s="326"/>
      <c r="J90" s="326"/>
      <c r="K90" s="326"/>
      <c r="L90" s="332" t="s">
        <v>144</v>
      </c>
      <c r="M90" s="324"/>
      <c r="N90" s="324"/>
      <c r="O90" s="324"/>
      <c r="P90" s="324"/>
      <c r="Q90" s="324"/>
      <c r="R90" s="324"/>
      <c r="S90" s="324"/>
      <c r="T90" s="324"/>
      <c r="U90" s="1"/>
      <c r="V90" s="1"/>
      <c r="W90" s="1"/>
      <c r="X90" s="1"/>
      <c r="Y90" s="1"/>
      <c r="Z90" s="1"/>
      <c r="AA90" s="1"/>
      <c r="AB90" s="1"/>
      <c r="AC90" s="1"/>
      <c r="AD90" s="1"/>
      <c r="AE90" s="1"/>
      <c r="AF90" s="1"/>
      <c r="AG90" s="1"/>
      <c r="AH90" s="1"/>
      <c r="AI90" s="1"/>
      <c r="AJ90" s="1"/>
      <c r="AK90" s="1"/>
      <c r="AL90" s="1"/>
    </row>
    <row r="91">
      <c r="A91" s="1"/>
      <c r="B91" s="1"/>
      <c r="C91" s="333"/>
      <c r="D91" s="334"/>
      <c r="E91" s="335"/>
      <c r="F91" s="336"/>
      <c r="G91" s="337"/>
      <c r="H91" s="338"/>
      <c r="I91" s="338"/>
      <c r="J91" s="338"/>
      <c r="K91" s="338"/>
      <c r="L91" s="336"/>
      <c r="M91" s="337"/>
      <c r="N91" s="337"/>
      <c r="O91" s="337"/>
      <c r="P91" s="337"/>
      <c r="Q91" s="337"/>
      <c r="R91" s="337"/>
      <c r="S91" s="337"/>
      <c r="T91" s="324"/>
      <c r="U91" s="1"/>
      <c r="V91" s="1"/>
      <c r="W91" s="1"/>
      <c r="X91" s="1"/>
      <c r="Y91" s="1"/>
      <c r="Z91" s="1"/>
      <c r="AA91" s="1"/>
      <c r="AB91" s="1"/>
      <c r="AC91" s="1"/>
      <c r="AD91" s="1"/>
      <c r="AE91" s="1"/>
      <c r="AF91" s="1"/>
      <c r="AG91" s="1"/>
      <c r="AH91" s="1"/>
      <c r="AI91" s="1"/>
      <c r="AJ91" s="1"/>
      <c r="AK91" s="1"/>
      <c r="AL91" s="1"/>
    </row>
    <row r="92">
      <c r="A92" s="324"/>
      <c r="B92" s="325"/>
      <c r="C92" s="324"/>
      <c r="D92" s="324"/>
      <c r="E92" s="326"/>
      <c r="F92" s="324"/>
      <c r="G92" s="324"/>
      <c r="H92" s="326"/>
      <c r="I92" s="326"/>
      <c r="J92" s="326"/>
      <c r="K92" s="326"/>
      <c r="L92" s="324"/>
      <c r="M92" s="324"/>
      <c r="N92" s="324"/>
      <c r="O92" s="324"/>
      <c r="P92" s="324"/>
      <c r="Q92" s="324"/>
      <c r="R92" s="324"/>
      <c r="S92" s="324"/>
      <c r="T92" s="324"/>
      <c r="U92" s="1"/>
      <c r="V92" s="1"/>
      <c r="W92" s="1"/>
      <c r="X92" s="1"/>
      <c r="Y92" s="1"/>
      <c r="Z92" s="1"/>
      <c r="AA92" s="1"/>
      <c r="AB92" s="1"/>
      <c r="AC92" s="1"/>
      <c r="AD92" s="1"/>
      <c r="AE92" s="1"/>
      <c r="AF92" s="1"/>
      <c r="AG92" s="1"/>
      <c r="AH92" s="1"/>
      <c r="AI92" s="1"/>
      <c r="AJ92" s="1"/>
      <c r="AK92" s="1"/>
      <c r="AL92" s="1"/>
    </row>
    <row r="93">
      <c r="A93" s="324"/>
      <c r="B93" s="325"/>
      <c r="C93" s="324"/>
      <c r="D93" s="324"/>
      <c r="E93" s="326"/>
      <c r="F93" s="324"/>
      <c r="G93" s="324"/>
      <c r="H93" s="326"/>
      <c r="I93" s="326"/>
      <c r="J93" s="326"/>
      <c r="K93" s="326"/>
      <c r="L93" s="324"/>
      <c r="M93" s="324"/>
      <c r="N93" s="324"/>
      <c r="O93" s="324"/>
      <c r="P93" s="324"/>
      <c r="Q93" s="324"/>
      <c r="R93" s="324"/>
      <c r="S93" s="324"/>
      <c r="T93" s="324"/>
      <c r="U93" s="1"/>
      <c r="V93" s="1"/>
      <c r="W93" s="1"/>
      <c r="X93" s="1"/>
      <c r="Y93" s="1"/>
      <c r="Z93" s="1"/>
      <c r="AA93" s="1"/>
      <c r="AB93" s="1"/>
      <c r="AC93" s="1"/>
      <c r="AD93" s="1"/>
      <c r="AE93" s="1"/>
      <c r="AF93" s="1"/>
      <c r="AG93" s="1"/>
      <c r="AH93" s="1"/>
      <c r="AI93" s="1"/>
      <c r="AJ93" s="1"/>
      <c r="AK93" s="1"/>
      <c r="AL93" s="1"/>
    </row>
    <row r="94">
      <c r="A94" s="324"/>
      <c r="B94" s="325"/>
      <c r="C94" s="324"/>
      <c r="D94" s="324"/>
      <c r="E94" s="326"/>
      <c r="F94" s="324"/>
      <c r="G94" s="324"/>
      <c r="H94" s="326"/>
      <c r="I94" s="326"/>
      <c r="J94" s="326"/>
      <c r="K94" s="326"/>
      <c r="L94" s="324"/>
      <c r="M94" s="324"/>
      <c r="N94" s="324"/>
      <c r="O94" s="324"/>
      <c r="P94" s="324"/>
      <c r="Q94" s="324"/>
      <c r="R94" s="324"/>
      <c r="S94" s="324"/>
      <c r="T94" s="324"/>
      <c r="U94" s="1"/>
      <c r="V94" s="1"/>
      <c r="W94" s="1"/>
      <c r="X94" s="1"/>
      <c r="Y94" s="1"/>
      <c r="Z94" s="1"/>
      <c r="AA94" s="1"/>
      <c r="AB94" s="1"/>
      <c r="AC94" s="1"/>
      <c r="AD94" s="1"/>
      <c r="AE94" s="1"/>
      <c r="AF94" s="1"/>
      <c r="AG94" s="1"/>
      <c r="AH94" s="1"/>
      <c r="AI94" s="1"/>
      <c r="AJ94" s="1"/>
      <c r="AK94" s="1"/>
      <c r="AL94" s="1"/>
    </row>
    <row r="95">
      <c r="A95" s="324"/>
      <c r="B95" s="325"/>
      <c r="C95" s="324"/>
      <c r="D95" s="324"/>
      <c r="E95" s="326"/>
      <c r="F95" s="324"/>
      <c r="G95" s="324"/>
      <c r="H95" s="326"/>
      <c r="I95" s="326"/>
      <c r="J95" s="326"/>
      <c r="K95" s="326"/>
      <c r="L95" s="324"/>
      <c r="M95" s="324"/>
      <c r="N95" s="324"/>
      <c r="O95" s="324"/>
      <c r="P95" s="324"/>
      <c r="Q95" s="324"/>
      <c r="R95" s="324"/>
      <c r="S95" s="324"/>
      <c r="T95" s="324"/>
      <c r="U95" s="1"/>
      <c r="V95" s="1"/>
      <c r="W95" s="1"/>
      <c r="X95" s="1"/>
      <c r="Y95" s="1"/>
      <c r="Z95" s="1"/>
      <c r="AA95" s="1"/>
      <c r="AB95" s="1"/>
      <c r="AC95" s="1"/>
      <c r="AD95" s="1"/>
      <c r="AE95" s="1"/>
      <c r="AF95" s="1"/>
      <c r="AG95" s="1"/>
      <c r="AH95" s="1"/>
      <c r="AI95" s="1"/>
      <c r="AJ95" s="1"/>
      <c r="AK95" s="1"/>
      <c r="AL95" s="1"/>
    </row>
    <row r="96">
      <c r="A96" s="324"/>
      <c r="B96" s="325"/>
      <c r="C96" s="324"/>
      <c r="D96" s="324"/>
      <c r="E96" s="326"/>
      <c r="F96" s="324"/>
      <c r="G96" s="324"/>
      <c r="H96" s="326"/>
      <c r="I96" s="326"/>
      <c r="J96" s="326"/>
      <c r="K96" s="326"/>
      <c r="L96" s="324"/>
      <c r="M96" s="324"/>
      <c r="N96" s="324"/>
      <c r="O96" s="324"/>
      <c r="P96" s="324"/>
      <c r="Q96" s="324"/>
      <c r="R96" s="324"/>
      <c r="S96" s="324"/>
      <c r="T96" s="324"/>
      <c r="U96" s="1"/>
      <c r="V96" s="1"/>
      <c r="W96" s="1"/>
      <c r="X96" s="1"/>
      <c r="Y96" s="1"/>
      <c r="Z96" s="1"/>
      <c r="AA96" s="1"/>
      <c r="AB96" s="1"/>
      <c r="AC96" s="1"/>
      <c r="AD96" s="1"/>
      <c r="AE96" s="1"/>
      <c r="AF96" s="1"/>
      <c r="AG96" s="1"/>
      <c r="AH96" s="1"/>
      <c r="AI96" s="1"/>
      <c r="AJ96" s="1"/>
      <c r="AK96" s="1"/>
      <c r="AL96" s="1"/>
    </row>
    <row r="97">
      <c r="A97" s="1"/>
      <c r="B97" s="2"/>
      <c r="C97" s="1"/>
      <c r="D97" s="1"/>
      <c r="E97" s="3"/>
      <c r="F97" s="1"/>
      <c r="G97" s="1"/>
      <c r="H97" s="3"/>
      <c r="I97" s="3"/>
      <c r="J97" s="3"/>
      <c r="K97" s="3"/>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c r="A98" s="1"/>
      <c r="B98" s="2"/>
      <c r="C98" s="1"/>
      <c r="D98" s="1"/>
      <c r="E98" s="3"/>
      <c r="F98" s="1"/>
      <c r="G98" s="1"/>
      <c r="H98" s="3"/>
      <c r="I98" s="3"/>
      <c r="J98" s="3"/>
      <c r="K98" s="3"/>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c r="A99" s="1"/>
      <c r="B99" s="2"/>
      <c r="C99" s="1"/>
      <c r="D99" s="1"/>
      <c r="E99" s="3"/>
      <c r="F99" s="1"/>
      <c r="G99" s="1"/>
      <c r="H99" s="3"/>
      <c r="I99" s="3"/>
      <c r="J99" s="3"/>
      <c r="K99" s="3"/>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c r="A100" s="1"/>
      <c r="B100" s="2"/>
      <c r="C100" s="1"/>
      <c r="D100" s="1"/>
      <c r="E100" s="3"/>
      <c r="F100" s="1"/>
      <c r="G100" s="1"/>
      <c r="H100" s="3"/>
      <c r="I100" s="3"/>
      <c r="J100" s="3"/>
      <c r="K100" s="3"/>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c r="A101" s="1"/>
      <c r="B101" s="2"/>
      <c r="C101" s="1"/>
      <c r="D101" s="1"/>
      <c r="E101" s="3"/>
      <c r="F101" s="1"/>
      <c r="G101" s="1"/>
      <c r="H101" s="3"/>
      <c r="I101" s="3"/>
      <c r="J101" s="3"/>
      <c r="K101" s="3"/>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c r="A102" s="1"/>
      <c r="B102" s="2"/>
      <c r="C102" s="1"/>
      <c r="D102" s="1"/>
      <c r="E102" s="3"/>
      <c r="F102" s="1"/>
      <c r="G102" s="1"/>
      <c r="H102" s="3"/>
      <c r="I102" s="3"/>
      <c r="J102" s="3"/>
      <c r="K102" s="3"/>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c r="A103" s="1"/>
      <c r="B103" s="2"/>
      <c r="C103" s="1"/>
      <c r="D103" s="1"/>
      <c r="E103" s="3"/>
      <c r="F103" s="1"/>
      <c r="G103" s="1"/>
      <c r="H103" s="3"/>
      <c r="I103" s="3"/>
      <c r="J103" s="3"/>
      <c r="K103" s="3"/>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c r="A104" s="1"/>
      <c r="B104" s="2"/>
      <c r="C104" s="1"/>
      <c r="D104" s="1"/>
      <c r="E104" s="3"/>
      <c r="F104" s="1"/>
      <c r="G104" s="1"/>
      <c r="H104" s="3"/>
      <c r="I104" s="3"/>
      <c r="J104" s="3"/>
      <c r="K104" s="3"/>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c r="A105" s="1"/>
      <c r="B105" s="2"/>
      <c r="C105" s="1"/>
      <c r="D105" s="1"/>
      <c r="E105" s="3"/>
      <c r="F105" s="1"/>
      <c r="G105" s="1"/>
      <c r="H105" s="3"/>
      <c r="I105" s="3"/>
      <c r="J105" s="3"/>
      <c r="K105" s="3"/>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c r="A106" s="1"/>
      <c r="B106" s="2"/>
      <c r="C106" s="1"/>
      <c r="D106" s="1"/>
      <c r="E106" s="3"/>
      <c r="F106" s="1"/>
      <c r="G106" s="1"/>
      <c r="H106" s="3"/>
      <c r="I106" s="3"/>
      <c r="J106" s="3"/>
      <c r="K106" s="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c r="A107" s="1"/>
      <c r="B107" s="2"/>
      <c r="C107" s="1"/>
      <c r="D107" s="1"/>
      <c r="E107" s="3"/>
      <c r="F107" s="1"/>
      <c r="G107" s="1"/>
      <c r="H107" s="3"/>
      <c r="I107" s="3"/>
      <c r="J107" s="3"/>
      <c r="K107" s="3"/>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c r="A108" s="1"/>
      <c r="B108" s="2"/>
      <c r="C108" s="1"/>
      <c r="D108" s="1"/>
      <c r="E108" s="3"/>
      <c r="F108" s="1"/>
      <c r="G108" s="1"/>
      <c r="H108" s="3"/>
      <c r="I108" s="3"/>
      <c r="J108" s="3"/>
      <c r="K108" s="3"/>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c r="A109" s="1"/>
      <c r="B109" s="2"/>
      <c r="C109" s="1"/>
      <c r="D109" s="1"/>
      <c r="E109" s="3"/>
      <c r="F109" s="1"/>
      <c r="G109" s="1"/>
      <c r="H109" s="3"/>
      <c r="I109" s="3"/>
      <c r="J109" s="3"/>
      <c r="K109" s="3"/>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c r="A110" s="1"/>
      <c r="B110" s="2"/>
      <c r="C110" s="1"/>
      <c r="D110" s="1"/>
      <c r="E110" s="3"/>
      <c r="F110" s="1"/>
      <c r="G110" s="1"/>
      <c r="H110" s="3"/>
      <c r="I110" s="3"/>
      <c r="J110" s="3"/>
      <c r="K110" s="3"/>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c r="A111" s="1"/>
      <c r="B111" s="2"/>
      <c r="C111" s="1"/>
      <c r="D111" s="1"/>
      <c r="E111" s="3"/>
      <c r="F111" s="1"/>
      <c r="G111" s="1"/>
      <c r="H111" s="3"/>
      <c r="I111" s="3"/>
      <c r="J111" s="3"/>
      <c r="K111" s="3"/>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c r="A112" s="1"/>
      <c r="B112" s="2"/>
      <c r="C112" s="1"/>
      <c r="D112" s="1"/>
      <c r="E112" s="3"/>
      <c r="F112" s="1"/>
      <c r="G112" s="1"/>
      <c r="H112" s="3"/>
      <c r="I112" s="3"/>
      <c r="J112" s="3"/>
      <c r="K112" s="3"/>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c r="A113" s="1"/>
      <c r="B113" s="2"/>
      <c r="C113" s="1"/>
      <c r="D113" s="1"/>
      <c r="E113" s="3"/>
      <c r="F113" s="1"/>
      <c r="G113" s="1"/>
      <c r="H113" s="3"/>
      <c r="I113" s="3"/>
      <c r="J113" s="3"/>
      <c r="K113" s="3"/>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c r="A114" s="1"/>
      <c r="B114" s="2"/>
      <c r="C114" s="1"/>
      <c r="D114" s="1"/>
      <c r="E114" s="3"/>
      <c r="F114" s="1"/>
      <c r="G114" s="1"/>
      <c r="H114" s="3"/>
      <c r="I114" s="3"/>
      <c r="J114" s="3"/>
      <c r="K114" s="3"/>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c r="A115" s="1"/>
      <c r="B115" s="2"/>
      <c r="C115" s="1"/>
      <c r="D115" s="1"/>
      <c r="E115" s="3"/>
      <c r="F115" s="1"/>
      <c r="G115" s="1"/>
      <c r="H115" s="3"/>
      <c r="I115" s="3"/>
      <c r="J115" s="3"/>
      <c r="K115" s="3"/>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c r="A116" s="1"/>
      <c r="B116" s="2"/>
      <c r="C116" s="1"/>
      <c r="D116" s="1"/>
      <c r="E116" s="3"/>
      <c r="F116" s="1"/>
      <c r="G116" s="1"/>
      <c r="H116" s="3"/>
      <c r="I116" s="3"/>
      <c r="J116" s="3"/>
      <c r="K116" s="3"/>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c r="A117" s="1"/>
      <c r="B117" s="2"/>
      <c r="C117" s="1"/>
      <c r="D117" s="1"/>
      <c r="E117" s="3"/>
      <c r="F117" s="1"/>
      <c r="G117" s="1"/>
      <c r="H117" s="3"/>
      <c r="I117" s="3"/>
      <c r="J117" s="3"/>
      <c r="K117" s="3"/>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c r="A118" s="1"/>
      <c r="B118" s="2"/>
      <c r="C118" s="1"/>
      <c r="D118" s="1"/>
      <c r="E118" s="3"/>
      <c r="F118" s="1"/>
      <c r="G118" s="1"/>
      <c r="H118" s="3"/>
      <c r="I118" s="3"/>
      <c r="J118" s="3"/>
      <c r="K118" s="3"/>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c r="A119" s="1"/>
      <c r="B119" s="2"/>
      <c r="C119" s="1"/>
      <c r="D119" s="1"/>
      <c r="E119" s="3"/>
      <c r="F119" s="1"/>
      <c r="G119" s="1"/>
      <c r="H119" s="3"/>
      <c r="I119" s="3"/>
      <c r="J119" s="3"/>
      <c r="K119" s="3"/>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c r="A120" s="1"/>
      <c r="B120" s="2"/>
      <c r="C120" s="1"/>
      <c r="D120" s="1"/>
      <c r="E120" s="3"/>
      <c r="F120" s="1"/>
      <c r="G120" s="1"/>
      <c r="H120" s="3"/>
      <c r="I120" s="3"/>
      <c r="J120" s="3"/>
      <c r="K120" s="3"/>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c r="A121" s="1"/>
      <c r="B121" s="2"/>
      <c r="C121" s="1"/>
      <c r="D121" s="1"/>
      <c r="E121" s="3"/>
      <c r="F121" s="1"/>
      <c r="G121" s="1"/>
      <c r="H121" s="3"/>
      <c r="I121" s="3"/>
      <c r="J121" s="3"/>
      <c r="K121" s="3"/>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c r="A122" s="1"/>
      <c r="B122" s="2"/>
      <c r="C122" s="1"/>
      <c r="D122" s="1"/>
      <c r="E122" s="3"/>
      <c r="F122" s="1"/>
      <c r="G122" s="1"/>
      <c r="H122" s="3"/>
      <c r="I122" s="3"/>
      <c r="J122" s="3"/>
      <c r="K122" s="3"/>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c r="A123" s="1"/>
      <c r="B123" s="2"/>
      <c r="C123" s="1"/>
      <c r="D123" s="1"/>
      <c r="E123" s="3"/>
      <c r="F123" s="1"/>
      <c r="G123" s="1"/>
      <c r="H123" s="3"/>
      <c r="I123" s="3"/>
      <c r="J123" s="3"/>
      <c r="K123" s="3"/>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c r="A124" s="1"/>
      <c r="B124" s="2"/>
      <c r="C124" s="1"/>
      <c r="D124" s="1"/>
      <c r="E124" s="3"/>
      <c r="F124" s="1"/>
      <c r="G124" s="1"/>
      <c r="H124" s="3"/>
      <c r="I124" s="3"/>
      <c r="J124" s="3"/>
      <c r="K124" s="3"/>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c r="A125" s="1"/>
      <c r="B125" s="2"/>
      <c r="C125" s="1"/>
      <c r="D125" s="1"/>
      <c r="E125" s="3"/>
      <c r="F125" s="1"/>
      <c r="G125" s="1"/>
      <c r="H125" s="3"/>
      <c r="I125" s="3"/>
      <c r="J125" s="3"/>
      <c r="K125" s="3"/>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c r="A126" s="1"/>
      <c r="B126" s="2"/>
      <c r="C126" s="1"/>
      <c r="D126" s="1"/>
      <c r="E126" s="3"/>
      <c r="F126" s="1"/>
      <c r="G126" s="1"/>
      <c r="H126" s="3"/>
      <c r="I126" s="3"/>
      <c r="J126" s="3"/>
      <c r="K126" s="3"/>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c r="A127" s="1"/>
      <c r="B127" s="2"/>
      <c r="C127" s="1"/>
      <c r="D127" s="1"/>
      <c r="E127" s="3"/>
      <c r="F127" s="1"/>
      <c r="G127" s="1"/>
      <c r="H127" s="3"/>
      <c r="I127" s="3"/>
      <c r="J127" s="3"/>
      <c r="K127" s="3"/>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c r="A128" s="1"/>
      <c r="B128" s="2"/>
      <c r="C128" s="1"/>
      <c r="D128" s="1"/>
      <c r="E128" s="3"/>
      <c r="F128" s="1"/>
      <c r="G128" s="1"/>
      <c r="H128" s="3"/>
      <c r="I128" s="3"/>
      <c r="J128" s="3"/>
      <c r="K128" s="3"/>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c r="A129" s="1"/>
      <c r="B129" s="2"/>
      <c r="C129" s="1"/>
      <c r="D129" s="1"/>
      <c r="E129" s="3"/>
      <c r="F129" s="1"/>
      <c r="G129" s="1"/>
      <c r="H129" s="3"/>
      <c r="I129" s="3"/>
      <c r="J129" s="3"/>
      <c r="K129" s="3"/>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c r="A130" s="1"/>
      <c r="B130" s="2"/>
      <c r="C130" s="1"/>
      <c r="D130" s="1"/>
      <c r="E130" s="3"/>
      <c r="F130" s="1"/>
      <c r="G130" s="1"/>
      <c r="H130" s="3"/>
      <c r="I130" s="3"/>
      <c r="J130" s="3"/>
      <c r="K130" s="3"/>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c r="A131" s="1"/>
      <c r="B131" s="2"/>
      <c r="C131" s="1"/>
      <c r="D131" s="1"/>
      <c r="E131" s="3"/>
      <c r="F131" s="1"/>
      <c r="G131" s="1"/>
      <c r="H131" s="3"/>
      <c r="I131" s="3"/>
      <c r="J131" s="3"/>
      <c r="K131" s="3"/>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c r="A132" s="1"/>
      <c r="B132" s="2"/>
      <c r="C132" s="1"/>
      <c r="D132" s="1"/>
      <c r="E132" s="3"/>
      <c r="F132" s="1"/>
      <c r="G132" s="1"/>
      <c r="H132" s="3"/>
      <c r="I132" s="3"/>
      <c r="J132" s="3"/>
      <c r="K132" s="3"/>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c r="A133" s="1"/>
      <c r="B133" s="2"/>
      <c r="C133" s="1"/>
      <c r="D133" s="1"/>
      <c r="E133" s="3"/>
      <c r="F133" s="1"/>
      <c r="G133" s="1"/>
      <c r="H133" s="3"/>
      <c r="I133" s="3"/>
      <c r="J133" s="3"/>
      <c r="K133" s="3"/>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c r="A134" s="1"/>
      <c r="B134" s="2"/>
      <c r="C134" s="1"/>
      <c r="D134" s="1"/>
      <c r="E134" s="3"/>
      <c r="F134" s="1"/>
      <c r="G134" s="1"/>
      <c r="H134" s="3"/>
      <c r="I134" s="3"/>
      <c r="J134" s="3"/>
      <c r="K134" s="3"/>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c r="A135" s="1"/>
      <c r="B135" s="2"/>
      <c r="C135" s="1"/>
      <c r="D135" s="1"/>
      <c r="E135" s="3"/>
      <c r="F135" s="1"/>
      <c r="G135" s="1"/>
      <c r="H135" s="3"/>
      <c r="I135" s="3"/>
      <c r="J135" s="3"/>
      <c r="K135" s="3"/>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c r="A136" s="1"/>
      <c r="B136" s="2"/>
      <c r="C136" s="1"/>
      <c r="D136" s="1"/>
      <c r="E136" s="3"/>
      <c r="F136" s="1"/>
      <c r="G136" s="1"/>
      <c r="H136" s="3"/>
      <c r="I136" s="3"/>
      <c r="J136" s="3"/>
      <c r="K136" s="3"/>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c r="A137" s="1"/>
      <c r="B137" s="2"/>
      <c r="C137" s="1"/>
      <c r="D137" s="1"/>
      <c r="E137" s="3"/>
      <c r="F137" s="1"/>
      <c r="G137" s="1"/>
      <c r="H137" s="3"/>
      <c r="I137" s="3"/>
      <c r="J137" s="3"/>
      <c r="K137" s="3"/>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c r="A138" s="1"/>
      <c r="B138" s="2"/>
      <c r="C138" s="1"/>
      <c r="D138" s="1"/>
      <c r="E138" s="3"/>
      <c r="F138" s="1"/>
      <c r="G138" s="1"/>
      <c r="H138" s="3"/>
      <c r="I138" s="3"/>
      <c r="J138" s="3"/>
      <c r="K138" s="3"/>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c r="A139" s="1"/>
      <c r="B139" s="2"/>
      <c r="C139" s="1"/>
      <c r="D139" s="1"/>
      <c r="E139" s="3"/>
      <c r="F139" s="1"/>
      <c r="G139" s="1"/>
      <c r="H139" s="3"/>
      <c r="I139" s="3"/>
      <c r="J139" s="3"/>
      <c r="K139" s="3"/>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c r="A140" s="1"/>
      <c r="B140" s="2"/>
      <c r="C140" s="1"/>
      <c r="D140" s="1"/>
      <c r="E140" s="3"/>
      <c r="F140" s="1"/>
      <c r="G140" s="1"/>
      <c r="H140" s="3"/>
      <c r="I140" s="3"/>
      <c r="J140" s="3"/>
      <c r="K140" s="3"/>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c r="A141" s="1"/>
      <c r="B141" s="2"/>
      <c r="C141" s="1"/>
      <c r="D141" s="1"/>
      <c r="E141" s="3"/>
      <c r="F141" s="1"/>
      <c r="G141" s="1"/>
      <c r="H141" s="3"/>
      <c r="I141" s="3"/>
      <c r="J141" s="3"/>
      <c r="K141" s="3"/>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c r="A142" s="1"/>
      <c r="B142" s="2"/>
      <c r="C142" s="1"/>
      <c r="D142" s="1"/>
      <c r="E142" s="3"/>
      <c r="F142" s="1"/>
      <c r="G142" s="1"/>
      <c r="H142" s="3"/>
      <c r="I142" s="3"/>
      <c r="J142" s="3"/>
      <c r="K142" s="3"/>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c r="A143" s="1"/>
      <c r="B143" s="2"/>
      <c r="C143" s="1"/>
      <c r="D143" s="1"/>
      <c r="E143" s="3"/>
      <c r="F143" s="1"/>
      <c r="G143" s="1"/>
      <c r="H143" s="3"/>
      <c r="I143" s="3"/>
      <c r="J143" s="3"/>
      <c r="K143" s="3"/>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c r="A144" s="1"/>
      <c r="B144" s="2"/>
      <c r="C144" s="1"/>
      <c r="D144" s="1"/>
      <c r="E144" s="3"/>
      <c r="F144" s="1"/>
      <c r="G144" s="1"/>
      <c r="H144" s="3"/>
      <c r="I144" s="3"/>
      <c r="J144" s="3"/>
      <c r="K144" s="3"/>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c r="A145" s="1"/>
      <c r="B145" s="2"/>
      <c r="C145" s="1"/>
      <c r="D145" s="1"/>
      <c r="E145" s="3"/>
      <c r="F145" s="1"/>
      <c r="G145" s="1"/>
      <c r="H145" s="3"/>
      <c r="I145" s="3"/>
      <c r="J145" s="3"/>
      <c r="K145" s="3"/>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c r="A146" s="1"/>
      <c r="B146" s="2"/>
      <c r="C146" s="1"/>
      <c r="D146" s="1"/>
      <c r="E146" s="3"/>
      <c r="F146" s="1"/>
      <c r="G146" s="1"/>
      <c r="H146" s="3"/>
      <c r="I146" s="3"/>
      <c r="J146" s="3"/>
      <c r="K146" s="3"/>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c r="A147" s="1"/>
      <c r="B147" s="2"/>
      <c r="C147" s="1"/>
      <c r="D147" s="1"/>
      <c r="E147" s="3"/>
      <c r="F147" s="1"/>
      <c r="G147" s="1"/>
      <c r="H147" s="3"/>
      <c r="I147" s="3"/>
      <c r="J147" s="3"/>
      <c r="K147" s="3"/>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c r="A148" s="1"/>
      <c r="B148" s="2"/>
      <c r="C148" s="1"/>
      <c r="D148" s="1"/>
      <c r="E148" s="3"/>
      <c r="F148" s="1"/>
      <c r="G148" s="1"/>
      <c r="H148" s="3"/>
      <c r="I148" s="3"/>
      <c r="J148" s="3"/>
      <c r="K148" s="3"/>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c r="A149" s="1"/>
      <c r="B149" s="2"/>
      <c r="C149" s="1"/>
      <c r="D149" s="1"/>
      <c r="E149" s="3"/>
      <c r="F149" s="1"/>
      <c r="G149" s="1"/>
      <c r="H149" s="3"/>
      <c r="I149" s="3"/>
      <c r="J149" s="3"/>
      <c r="K149" s="3"/>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c r="A150" s="1"/>
      <c r="B150" s="2"/>
      <c r="C150" s="1"/>
      <c r="D150" s="1"/>
      <c r="E150" s="3"/>
      <c r="F150" s="1"/>
      <c r="G150" s="1"/>
      <c r="H150" s="3"/>
      <c r="I150" s="3"/>
      <c r="J150" s="3"/>
      <c r="K150" s="3"/>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c r="A151" s="1"/>
      <c r="B151" s="2"/>
      <c r="C151" s="1"/>
      <c r="D151" s="1"/>
      <c r="E151" s="3"/>
      <c r="F151" s="1"/>
      <c r="G151" s="1"/>
      <c r="H151" s="3"/>
      <c r="I151" s="3"/>
      <c r="J151" s="3"/>
      <c r="K151" s="3"/>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c r="A152" s="1"/>
      <c r="B152" s="2"/>
      <c r="C152" s="1"/>
      <c r="D152" s="1"/>
      <c r="E152" s="3"/>
      <c r="F152" s="1"/>
      <c r="G152" s="1"/>
      <c r="H152" s="3"/>
      <c r="I152" s="3"/>
      <c r="J152" s="3"/>
      <c r="K152" s="3"/>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c r="A153" s="1"/>
      <c r="B153" s="2"/>
      <c r="C153" s="1"/>
      <c r="D153" s="1"/>
      <c r="E153" s="3"/>
      <c r="F153" s="1"/>
      <c r="G153" s="1"/>
      <c r="H153" s="3"/>
      <c r="I153" s="3"/>
      <c r="J153" s="3"/>
      <c r="K153" s="3"/>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c r="A154" s="1"/>
      <c r="B154" s="2"/>
      <c r="C154" s="1"/>
      <c r="D154" s="1"/>
      <c r="E154" s="3"/>
      <c r="F154" s="1"/>
      <c r="G154" s="1"/>
      <c r="H154" s="3"/>
      <c r="I154" s="3"/>
      <c r="J154" s="3"/>
      <c r="K154" s="3"/>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c r="A155" s="1"/>
      <c r="B155" s="2"/>
      <c r="C155" s="1"/>
      <c r="D155" s="1"/>
      <c r="E155" s="3"/>
      <c r="F155" s="1"/>
      <c r="G155" s="1"/>
      <c r="H155" s="3"/>
      <c r="I155" s="3"/>
      <c r="J155" s="3"/>
      <c r="K155" s="3"/>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c r="A156" s="1"/>
      <c r="B156" s="2"/>
      <c r="C156" s="1"/>
      <c r="D156" s="1"/>
      <c r="E156" s="3"/>
      <c r="F156" s="1"/>
      <c r="G156" s="1"/>
      <c r="H156" s="3"/>
      <c r="I156" s="3"/>
      <c r="J156" s="3"/>
      <c r="K156" s="3"/>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c r="A157" s="1"/>
      <c r="B157" s="2"/>
      <c r="C157" s="1"/>
      <c r="D157" s="1"/>
      <c r="E157" s="3"/>
      <c r="F157" s="1"/>
      <c r="G157" s="1"/>
      <c r="H157" s="3"/>
      <c r="I157" s="3"/>
      <c r="J157" s="3"/>
      <c r="K157" s="3"/>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c r="A158" s="1"/>
      <c r="B158" s="2"/>
      <c r="C158" s="1"/>
      <c r="D158" s="1"/>
      <c r="E158" s="3"/>
      <c r="F158" s="1"/>
      <c r="G158" s="1"/>
      <c r="H158" s="3"/>
      <c r="I158" s="3"/>
      <c r="J158" s="3"/>
      <c r="K158" s="3"/>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c r="A159" s="1"/>
      <c r="B159" s="2"/>
      <c r="C159" s="1"/>
      <c r="D159" s="1"/>
      <c r="E159" s="3"/>
      <c r="F159" s="1"/>
      <c r="G159" s="1"/>
      <c r="H159" s="3"/>
      <c r="I159" s="3"/>
      <c r="J159" s="3"/>
      <c r="K159" s="3"/>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c r="A160" s="1"/>
      <c r="B160" s="2"/>
      <c r="C160" s="1"/>
      <c r="D160" s="1"/>
      <c r="E160" s="3"/>
      <c r="F160" s="1"/>
      <c r="G160" s="1"/>
      <c r="H160" s="3"/>
      <c r="I160" s="3"/>
      <c r="J160" s="3"/>
      <c r="K160" s="3"/>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c r="A161" s="1"/>
      <c r="B161" s="2"/>
      <c r="C161" s="1"/>
      <c r="D161" s="1"/>
      <c r="E161" s="3"/>
      <c r="F161" s="1"/>
      <c r="G161" s="1"/>
      <c r="H161" s="3"/>
      <c r="I161" s="3"/>
      <c r="J161" s="3"/>
      <c r="K161" s="3"/>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c r="A162" s="1"/>
      <c r="B162" s="2"/>
      <c r="C162" s="1"/>
      <c r="D162" s="1"/>
      <c r="E162" s="3"/>
      <c r="F162" s="1"/>
      <c r="G162" s="1"/>
      <c r="H162" s="3"/>
      <c r="I162" s="3"/>
      <c r="J162" s="3"/>
      <c r="K162" s="3"/>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c r="A163" s="1"/>
      <c r="B163" s="2"/>
      <c r="C163" s="1"/>
      <c r="D163" s="1"/>
      <c r="E163" s="3"/>
      <c r="F163" s="1"/>
      <c r="G163" s="1"/>
      <c r="H163" s="3"/>
      <c r="I163" s="3"/>
      <c r="J163" s="3"/>
      <c r="K163" s="3"/>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c r="A164" s="1"/>
      <c r="B164" s="2"/>
      <c r="C164" s="1"/>
      <c r="D164" s="1"/>
      <c r="E164" s="3"/>
      <c r="F164" s="1"/>
      <c r="G164" s="1"/>
      <c r="H164" s="3"/>
      <c r="I164" s="3"/>
      <c r="J164" s="3"/>
      <c r="K164" s="3"/>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c r="A165" s="1"/>
      <c r="B165" s="2"/>
      <c r="C165" s="1"/>
      <c r="D165" s="1"/>
      <c r="E165" s="3"/>
      <c r="F165" s="1"/>
      <c r="G165" s="1"/>
      <c r="H165" s="3"/>
      <c r="I165" s="3"/>
      <c r="J165" s="3"/>
      <c r="K165" s="3"/>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c r="A166" s="1"/>
      <c r="B166" s="2"/>
      <c r="C166" s="1"/>
      <c r="D166" s="1"/>
      <c r="E166" s="3"/>
      <c r="F166" s="1"/>
      <c r="G166" s="1"/>
      <c r="H166" s="3"/>
      <c r="I166" s="3"/>
      <c r="J166" s="3"/>
      <c r="K166" s="3"/>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c r="A167" s="1"/>
      <c r="B167" s="2"/>
      <c r="C167" s="1"/>
      <c r="D167" s="1"/>
      <c r="E167" s="3"/>
      <c r="F167" s="1"/>
      <c r="G167" s="1"/>
      <c r="H167" s="3"/>
      <c r="I167" s="3"/>
      <c r="J167" s="3"/>
      <c r="K167" s="3"/>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c r="A168" s="1"/>
      <c r="B168" s="2"/>
      <c r="C168" s="1"/>
      <c r="D168" s="1"/>
      <c r="E168" s="3"/>
      <c r="F168" s="1"/>
      <c r="G168" s="1"/>
      <c r="H168" s="3"/>
      <c r="I168" s="3"/>
      <c r="J168" s="3"/>
      <c r="K168" s="3"/>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c r="A169" s="1"/>
      <c r="B169" s="2"/>
      <c r="C169" s="1"/>
      <c r="D169" s="1"/>
      <c r="E169" s="3"/>
      <c r="F169" s="1"/>
      <c r="G169" s="1"/>
      <c r="H169" s="3"/>
      <c r="I169" s="3"/>
      <c r="J169" s="3"/>
      <c r="K169" s="3"/>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c r="A170" s="1"/>
      <c r="B170" s="2"/>
      <c r="C170" s="1"/>
      <c r="D170" s="1"/>
      <c r="E170" s="3"/>
      <c r="F170" s="1"/>
      <c r="G170" s="1"/>
      <c r="H170" s="3"/>
      <c r="I170" s="3"/>
      <c r="J170" s="3"/>
      <c r="K170" s="3"/>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c r="A171" s="1"/>
      <c r="B171" s="2"/>
      <c r="C171" s="1"/>
      <c r="D171" s="1"/>
      <c r="E171" s="3"/>
      <c r="F171" s="1"/>
      <c r="G171" s="1"/>
      <c r="H171" s="3"/>
      <c r="I171" s="3"/>
      <c r="J171" s="3"/>
      <c r="K171" s="3"/>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c r="A172" s="1"/>
      <c r="B172" s="2"/>
      <c r="C172" s="1"/>
      <c r="D172" s="1"/>
      <c r="E172" s="3"/>
      <c r="F172" s="1"/>
      <c r="G172" s="1"/>
      <c r="H172" s="3"/>
      <c r="I172" s="3"/>
      <c r="J172" s="3"/>
      <c r="K172" s="3"/>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c r="A173" s="1"/>
      <c r="B173" s="2"/>
      <c r="C173" s="1"/>
      <c r="D173" s="1"/>
      <c r="E173" s="3"/>
      <c r="F173" s="1"/>
      <c r="G173" s="1"/>
      <c r="H173" s="3"/>
      <c r="I173" s="3"/>
      <c r="J173" s="3"/>
      <c r="K173" s="3"/>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c r="A174" s="1"/>
      <c r="B174" s="2"/>
      <c r="C174" s="1"/>
      <c r="D174" s="1"/>
      <c r="E174" s="3"/>
      <c r="F174" s="1"/>
      <c r="G174" s="1"/>
      <c r="H174" s="3"/>
      <c r="I174" s="3"/>
      <c r="J174" s="3"/>
      <c r="K174" s="3"/>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c r="A175" s="1"/>
      <c r="B175" s="2"/>
      <c r="C175" s="1"/>
      <c r="D175" s="1"/>
      <c r="E175" s="3"/>
      <c r="F175" s="1"/>
      <c r="G175" s="1"/>
      <c r="H175" s="3"/>
      <c r="I175" s="3"/>
      <c r="J175" s="3"/>
      <c r="K175" s="3"/>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c r="A176" s="1"/>
      <c r="B176" s="2"/>
      <c r="C176" s="1"/>
      <c r="D176" s="1"/>
      <c r="E176" s="3"/>
      <c r="F176" s="1"/>
      <c r="G176" s="1"/>
      <c r="H176" s="3"/>
      <c r="I176" s="3"/>
      <c r="J176" s="3"/>
      <c r="K176" s="3"/>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c r="A177" s="1"/>
      <c r="B177" s="2"/>
      <c r="C177" s="1"/>
      <c r="D177" s="1"/>
      <c r="E177" s="3"/>
      <c r="F177" s="1"/>
      <c r="G177" s="1"/>
      <c r="H177" s="3"/>
      <c r="I177" s="3"/>
      <c r="J177" s="3"/>
      <c r="K177" s="3"/>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c r="A178" s="1"/>
      <c r="B178" s="2"/>
      <c r="C178" s="1"/>
      <c r="D178" s="1"/>
      <c r="E178" s="3"/>
      <c r="F178" s="1"/>
      <c r="G178" s="1"/>
      <c r="H178" s="3"/>
      <c r="I178" s="3"/>
      <c r="J178" s="3"/>
      <c r="K178" s="3"/>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c r="A179" s="1"/>
      <c r="B179" s="2"/>
      <c r="C179" s="1"/>
      <c r="D179" s="1"/>
      <c r="E179" s="3"/>
      <c r="F179" s="1"/>
      <c r="G179" s="1"/>
      <c r="H179" s="3"/>
      <c r="I179" s="3"/>
      <c r="J179" s="3"/>
      <c r="K179" s="3"/>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c r="A180" s="1"/>
      <c r="B180" s="2"/>
      <c r="C180" s="1"/>
      <c r="D180" s="1"/>
      <c r="E180" s="3"/>
      <c r="F180" s="1"/>
      <c r="G180" s="1"/>
      <c r="H180" s="3"/>
      <c r="I180" s="3"/>
      <c r="J180" s="3"/>
      <c r="K180" s="3"/>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c r="A181" s="1"/>
      <c r="B181" s="2"/>
      <c r="C181" s="1"/>
      <c r="D181" s="1"/>
      <c r="E181" s="3"/>
      <c r="F181" s="1"/>
      <c r="G181" s="1"/>
      <c r="H181" s="3"/>
      <c r="I181" s="3"/>
      <c r="J181" s="3"/>
      <c r="K181" s="3"/>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c r="A182" s="1"/>
      <c r="B182" s="2"/>
      <c r="C182" s="1"/>
      <c r="D182" s="1"/>
      <c r="E182" s="3"/>
      <c r="F182" s="1"/>
      <c r="G182" s="1"/>
      <c r="H182" s="3"/>
      <c r="I182" s="3"/>
      <c r="J182" s="3"/>
      <c r="K182" s="3"/>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c r="A183" s="1"/>
      <c r="B183" s="2"/>
      <c r="C183" s="1"/>
      <c r="D183" s="1"/>
      <c r="E183" s="3"/>
      <c r="F183" s="1"/>
      <c r="G183" s="1"/>
      <c r="H183" s="3"/>
      <c r="I183" s="3"/>
      <c r="J183" s="3"/>
      <c r="K183" s="3"/>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c r="A184" s="1"/>
      <c r="B184" s="2"/>
      <c r="C184" s="1"/>
      <c r="D184" s="1"/>
      <c r="E184" s="3"/>
      <c r="F184" s="1"/>
      <c r="G184" s="1"/>
      <c r="H184" s="3"/>
      <c r="I184" s="3"/>
      <c r="J184" s="3"/>
      <c r="K184" s="3"/>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c r="A185" s="1"/>
      <c r="B185" s="2"/>
      <c r="C185" s="1"/>
      <c r="D185" s="1"/>
      <c r="E185" s="3"/>
      <c r="F185" s="1"/>
      <c r="G185" s="1"/>
      <c r="H185" s="3"/>
      <c r="I185" s="3"/>
      <c r="J185" s="3"/>
      <c r="K185" s="3"/>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c r="A186" s="1"/>
      <c r="B186" s="2"/>
      <c r="C186" s="1"/>
      <c r="D186" s="1"/>
      <c r="E186" s="3"/>
      <c r="F186" s="1"/>
      <c r="G186" s="1"/>
      <c r="H186" s="3"/>
      <c r="I186" s="3"/>
      <c r="J186" s="3"/>
      <c r="K186" s="3"/>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c r="A187" s="1"/>
      <c r="B187" s="2"/>
      <c r="C187" s="1"/>
      <c r="D187" s="1"/>
      <c r="E187" s="3"/>
      <c r="F187" s="1"/>
      <c r="G187" s="1"/>
      <c r="H187" s="3"/>
      <c r="I187" s="3"/>
      <c r="J187" s="3"/>
      <c r="K187" s="3"/>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c r="A188" s="1"/>
      <c r="B188" s="2"/>
      <c r="C188" s="1"/>
      <c r="D188" s="1"/>
      <c r="E188" s="3"/>
      <c r="F188" s="1"/>
      <c r="G188" s="1"/>
      <c r="H188" s="3"/>
      <c r="I188" s="3"/>
      <c r="J188" s="3"/>
      <c r="K188" s="3"/>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c r="A189" s="1"/>
      <c r="B189" s="2"/>
      <c r="C189" s="1"/>
      <c r="D189" s="1"/>
      <c r="E189" s="3"/>
      <c r="F189" s="1"/>
      <c r="G189" s="1"/>
      <c r="H189" s="3"/>
      <c r="I189" s="3"/>
      <c r="J189" s="3"/>
      <c r="K189" s="3"/>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c r="A190" s="1"/>
      <c r="B190" s="2"/>
      <c r="C190" s="1"/>
      <c r="D190" s="1"/>
      <c r="E190" s="3"/>
      <c r="F190" s="1"/>
      <c r="G190" s="1"/>
      <c r="H190" s="3"/>
      <c r="I190" s="3"/>
      <c r="J190" s="3"/>
      <c r="K190" s="3"/>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c r="A191" s="1"/>
      <c r="B191" s="2"/>
      <c r="C191" s="1"/>
      <c r="D191" s="1"/>
      <c r="E191" s="3"/>
      <c r="F191" s="1"/>
      <c r="G191" s="1"/>
      <c r="H191" s="3"/>
      <c r="I191" s="3"/>
      <c r="J191" s="3"/>
      <c r="K191" s="3"/>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c r="A192" s="1"/>
      <c r="B192" s="2"/>
      <c r="C192" s="1"/>
      <c r="D192" s="1"/>
      <c r="E192" s="3"/>
      <c r="F192" s="1"/>
      <c r="G192" s="1"/>
      <c r="H192" s="3"/>
      <c r="I192" s="3"/>
      <c r="J192" s="3"/>
      <c r="K192" s="3"/>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c r="A193" s="1"/>
      <c r="B193" s="2"/>
      <c r="C193" s="1"/>
      <c r="D193" s="1"/>
      <c r="E193" s="3"/>
      <c r="F193" s="1"/>
      <c r="G193" s="1"/>
      <c r="H193" s="3"/>
      <c r="I193" s="3"/>
      <c r="J193" s="3"/>
      <c r="K193" s="3"/>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c r="A194" s="1"/>
      <c r="B194" s="2"/>
      <c r="C194" s="1"/>
      <c r="D194" s="1"/>
      <c r="E194" s="3"/>
      <c r="F194" s="1"/>
      <c r="G194" s="1"/>
      <c r="H194" s="3"/>
      <c r="I194" s="3"/>
      <c r="J194" s="3"/>
      <c r="K194" s="3"/>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c r="A195" s="1"/>
      <c r="B195" s="2"/>
      <c r="C195" s="1"/>
      <c r="D195" s="1"/>
      <c r="E195" s="3"/>
      <c r="F195" s="1"/>
      <c r="G195" s="1"/>
      <c r="H195" s="3"/>
      <c r="I195" s="3"/>
      <c r="J195" s="3"/>
      <c r="K195" s="3"/>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c r="A196" s="1"/>
      <c r="B196" s="2"/>
      <c r="C196" s="1"/>
      <c r="D196" s="1"/>
      <c r="E196" s="3"/>
      <c r="F196" s="1"/>
      <c r="G196" s="1"/>
      <c r="H196" s="3"/>
      <c r="I196" s="3"/>
      <c r="J196" s="3"/>
      <c r="K196" s="3"/>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c r="A197" s="1"/>
      <c r="B197" s="2"/>
      <c r="C197" s="1"/>
      <c r="D197" s="1"/>
      <c r="E197" s="3"/>
      <c r="F197" s="1"/>
      <c r="G197" s="1"/>
      <c r="H197" s="3"/>
      <c r="I197" s="3"/>
      <c r="J197" s="3"/>
      <c r="K197" s="3"/>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c r="A198" s="1"/>
      <c r="B198" s="2"/>
      <c r="C198" s="1"/>
      <c r="D198" s="1"/>
      <c r="E198" s="3"/>
      <c r="F198" s="1"/>
      <c r="G198" s="1"/>
      <c r="H198" s="3"/>
      <c r="I198" s="3"/>
      <c r="J198" s="3"/>
      <c r="K198" s="3"/>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c r="A199" s="1"/>
      <c r="B199" s="2"/>
      <c r="C199" s="1"/>
      <c r="D199" s="1"/>
      <c r="E199" s="3"/>
      <c r="F199" s="1"/>
      <c r="G199" s="1"/>
      <c r="H199" s="3"/>
      <c r="I199" s="3"/>
      <c r="J199" s="3"/>
      <c r="K199" s="3"/>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c r="A200" s="1"/>
      <c r="B200" s="2"/>
      <c r="C200" s="1"/>
      <c r="D200" s="1"/>
      <c r="E200" s="3"/>
      <c r="F200" s="1"/>
      <c r="G200" s="1"/>
      <c r="H200" s="3"/>
      <c r="I200" s="3"/>
      <c r="J200" s="3"/>
      <c r="K200" s="3"/>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c r="A201" s="1"/>
      <c r="B201" s="2"/>
      <c r="C201" s="1"/>
      <c r="D201" s="1"/>
      <c r="E201" s="3"/>
      <c r="F201" s="1"/>
      <c r="G201" s="1"/>
      <c r="H201" s="3"/>
      <c r="I201" s="3"/>
      <c r="J201" s="3"/>
      <c r="K201" s="3"/>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c r="A202" s="1"/>
      <c r="B202" s="2"/>
      <c r="C202" s="1"/>
      <c r="D202" s="1"/>
      <c r="E202" s="3"/>
      <c r="F202" s="1"/>
      <c r="G202" s="1"/>
      <c r="H202" s="3"/>
      <c r="I202" s="3"/>
      <c r="J202" s="3"/>
      <c r="K202" s="3"/>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c r="A203" s="1"/>
      <c r="B203" s="2"/>
      <c r="C203" s="1"/>
      <c r="D203" s="1"/>
      <c r="E203" s="3"/>
      <c r="F203" s="1"/>
      <c r="G203" s="1"/>
      <c r="H203" s="3"/>
      <c r="I203" s="3"/>
      <c r="J203" s="3"/>
      <c r="K203" s="3"/>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c r="A204" s="1"/>
      <c r="B204" s="2"/>
      <c r="C204" s="1"/>
      <c r="D204" s="1"/>
      <c r="E204" s="3"/>
      <c r="F204" s="1"/>
      <c r="G204" s="1"/>
      <c r="H204" s="3"/>
      <c r="I204" s="3"/>
      <c r="J204" s="3"/>
      <c r="K204" s="3"/>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c r="A205" s="1"/>
      <c r="B205" s="2"/>
      <c r="C205" s="1"/>
      <c r="D205" s="1"/>
      <c r="E205" s="3"/>
      <c r="F205" s="1"/>
      <c r="G205" s="1"/>
      <c r="H205" s="3"/>
      <c r="I205" s="3"/>
      <c r="J205" s="3"/>
      <c r="K205" s="3"/>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c r="A206" s="1"/>
      <c r="B206" s="2"/>
      <c r="C206" s="1"/>
      <c r="D206" s="1"/>
      <c r="E206" s="3"/>
      <c r="F206" s="1"/>
      <c r="G206" s="1"/>
      <c r="H206" s="3"/>
      <c r="I206" s="3"/>
      <c r="J206" s="3"/>
      <c r="K206" s="3"/>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c r="A207" s="1"/>
      <c r="B207" s="2"/>
      <c r="C207" s="1"/>
      <c r="D207" s="1"/>
      <c r="E207" s="3"/>
      <c r="F207" s="1"/>
      <c r="G207" s="1"/>
      <c r="H207" s="3"/>
      <c r="I207" s="3"/>
      <c r="J207" s="3"/>
      <c r="K207" s="3"/>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c r="A208" s="1"/>
      <c r="B208" s="2"/>
      <c r="C208" s="1"/>
      <c r="D208" s="1"/>
      <c r="E208" s="3"/>
      <c r="F208" s="1"/>
      <c r="G208" s="1"/>
      <c r="H208" s="3"/>
      <c r="I208" s="3"/>
      <c r="J208" s="3"/>
      <c r="K208" s="3"/>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c r="A209" s="1"/>
      <c r="B209" s="2"/>
      <c r="C209" s="1"/>
      <c r="D209" s="1"/>
      <c r="E209" s="3"/>
      <c r="F209" s="1"/>
      <c r="G209" s="1"/>
      <c r="H209" s="3"/>
      <c r="I209" s="3"/>
      <c r="J209" s="3"/>
      <c r="K209" s="3"/>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c r="A210" s="1"/>
      <c r="B210" s="2"/>
      <c r="C210" s="1"/>
      <c r="D210" s="1"/>
      <c r="E210" s="3"/>
      <c r="F210" s="1"/>
      <c r="G210" s="1"/>
      <c r="H210" s="3"/>
      <c r="I210" s="3"/>
      <c r="J210" s="3"/>
      <c r="K210" s="3"/>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c r="A211" s="1"/>
      <c r="B211" s="2"/>
      <c r="C211" s="1"/>
      <c r="D211" s="1"/>
      <c r="E211" s="3"/>
      <c r="F211" s="1"/>
      <c r="G211" s="1"/>
      <c r="H211" s="3"/>
      <c r="I211" s="3"/>
      <c r="J211" s="3"/>
      <c r="K211" s="3"/>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c r="A212" s="1"/>
      <c r="B212" s="2"/>
      <c r="C212" s="1"/>
      <c r="D212" s="1"/>
      <c r="E212" s="3"/>
      <c r="F212" s="1"/>
      <c r="G212" s="1"/>
      <c r="H212" s="3"/>
      <c r="I212" s="3"/>
      <c r="J212" s="3"/>
      <c r="K212" s="3"/>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c r="A213" s="1"/>
      <c r="B213" s="2"/>
      <c r="C213" s="1"/>
      <c r="D213" s="1"/>
      <c r="E213" s="3"/>
      <c r="F213" s="1"/>
      <c r="G213" s="1"/>
      <c r="H213" s="3"/>
      <c r="I213" s="3"/>
      <c r="J213" s="3"/>
      <c r="K213" s="3"/>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c r="A214" s="1"/>
      <c r="B214" s="2"/>
      <c r="C214" s="1"/>
      <c r="D214" s="1"/>
      <c r="E214" s="3"/>
      <c r="F214" s="1"/>
      <c r="G214" s="1"/>
      <c r="H214" s="3"/>
      <c r="I214" s="3"/>
      <c r="J214" s="3"/>
      <c r="K214" s="3"/>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c r="A215" s="1"/>
      <c r="B215" s="2"/>
      <c r="C215" s="1"/>
      <c r="D215" s="1"/>
      <c r="E215" s="3"/>
      <c r="F215" s="1"/>
      <c r="G215" s="1"/>
      <c r="H215" s="3"/>
      <c r="I215" s="3"/>
      <c r="J215" s="3"/>
      <c r="K215" s="3"/>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c r="A216" s="1"/>
      <c r="B216" s="2"/>
      <c r="C216" s="1"/>
      <c r="D216" s="1"/>
      <c r="E216" s="3"/>
      <c r="F216" s="1"/>
      <c r="G216" s="1"/>
      <c r="H216" s="3"/>
      <c r="I216" s="3"/>
      <c r="J216" s="3"/>
      <c r="K216" s="3"/>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c r="A217" s="1"/>
      <c r="B217" s="2"/>
      <c r="C217" s="1"/>
      <c r="D217" s="1"/>
      <c r="E217" s="3"/>
      <c r="F217" s="1"/>
      <c r="G217" s="1"/>
      <c r="H217" s="3"/>
      <c r="I217" s="3"/>
      <c r="J217" s="3"/>
      <c r="K217" s="3"/>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c r="A218" s="1"/>
      <c r="B218" s="2"/>
      <c r="C218" s="1"/>
      <c r="D218" s="1"/>
      <c r="E218" s="3"/>
      <c r="F218" s="1"/>
      <c r="G218" s="1"/>
      <c r="H218" s="3"/>
      <c r="I218" s="3"/>
      <c r="J218" s="3"/>
      <c r="K218" s="3"/>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c r="A219" s="1"/>
      <c r="B219" s="2"/>
      <c r="C219" s="1"/>
      <c r="D219" s="1"/>
      <c r="E219" s="3"/>
      <c r="F219" s="1"/>
      <c r="G219" s="1"/>
      <c r="H219" s="3"/>
      <c r="I219" s="3"/>
      <c r="J219" s="3"/>
      <c r="K219" s="3"/>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c r="A220" s="1"/>
      <c r="B220" s="2"/>
      <c r="C220" s="1"/>
      <c r="D220" s="1"/>
      <c r="E220" s="3"/>
      <c r="F220" s="1"/>
      <c r="G220" s="1"/>
      <c r="H220" s="3"/>
      <c r="I220" s="3"/>
      <c r="J220" s="3"/>
      <c r="K220" s="3"/>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c r="A221" s="1"/>
      <c r="B221" s="2"/>
      <c r="C221" s="1"/>
      <c r="D221" s="1"/>
      <c r="E221" s="3"/>
      <c r="F221" s="1"/>
      <c r="G221" s="1"/>
      <c r="H221" s="3"/>
      <c r="I221" s="3"/>
      <c r="J221" s="3"/>
      <c r="K221" s="3"/>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c r="A222" s="1"/>
      <c r="B222" s="2"/>
      <c r="C222" s="1"/>
      <c r="D222" s="1"/>
      <c r="E222" s="3"/>
      <c r="F222" s="1"/>
      <c r="G222" s="1"/>
      <c r="H222" s="3"/>
      <c r="I222" s="3"/>
      <c r="J222" s="3"/>
      <c r="K222" s="3"/>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c r="A223" s="1"/>
      <c r="B223" s="2"/>
      <c r="C223" s="1"/>
      <c r="D223" s="1"/>
      <c r="E223" s="3"/>
      <c r="F223" s="1"/>
      <c r="G223" s="1"/>
      <c r="H223" s="3"/>
      <c r="I223" s="3"/>
      <c r="J223" s="3"/>
      <c r="K223" s="3"/>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c r="A224" s="1"/>
      <c r="B224" s="2"/>
      <c r="C224" s="1"/>
      <c r="D224" s="1"/>
      <c r="E224" s="3"/>
      <c r="F224" s="1"/>
      <c r="G224" s="1"/>
      <c r="H224" s="3"/>
      <c r="I224" s="3"/>
      <c r="J224" s="3"/>
      <c r="K224" s="3"/>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c r="A225" s="1"/>
      <c r="B225" s="2"/>
      <c r="C225" s="1"/>
      <c r="D225" s="1"/>
      <c r="E225" s="3"/>
      <c r="F225" s="1"/>
      <c r="G225" s="1"/>
      <c r="H225" s="3"/>
      <c r="I225" s="3"/>
      <c r="J225" s="3"/>
      <c r="K225" s="3"/>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c r="A226" s="1"/>
      <c r="B226" s="2"/>
      <c r="C226" s="1"/>
      <c r="D226" s="1"/>
      <c r="E226" s="3"/>
      <c r="F226" s="1"/>
      <c r="G226" s="1"/>
      <c r="H226" s="3"/>
      <c r="I226" s="3"/>
      <c r="J226" s="3"/>
      <c r="K226" s="3"/>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c r="A227" s="1"/>
      <c r="B227" s="2"/>
      <c r="C227" s="1"/>
      <c r="D227" s="1"/>
      <c r="E227" s="3"/>
      <c r="F227" s="1"/>
      <c r="G227" s="1"/>
      <c r="H227" s="3"/>
      <c r="I227" s="3"/>
      <c r="J227" s="3"/>
      <c r="K227" s="3"/>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c r="A228" s="1"/>
      <c r="B228" s="2"/>
      <c r="C228" s="1"/>
      <c r="D228" s="1"/>
      <c r="E228" s="3"/>
      <c r="F228" s="1"/>
      <c r="G228" s="1"/>
      <c r="H228" s="3"/>
      <c r="I228" s="3"/>
      <c r="J228" s="3"/>
      <c r="K228" s="3"/>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c r="A229" s="1"/>
      <c r="B229" s="2"/>
      <c r="C229" s="1"/>
      <c r="D229" s="1"/>
      <c r="E229" s="3"/>
      <c r="F229" s="1"/>
      <c r="G229" s="1"/>
      <c r="H229" s="3"/>
      <c r="I229" s="3"/>
      <c r="J229" s="3"/>
      <c r="K229" s="3"/>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c r="A230" s="1"/>
      <c r="B230" s="2"/>
      <c r="C230" s="1"/>
      <c r="D230" s="1"/>
      <c r="E230" s="3"/>
      <c r="F230" s="1"/>
      <c r="G230" s="1"/>
      <c r="H230" s="3"/>
      <c r="I230" s="3"/>
      <c r="J230" s="3"/>
      <c r="K230" s="3"/>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c r="A231" s="1"/>
      <c r="B231" s="2"/>
      <c r="C231" s="1"/>
      <c r="D231" s="1"/>
      <c r="E231" s="3"/>
      <c r="F231" s="1"/>
      <c r="G231" s="1"/>
      <c r="H231" s="3"/>
      <c r="I231" s="3"/>
      <c r="J231" s="3"/>
      <c r="K231" s="3"/>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c r="A232" s="1"/>
      <c r="B232" s="2"/>
      <c r="C232" s="1"/>
      <c r="D232" s="1"/>
      <c r="E232" s="3"/>
      <c r="F232" s="1"/>
      <c r="G232" s="1"/>
      <c r="H232" s="3"/>
      <c r="I232" s="3"/>
      <c r="J232" s="3"/>
      <c r="K232" s="3"/>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c r="A233" s="1"/>
      <c r="B233" s="2"/>
      <c r="C233" s="1"/>
      <c r="D233" s="1"/>
      <c r="E233" s="3"/>
      <c r="F233" s="1"/>
      <c r="G233" s="1"/>
      <c r="H233" s="3"/>
      <c r="I233" s="3"/>
      <c r="J233" s="3"/>
      <c r="K233" s="3"/>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c r="A234" s="1"/>
      <c r="B234" s="2"/>
      <c r="C234" s="1"/>
      <c r="D234" s="1"/>
      <c r="E234" s="3"/>
      <c r="F234" s="1"/>
      <c r="G234" s="1"/>
      <c r="H234" s="3"/>
      <c r="I234" s="3"/>
      <c r="J234" s="3"/>
      <c r="K234" s="3"/>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c r="A235" s="1"/>
      <c r="B235" s="2"/>
      <c r="C235" s="1"/>
      <c r="D235" s="1"/>
      <c r="E235" s="3"/>
      <c r="F235" s="1"/>
      <c r="G235" s="1"/>
      <c r="H235" s="3"/>
      <c r="I235" s="3"/>
      <c r="J235" s="3"/>
      <c r="K235" s="3"/>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c r="A236" s="1"/>
      <c r="B236" s="2"/>
      <c r="C236" s="1"/>
      <c r="D236" s="1"/>
      <c r="E236" s="3"/>
      <c r="F236" s="1"/>
      <c r="G236" s="1"/>
      <c r="H236" s="3"/>
      <c r="I236" s="3"/>
      <c r="J236" s="3"/>
      <c r="K236" s="3"/>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c r="A237" s="1"/>
      <c r="B237" s="2"/>
      <c r="C237" s="1"/>
      <c r="D237" s="1"/>
      <c r="E237" s="3"/>
      <c r="F237" s="1"/>
      <c r="G237" s="1"/>
      <c r="H237" s="3"/>
      <c r="I237" s="3"/>
      <c r="J237" s="3"/>
      <c r="K237" s="3"/>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c r="A238" s="1"/>
      <c r="B238" s="2"/>
      <c r="C238" s="1"/>
      <c r="D238" s="1"/>
      <c r="E238" s="3"/>
      <c r="F238" s="1"/>
      <c r="G238" s="1"/>
      <c r="H238" s="3"/>
      <c r="I238" s="3"/>
      <c r="J238" s="3"/>
      <c r="K238" s="3"/>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c r="A239" s="1"/>
      <c r="B239" s="2"/>
      <c r="C239" s="1"/>
      <c r="D239" s="1"/>
      <c r="E239" s="3"/>
      <c r="F239" s="1"/>
      <c r="G239" s="1"/>
      <c r="H239" s="3"/>
      <c r="I239" s="3"/>
      <c r="J239" s="3"/>
      <c r="K239" s="3"/>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c r="A240" s="1"/>
      <c r="B240" s="2"/>
      <c r="C240" s="1"/>
      <c r="D240" s="1"/>
      <c r="E240" s="3"/>
      <c r="F240" s="1"/>
      <c r="G240" s="1"/>
      <c r="H240" s="3"/>
      <c r="I240" s="3"/>
      <c r="J240" s="3"/>
      <c r="K240" s="3"/>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c r="A241" s="1"/>
      <c r="B241" s="2"/>
      <c r="C241" s="1"/>
      <c r="D241" s="1"/>
      <c r="E241" s="3"/>
      <c r="F241" s="1"/>
      <c r="G241" s="1"/>
      <c r="H241" s="3"/>
      <c r="I241" s="3"/>
      <c r="J241" s="3"/>
      <c r="K241" s="3"/>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c r="A242" s="1"/>
      <c r="B242" s="2"/>
      <c r="C242" s="1"/>
      <c r="D242" s="1"/>
      <c r="E242" s="3"/>
      <c r="F242" s="1"/>
      <c r="G242" s="1"/>
      <c r="H242" s="3"/>
      <c r="I242" s="3"/>
      <c r="J242" s="3"/>
      <c r="K242" s="3"/>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c r="A243" s="1"/>
      <c r="B243" s="2"/>
      <c r="C243" s="1"/>
      <c r="D243" s="1"/>
      <c r="E243" s="3"/>
      <c r="F243" s="1"/>
      <c r="G243" s="1"/>
      <c r="H243" s="3"/>
      <c r="I243" s="3"/>
      <c r="J243" s="3"/>
      <c r="K243" s="3"/>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c r="A244" s="1"/>
      <c r="B244" s="2"/>
      <c r="C244" s="1"/>
      <c r="D244" s="1"/>
      <c r="E244" s="3"/>
      <c r="F244" s="1"/>
      <c r="G244" s="1"/>
      <c r="H244" s="3"/>
      <c r="I244" s="3"/>
      <c r="J244" s="3"/>
      <c r="K244" s="3"/>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c r="A245" s="1"/>
      <c r="B245" s="2"/>
      <c r="C245" s="1"/>
      <c r="D245" s="1"/>
      <c r="E245" s="3"/>
      <c r="F245" s="1"/>
      <c r="G245" s="1"/>
      <c r="H245" s="3"/>
      <c r="I245" s="3"/>
      <c r="J245" s="3"/>
      <c r="K245" s="3"/>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c r="A246" s="1"/>
      <c r="B246" s="2"/>
      <c r="C246" s="1"/>
      <c r="D246" s="1"/>
      <c r="E246" s="3"/>
      <c r="F246" s="1"/>
      <c r="G246" s="1"/>
      <c r="H246" s="3"/>
      <c r="I246" s="3"/>
      <c r="J246" s="3"/>
      <c r="K246" s="3"/>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c r="A247" s="1"/>
      <c r="B247" s="2"/>
      <c r="C247" s="1"/>
      <c r="D247" s="1"/>
      <c r="E247" s="3"/>
      <c r="F247" s="1"/>
      <c r="G247" s="1"/>
      <c r="H247" s="3"/>
      <c r="I247" s="3"/>
      <c r="J247" s="3"/>
      <c r="K247" s="3"/>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c r="A248" s="1"/>
      <c r="B248" s="2"/>
      <c r="C248" s="1"/>
      <c r="D248" s="1"/>
      <c r="E248" s="3"/>
      <c r="F248" s="1"/>
      <c r="G248" s="1"/>
      <c r="H248" s="3"/>
      <c r="I248" s="3"/>
      <c r="J248" s="3"/>
      <c r="K248" s="3"/>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c r="A249" s="1"/>
      <c r="B249" s="2"/>
      <c r="C249" s="1"/>
      <c r="D249" s="1"/>
      <c r="E249" s="3"/>
      <c r="F249" s="1"/>
      <c r="G249" s="1"/>
      <c r="H249" s="3"/>
      <c r="I249" s="3"/>
      <c r="J249" s="3"/>
      <c r="K249" s="3"/>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c r="A250" s="1"/>
      <c r="B250" s="2"/>
      <c r="C250" s="1"/>
      <c r="D250" s="1"/>
      <c r="E250" s="3"/>
      <c r="F250" s="1"/>
      <c r="G250" s="1"/>
      <c r="H250" s="3"/>
      <c r="I250" s="3"/>
      <c r="J250" s="3"/>
      <c r="K250" s="3"/>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c r="A251" s="1"/>
      <c r="B251" s="2"/>
      <c r="C251" s="1"/>
      <c r="D251" s="1"/>
      <c r="E251" s="3"/>
      <c r="F251" s="1"/>
      <c r="G251" s="1"/>
      <c r="H251" s="3"/>
      <c r="I251" s="3"/>
      <c r="J251" s="3"/>
      <c r="K251" s="3"/>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c r="A252" s="1"/>
      <c r="B252" s="2"/>
      <c r="C252" s="1"/>
      <c r="D252" s="1"/>
      <c r="E252" s="3"/>
      <c r="F252" s="1"/>
      <c r="G252" s="1"/>
      <c r="H252" s="3"/>
      <c r="I252" s="3"/>
      <c r="J252" s="3"/>
      <c r="K252" s="3"/>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c r="A253" s="1"/>
      <c r="B253" s="2"/>
      <c r="C253" s="1"/>
      <c r="D253" s="1"/>
      <c r="E253" s="3"/>
      <c r="F253" s="1"/>
      <c r="G253" s="1"/>
      <c r="H253" s="3"/>
      <c r="I253" s="3"/>
      <c r="J253" s="3"/>
      <c r="K253" s="3"/>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c r="A254" s="1"/>
      <c r="B254" s="2"/>
      <c r="C254" s="1"/>
      <c r="D254" s="1"/>
      <c r="E254" s="3"/>
      <c r="F254" s="1"/>
      <c r="G254" s="1"/>
      <c r="H254" s="3"/>
      <c r="I254" s="3"/>
      <c r="J254" s="3"/>
      <c r="K254" s="3"/>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c r="A255" s="1"/>
      <c r="B255" s="2"/>
      <c r="C255" s="1"/>
      <c r="D255" s="1"/>
      <c r="E255" s="3"/>
      <c r="F255" s="1"/>
      <c r="G255" s="1"/>
      <c r="H255" s="3"/>
      <c r="I255" s="3"/>
      <c r="J255" s="3"/>
      <c r="K255" s="3"/>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c r="A256" s="1"/>
      <c r="B256" s="2"/>
      <c r="C256" s="1"/>
      <c r="D256" s="1"/>
      <c r="E256" s="3"/>
      <c r="F256" s="1"/>
      <c r="G256" s="1"/>
      <c r="H256" s="3"/>
      <c r="I256" s="3"/>
      <c r="J256" s="3"/>
      <c r="K256" s="3"/>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c r="A257" s="1"/>
      <c r="B257" s="2"/>
      <c r="C257" s="1"/>
      <c r="D257" s="1"/>
      <c r="E257" s="3"/>
      <c r="F257" s="1"/>
      <c r="G257" s="1"/>
      <c r="H257" s="3"/>
      <c r="I257" s="3"/>
      <c r="J257" s="3"/>
      <c r="K257" s="3"/>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c r="A258" s="1"/>
      <c r="B258" s="2"/>
      <c r="C258" s="1"/>
      <c r="D258" s="1"/>
      <c r="E258" s="3"/>
      <c r="F258" s="1"/>
      <c r="G258" s="1"/>
      <c r="H258" s="3"/>
      <c r="I258" s="3"/>
      <c r="J258" s="3"/>
      <c r="K258" s="3"/>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c r="A259" s="1"/>
      <c r="B259" s="2"/>
      <c r="C259" s="1"/>
      <c r="D259" s="1"/>
      <c r="E259" s="3"/>
      <c r="F259" s="1"/>
      <c r="G259" s="1"/>
      <c r="H259" s="3"/>
      <c r="I259" s="3"/>
      <c r="J259" s="3"/>
      <c r="K259" s="3"/>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c r="A260" s="1"/>
      <c r="B260" s="2"/>
      <c r="C260" s="1"/>
      <c r="D260" s="1"/>
      <c r="E260" s="3"/>
      <c r="F260" s="1"/>
      <c r="G260" s="1"/>
      <c r="H260" s="3"/>
      <c r="I260" s="3"/>
      <c r="J260" s="3"/>
      <c r="K260" s="3"/>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c r="A261" s="1"/>
      <c r="B261" s="2"/>
      <c r="C261" s="1"/>
      <c r="D261" s="1"/>
      <c r="E261" s="3"/>
      <c r="F261" s="1"/>
      <c r="G261" s="1"/>
      <c r="H261" s="3"/>
      <c r="I261" s="3"/>
      <c r="J261" s="3"/>
      <c r="K261" s="3"/>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c r="A262" s="1"/>
      <c r="B262" s="2"/>
      <c r="C262" s="1"/>
      <c r="D262" s="1"/>
      <c r="E262" s="3"/>
      <c r="F262" s="1"/>
      <c r="G262" s="1"/>
      <c r="H262" s="3"/>
      <c r="I262" s="3"/>
      <c r="J262" s="3"/>
      <c r="K262" s="3"/>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c r="A263" s="1"/>
      <c r="B263" s="2"/>
      <c r="C263" s="1"/>
      <c r="D263" s="1"/>
      <c r="E263" s="3"/>
      <c r="F263" s="1"/>
      <c r="G263" s="1"/>
      <c r="H263" s="3"/>
      <c r="I263" s="3"/>
      <c r="J263" s="3"/>
      <c r="K263" s="3"/>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c r="A264" s="1"/>
      <c r="B264" s="2"/>
      <c r="C264" s="1"/>
      <c r="D264" s="1"/>
      <c r="E264" s="3"/>
      <c r="F264" s="1"/>
      <c r="G264" s="1"/>
      <c r="H264" s="3"/>
      <c r="I264" s="3"/>
      <c r="J264" s="3"/>
      <c r="K264" s="3"/>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c r="A265" s="1"/>
      <c r="B265" s="2"/>
      <c r="C265" s="1"/>
      <c r="D265" s="1"/>
      <c r="E265" s="3"/>
      <c r="F265" s="1"/>
      <c r="G265" s="1"/>
      <c r="H265" s="3"/>
      <c r="I265" s="3"/>
      <c r="J265" s="3"/>
      <c r="K265" s="3"/>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c r="A266" s="1"/>
      <c r="B266" s="2"/>
      <c r="C266" s="1"/>
      <c r="D266" s="1"/>
      <c r="E266" s="3"/>
      <c r="F266" s="1"/>
      <c r="G266" s="1"/>
      <c r="H266" s="3"/>
      <c r="I266" s="3"/>
      <c r="J266" s="3"/>
      <c r="K266" s="3"/>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c r="A267" s="1"/>
      <c r="B267" s="2"/>
      <c r="C267" s="1"/>
      <c r="D267" s="1"/>
      <c r="E267" s="3"/>
      <c r="F267" s="1"/>
      <c r="G267" s="1"/>
      <c r="H267" s="3"/>
      <c r="I267" s="3"/>
      <c r="J267" s="3"/>
      <c r="K267" s="3"/>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c r="A268" s="1"/>
      <c r="B268" s="2"/>
      <c r="C268" s="1"/>
      <c r="D268" s="1"/>
      <c r="E268" s="3"/>
      <c r="F268" s="1"/>
      <c r="G268" s="1"/>
      <c r="H268" s="3"/>
      <c r="I268" s="3"/>
      <c r="J268" s="3"/>
      <c r="K268" s="3"/>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c r="A269" s="1"/>
      <c r="B269" s="2"/>
      <c r="C269" s="1"/>
      <c r="D269" s="1"/>
      <c r="E269" s="3"/>
      <c r="F269" s="1"/>
      <c r="G269" s="1"/>
      <c r="H269" s="3"/>
      <c r="I269" s="3"/>
      <c r="J269" s="3"/>
      <c r="K269" s="3"/>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c r="A270" s="1"/>
      <c r="B270" s="2"/>
      <c r="C270" s="1"/>
      <c r="D270" s="1"/>
      <c r="E270" s="3"/>
      <c r="F270" s="1"/>
      <c r="G270" s="1"/>
      <c r="H270" s="3"/>
      <c r="I270" s="3"/>
      <c r="J270" s="3"/>
      <c r="K270" s="3"/>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c r="A271" s="1"/>
      <c r="B271" s="2"/>
      <c r="C271" s="1"/>
      <c r="D271" s="1"/>
      <c r="E271" s="3"/>
      <c r="F271" s="1"/>
      <c r="G271" s="1"/>
      <c r="H271" s="3"/>
      <c r="I271" s="3"/>
      <c r="J271" s="3"/>
      <c r="K271" s="3"/>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c r="A272" s="1"/>
      <c r="B272" s="2"/>
      <c r="C272" s="1"/>
      <c r="D272" s="1"/>
      <c r="E272" s="3"/>
      <c r="F272" s="1"/>
      <c r="G272" s="1"/>
      <c r="H272" s="3"/>
      <c r="I272" s="3"/>
      <c r="J272" s="3"/>
      <c r="K272" s="3"/>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c r="A273" s="1"/>
      <c r="B273" s="2"/>
      <c r="C273" s="1"/>
      <c r="D273" s="1"/>
      <c r="E273" s="3"/>
      <c r="F273" s="1"/>
      <c r="G273" s="1"/>
      <c r="H273" s="3"/>
      <c r="I273" s="3"/>
      <c r="J273" s="3"/>
      <c r="K273" s="3"/>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c r="A274" s="1"/>
      <c r="B274" s="2"/>
      <c r="C274" s="1"/>
      <c r="D274" s="1"/>
      <c r="E274" s="3"/>
      <c r="F274" s="1"/>
      <c r="G274" s="1"/>
      <c r="H274" s="3"/>
      <c r="I274" s="3"/>
      <c r="J274" s="3"/>
      <c r="K274" s="3"/>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c r="A275" s="1"/>
      <c r="B275" s="2"/>
      <c r="C275" s="1"/>
      <c r="D275" s="1"/>
      <c r="E275" s="3"/>
      <c r="F275" s="1"/>
      <c r="G275" s="1"/>
      <c r="H275" s="3"/>
      <c r="I275" s="3"/>
      <c r="J275" s="3"/>
      <c r="K275" s="3"/>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c r="A276" s="1"/>
      <c r="B276" s="2"/>
      <c r="C276" s="1"/>
      <c r="D276" s="1"/>
      <c r="E276" s="3"/>
      <c r="F276" s="1"/>
      <c r="G276" s="1"/>
      <c r="H276" s="3"/>
      <c r="I276" s="3"/>
      <c r="J276" s="3"/>
      <c r="K276" s="3"/>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c r="A277" s="1"/>
      <c r="B277" s="2"/>
      <c r="C277" s="1"/>
      <c r="D277" s="1"/>
      <c r="E277" s="3"/>
      <c r="F277" s="1"/>
      <c r="G277" s="1"/>
      <c r="H277" s="3"/>
      <c r="I277" s="3"/>
      <c r="J277" s="3"/>
      <c r="K277" s="3"/>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c r="A278" s="1"/>
      <c r="B278" s="2"/>
      <c r="C278" s="1"/>
      <c r="D278" s="1"/>
      <c r="E278" s="3"/>
      <c r="F278" s="1"/>
      <c r="G278" s="1"/>
      <c r="H278" s="3"/>
      <c r="I278" s="3"/>
      <c r="J278" s="3"/>
      <c r="K278" s="3"/>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c r="A279" s="1"/>
      <c r="B279" s="2"/>
      <c r="C279" s="1"/>
      <c r="D279" s="1"/>
      <c r="E279" s="3"/>
      <c r="F279" s="1"/>
      <c r="G279" s="1"/>
      <c r="H279" s="3"/>
      <c r="I279" s="3"/>
      <c r="J279" s="3"/>
      <c r="K279" s="3"/>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c r="A280" s="1"/>
      <c r="B280" s="2"/>
      <c r="C280" s="1"/>
      <c r="D280" s="1"/>
      <c r="E280" s="3"/>
      <c r="F280" s="1"/>
      <c r="G280" s="1"/>
      <c r="H280" s="3"/>
      <c r="I280" s="3"/>
      <c r="J280" s="3"/>
      <c r="K280" s="3"/>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c r="A281" s="1"/>
      <c r="B281" s="2"/>
      <c r="C281" s="1"/>
      <c r="D281" s="1"/>
      <c r="E281" s="3"/>
      <c r="F281" s="1"/>
      <c r="G281" s="1"/>
      <c r="H281" s="3"/>
      <c r="I281" s="3"/>
      <c r="J281" s="3"/>
      <c r="K281" s="3"/>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c r="A282" s="1"/>
      <c r="B282" s="2"/>
      <c r="C282" s="1"/>
      <c r="D282" s="1"/>
      <c r="E282" s="3"/>
      <c r="F282" s="1"/>
      <c r="G282" s="1"/>
      <c r="H282" s="3"/>
      <c r="I282" s="3"/>
      <c r="J282" s="3"/>
      <c r="K282" s="3"/>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c r="A283" s="1"/>
      <c r="B283" s="2"/>
      <c r="C283" s="1"/>
      <c r="D283" s="1"/>
      <c r="E283" s="3"/>
      <c r="F283" s="1"/>
      <c r="G283" s="1"/>
      <c r="H283" s="3"/>
      <c r="I283" s="3"/>
      <c r="J283" s="3"/>
      <c r="K283" s="3"/>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c r="A284" s="1"/>
      <c r="B284" s="2"/>
      <c r="C284" s="1"/>
      <c r="D284" s="1"/>
      <c r="E284" s="3"/>
      <c r="F284" s="1"/>
      <c r="G284" s="1"/>
      <c r="H284" s="3"/>
      <c r="I284" s="3"/>
      <c r="J284" s="3"/>
      <c r="K284" s="3"/>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c r="A285" s="1"/>
      <c r="B285" s="2"/>
      <c r="C285" s="1"/>
      <c r="D285" s="1"/>
      <c r="E285" s="3"/>
      <c r="F285" s="1"/>
      <c r="G285" s="1"/>
      <c r="H285" s="3"/>
      <c r="I285" s="3"/>
      <c r="J285" s="3"/>
      <c r="K285" s="3"/>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c r="A286" s="1"/>
      <c r="B286" s="2"/>
      <c r="C286" s="1"/>
      <c r="D286" s="1"/>
      <c r="E286" s="3"/>
      <c r="F286" s="1"/>
      <c r="G286" s="1"/>
      <c r="H286" s="3"/>
      <c r="I286" s="3"/>
      <c r="J286" s="3"/>
      <c r="K286" s="3"/>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c r="A287" s="1"/>
      <c r="B287" s="2"/>
      <c r="C287" s="1"/>
      <c r="D287" s="1"/>
      <c r="E287" s="3"/>
      <c r="F287" s="1"/>
      <c r="G287" s="1"/>
      <c r="H287" s="3"/>
      <c r="I287" s="3"/>
      <c r="J287" s="3"/>
      <c r="K287" s="3"/>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c r="A288" s="1"/>
      <c r="B288" s="2"/>
      <c r="C288" s="1"/>
      <c r="D288" s="1"/>
      <c r="E288" s="3"/>
      <c r="F288" s="1"/>
      <c r="G288" s="1"/>
      <c r="H288" s="3"/>
      <c r="I288" s="3"/>
      <c r="J288" s="3"/>
      <c r="K288" s="3"/>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c r="A289" s="1"/>
      <c r="B289" s="2"/>
      <c r="C289" s="1"/>
      <c r="D289" s="1"/>
      <c r="E289" s="3"/>
      <c r="F289" s="1"/>
      <c r="G289" s="1"/>
      <c r="H289" s="3"/>
      <c r="I289" s="3"/>
      <c r="J289" s="3"/>
      <c r="K289" s="3"/>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c r="A290" s="1"/>
      <c r="B290" s="2"/>
      <c r="C290" s="1"/>
      <c r="D290" s="1"/>
      <c r="E290" s="3"/>
      <c r="F290" s="1"/>
      <c r="G290" s="1"/>
      <c r="H290" s="3"/>
      <c r="I290" s="3"/>
      <c r="J290" s="3"/>
      <c r="K290" s="3"/>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sheetData>
  <autoFilter ref="$A$19:$T$19"/>
  <mergeCells count="36">
    <mergeCell ref="E17:G17"/>
    <mergeCell ref="H17:J17"/>
    <mergeCell ref="E32:G34"/>
    <mergeCell ref="H32:J34"/>
    <mergeCell ref="E36:G38"/>
    <mergeCell ref="H36:J38"/>
    <mergeCell ref="K17:M17"/>
    <mergeCell ref="N17:P17"/>
    <mergeCell ref="Q17:S17"/>
    <mergeCell ref="T17:T18"/>
    <mergeCell ref="A12:T12"/>
    <mergeCell ref="A13:T13"/>
    <mergeCell ref="A15:T15"/>
    <mergeCell ref="A17:A18"/>
    <mergeCell ref="B17:B18"/>
    <mergeCell ref="C17:C18"/>
    <mergeCell ref="D17:D18"/>
    <mergeCell ref="A23:T23"/>
    <mergeCell ref="C25:T25"/>
    <mergeCell ref="C40:T40"/>
    <mergeCell ref="C44:T44"/>
    <mergeCell ref="C49:T49"/>
    <mergeCell ref="C55:T55"/>
    <mergeCell ref="C60:T60"/>
    <mergeCell ref="H82:J82"/>
    <mergeCell ref="A85:T85"/>
    <mergeCell ref="A86:C86"/>
    <mergeCell ref="D86:S86"/>
    <mergeCell ref="E90:F90"/>
    <mergeCell ref="C66:T66"/>
    <mergeCell ref="C72:T72"/>
    <mergeCell ref="C77:T77"/>
    <mergeCell ref="E78:G79"/>
    <mergeCell ref="H78:J79"/>
    <mergeCell ref="C81:T81"/>
    <mergeCell ref="E82:G82"/>
  </mergeCells>
  <printOptions horizontalCentered="1"/>
  <pageMargins bottom="0.0" footer="0.0" header="0.0" left="0.0" right="0.0" top="0.0"/>
  <pageSetup fitToHeight="0"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472C4"/>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10.0"/>
    <col customWidth="1" min="2" max="2" width="5.14"/>
    <col customWidth="1" min="3" max="3" width="47.43"/>
    <col customWidth="1" min="4" max="4" width="96.29"/>
    <col customWidth="1" min="5" max="5" width="8.29"/>
    <col customWidth="1" min="6" max="24" width="6.71"/>
  </cols>
  <sheetData>
    <row r="1" ht="15.75" customHeight="1">
      <c r="A1" s="9" t="s">
        <v>145</v>
      </c>
      <c r="E1" s="8"/>
      <c r="F1" s="8"/>
      <c r="G1" s="8"/>
      <c r="H1" s="8"/>
      <c r="I1" s="8"/>
      <c r="J1" s="8"/>
      <c r="K1" s="8"/>
      <c r="L1" s="8"/>
      <c r="M1" s="8"/>
      <c r="N1" s="8"/>
      <c r="O1" s="8"/>
      <c r="P1" s="8"/>
      <c r="Q1" s="8"/>
      <c r="R1" s="8"/>
      <c r="S1" s="8"/>
      <c r="T1" s="8"/>
      <c r="U1" s="8"/>
      <c r="V1" s="8"/>
      <c r="W1" s="8"/>
      <c r="X1" s="8"/>
    </row>
    <row r="2" ht="15.75" customHeight="1">
      <c r="A2" s="9" t="s">
        <v>146</v>
      </c>
      <c r="E2" s="8"/>
      <c r="F2" s="8"/>
      <c r="G2" s="8"/>
      <c r="H2" s="8"/>
      <c r="I2" s="8"/>
      <c r="J2" s="8"/>
      <c r="K2" s="8"/>
      <c r="L2" s="8"/>
      <c r="M2" s="8"/>
      <c r="N2" s="8"/>
      <c r="O2" s="8"/>
      <c r="P2" s="8"/>
      <c r="Q2" s="8"/>
      <c r="R2" s="8"/>
      <c r="S2" s="8"/>
      <c r="T2" s="8"/>
      <c r="U2" s="8"/>
      <c r="V2" s="8"/>
      <c r="W2" s="8"/>
      <c r="X2" s="8"/>
    </row>
    <row r="3" ht="15.75" customHeight="1">
      <c r="A3" s="9"/>
      <c r="B3" s="9"/>
      <c r="C3" s="9"/>
      <c r="D3" s="9"/>
      <c r="E3" s="8"/>
      <c r="F3" s="8"/>
      <c r="G3" s="8"/>
      <c r="H3" s="8"/>
      <c r="I3" s="8"/>
      <c r="J3" s="8"/>
      <c r="K3" s="8"/>
      <c r="L3" s="8"/>
      <c r="M3" s="8"/>
      <c r="N3" s="8"/>
      <c r="O3" s="8"/>
      <c r="P3" s="8"/>
      <c r="Q3" s="8"/>
      <c r="R3" s="8"/>
      <c r="S3" s="8"/>
      <c r="T3" s="8"/>
      <c r="U3" s="8"/>
      <c r="V3" s="8"/>
      <c r="W3" s="8"/>
      <c r="X3" s="8"/>
    </row>
    <row r="4">
      <c r="A4" s="12"/>
      <c r="B4" s="13"/>
      <c r="C4" s="14"/>
      <c r="D4" s="17"/>
      <c r="E4" s="1"/>
      <c r="F4" s="1"/>
      <c r="G4" s="1"/>
      <c r="H4" s="1"/>
      <c r="I4" s="1"/>
      <c r="J4" s="1"/>
      <c r="K4" s="1"/>
      <c r="L4" s="1"/>
      <c r="M4" s="1"/>
      <c r="N4" s="1"/>
      <c r="O4" s="1"/>
      <c r="P4" s="1"/>
      <c r="Q4" s="1"/>
      <c r="R4" s="1"/>
      <c r="S4" s="1"/>
      <c r="T4" s="1"/>
      <c r="U4" s="1"/>
      <c r="V4" s="1"/>
      <c r="W4" s="1"/>
      <c r="X4" s="1"/>
    </row>
    <row r="5" ht="35.25" customHeight="1">
      <c r="A5" s="339" t="s">
        <v>147</v>
      </c>
      <c r="B5" s="340" t="s">
        <v>7</v>
      </c>
      <c r="C5" s="341" t="s">
        <v>8</v>
      </c>
      <c r="D5" s="342" t="s">
        <v>148</v>
      </c>
      <c r="E5" s="1"/>
      <c r="F5" s="1"/>
      <c r="G5" s="1"/>
      <c r="H5" s="1"/>
      <c r="I5" s="1"/>
      <c r="J5" s="1"/>
      <c r="K5" s="1"/>
      <c r="L5" s="1"/>
      <c r="M5" s="1"/>
      <c r="N5" s="1"/>
      <c r="O5" s="1"/>
      <c r="P5" s="1"/>
      <c r="Q5" s="1"/>
      <c r="R5" s="1"/>
    </row>
    <row r="6" ht="35.25" customHeight="1">
      <c r="A6" s="343"/>
      <c r="B6" s="344"/>
      <c r="C6" s="345"/>
      <c r="D6" s="346"/>
      <c r="E6" s="1"/>
      <c r="F6" s="1"/>
      <c r="G6" s="1"/>
      <c r="H6" s="1"/>
      <c r="I6" s="1"/>
      <c r="J6" s="1"/>
      <c r="K6" s="1"/>
      <c r="L6" s="1"/>
      <c r="M6" s="1"/>
      <c r="N6" s="1"/>
      <c r="O6" s="1"/>
      <c r="P6" s="1"/>
      <c r="Q6" s="1"/>
      <c r="R6" s="1"/>
    </row>
    <row r="7" ht="136.5" customHeight="1">
      <c r="A7" s="347" t="s">
        <v>149</v>
      </c>
      <c r="B7" s="348"/>
      <c r="C7" s="348"/>
      <c r="D7" s="349"/>
      <c r="E7" s="1"/>
      <c r="F7" s="1"/>
      <c r="G7" s="1"/>
      <c r="H7" s="1"/>
      <c r="I7" s="1"/>
      <c r="J7" s="1"/>
      <c r="K7" s="1"/>
      <c r="L7" s="1"/>
      <c r="M7" s="1"/>
      <c r="N7" s="1"/>
      <c r="O7" s="1"/>
      <c r="P7" s="1"/>
      <c r="Q7" s="1"/>
      <c r="R7" s="1"/>
      <c r="S7" s="350"/>
      <c r="T7" s="350"/>
      <c r="U7" s="350"/>
      <c r="V7" s="350"/>
      <c r="W7" s="350"/>
      <c r="X7" s="350"/>
    </row>
    <row r="8" ht="15.75" customHeight="1">
      <c r="A8" s="351" t="s">
        <v>26</v>
      </c>
      <c r="B8" s="352" t="s">
        <v>27</v>
      </c>
      <c r="C8" s="353" t="s">
        <v>28</v>
      </c>
      <c r="D8" s="354"/>
      <c r="E8" s="1"/>
      <c r="F8" s="1"/>
      <c r="G8" s="1"/>
      <c r="H8" s="1"/>
      <c r="I8" s="1"/>
      <c r="J8" s="1"/>
      <c r="K8" s="1"/>
      <c r="L8" s="1"/>
      <c r="M8" s="1"/>
      <c r="N8" s="1"/>
      <c r="O8" s="1"/>
      <c r="P8" s="1"/>
      <c r="Q8" s="1"/>
      <c r="R8" s="1"/>
    </row>
    <row r="9" ht="39.75" customHeight="1">
      <c r="A9" s="355" t="s">
        <v>29</v>
      </c>
      <c r="B9" s="356" t="s">
        <v>30</v>
      </c>
      <c r="C9" s="357" t="s">
        <v>31</v>
      </c>
      <c r="D9" s="358" t="s">
        <v>150</v>
      </c>
      <c r="E9" s="1"/>
      <c r="F9" s="1"/>
      <c r="G9" s="1"/>
      <c r="H9" s="1"/>
      <c r="I9" s="1"/>
      <c r="J9" s="1"/>
      <c r="K9" s="1"/>
      <c r="L9" s="1"/>
      <c r="M9" s="1"/>
      <c r="N9" s="1"/>
      <c r="O9" s="1"/>
      <c r="P9" s="1"/>
      <c r="Q9" s="1"/>
      <c r="R9" s="1"/>
    </row>
    <row r="10" ht="15.75" customHeight="1">
      <c r="A10" s="359" t="s">
        <v>33</v>
      </c>
      <c r="B10" s="360"/>
      <c r="C10" s="361"/>
      <c r="D10" s="362"/>
      <c r="E10" s="1"/>
      <c r="F10" s="1"/>
      <c r="G10" s="1"/>
      <c r="H10" s="1"/>
      <c r="I10" s="1"/>
      <c r="J10" s="1"/>
      <c r="K10" s="1"/>
      <c r="L10" s="1"/>
      <c r="M10" s="1"/>
      <c r="N10" s="1"/>
      <c r="O10" s="1"/>
      <c r="P10" s="1"/>
      <c r="Q10" s="1"/>
      <c r="R10" s="1"/>
    </row>
    <row r="11" ht="15.75" customHeight="1">
      <c r="A11" s="363"/>
      <c r="C11" s="364"/>
      <c r="D11" s="365"/>
      <c r="E11" s="1"/>
      <c r="F11" s="1"/>
      <c r="G11" s="1"/>
      <c r="H11" s="1"/>
      <c r="I11" s="1"/>
      <c r="J11" s="1"/>
      <c r="K11" s="1"/>
      <c r="L11" s="1"/>
      <c r="M11" s="1"/>
      <c r="N11" s="1"/>
      <c r="O11" s="1"/>
      <c r="P11" s="1"/>
      <c r="Q11" s="1"/>
      <c r="R11" s="1"/>
    </row>
    <row r="12" ht="155.25" customHeight="1">
      <c r="A12" s="366" t="s">
        <v>26</v>
      </c>
      <c r="B12" s="367" t="s">
        <v>34</v>
      </c>
      <c r="C12" s="368" t="s">
        <v>35</v>
      </c>
      <c r="D12" s="369" t="s">
        <v>151</v>
      </c>
      <c r="E12" s="1"/>
      <c r="F12" s="1"/>
      <c r="G12" s="1"/>
      <c r="H12" s="1"/>
      <c r="I12" s="1"/>
      <c r="J12" s="1"/>
      <c r="K12" s="1"/>
      <c r="L12" s="1"/>
      <c r="M12" s="1"/>
      <c r="N12" s="1"/>
      <c r="O12" s="1"/>
      <c r="P12" s="1"/>
      <c r="Q12" s="1"/>
      <c r="R12" s="1"/>
    </row>
    <row r="13" ht="15.75" customHeight="1">
      <c r="A13" s="370" t="s">
        <v>29</v>
      </c>
      <c r="B13" s="371" t="s">
        <v>30</v>
      </c>
      <c r="C13" s="372" t="s">
        <v>36</v>
      </c>
      <c r="D13" s="373"/>
      <c r="E13" s="1"/>
      <c r="F13" s="1"/>
      <c r="G13" s="1"/>
      <c r="H13" s="1"/>
      <c r="I13" s="1"/>
      <c r="J13" s="1"/>
      <c r="K13" s="1"/>
      <c r="L13" s="1"/>
      <c r="M13" s="1"/>
      <c r="N13" s="1"/>
      <c r="O13" s="1"/>
      <c r="P13" s="1"/>
      <c r="Q13" s="1"/>
      <c r="R13" s="1"/>
      <c r="S13" s="350"/>
      <c r="T13" s="350"/>
      <c r="U13" s="350"/>
      <c r="V13" s="350"/>
      <c r="W13" s="350"/>
      <c r="X13" s="350"/>
    </row>
    <row r="14" ht="22.5" customHeight="1">
      <c r="A14" s="370" t="s">
        <v>37</v>
      </c>
      <c r="B14" s="371" t="s">
        <v>38</v>
      </c>
      <c r="C14" s="372" t="s">
        <v>39</v>
      </c>
      <c r="D14" s="373"/>
      <c r="E14" s="1"/>
      <c r="F14" s="1"/>
      <c r="G14" s="1"/>
      <c r="H14" s="1"/>
      <c r="I14" s="1"/>
      <c r="J14" s="1"/>
      <c r="K14" s="1"/>
      <c r="L14" s="1"/>
      <c r="M14" s="1"/>
      <c r="N14" s="1"/>
      <c r="O14" s="1"/>
      <c r="P14" s="1"/>
      <c r="Q14" s="1"/>
      <c r="R14" s="1"/>
      <c r="S14" s="350"/>
      <c r="T14" s="350"/>
      <c r="U14" s="350"/>
      <c r="V14" s="350"/>
      <c r="W14" s="350"/>
      <c r="X14" s="350"/>
    </row>
    <row r="15" ht="66.0" customHeight="1">
      <c r="A15" s="374" t="s">
        <v>40</v>
      </c>
      <c r="B15" s="375" t="s">
        <v>41</v>
      </c>
      <c r="C15" s="376" t="s">
        <v>152</v>
      </c>
      <c r="D15" s="377" t="s">
        <v>153</v>
      </c>
      <c r="E15" s="1"/>
      <c r="F15" s="1"/>
      <c r="G15" s="1"/>
      <c r="H15" s="1"/>
      <c r="I15" s="1"/>
      <c r="J15" s="1"/>
      <c r="K15" s="1"/>
      <c r="L15" s="1"/>
      <c r="M15" s="1"/>
      <c r="N15" s="1"/>
      <c r="O15" s="1"/>
      <c r="P15" s="1"/>
      <c r="Q15" s="1"/>
      <c r="R15" s="1"/>
      <c r="S15" s="350"/>
      <c r="T15" s="350"/>
      <c r="U15" s="350"/>
      <c r="V15" s="350"/>
      <c r="W15" s="350"/>
      <c r="X15" s="350"/>
    </row>
    <row r="16" ht="66.0" customHeight="1">
      <c r="A16" s="378" t="s">
        <v>40</v>
      </c>
      <c r="B16" s="379" t="s">
        <v>44</v>
      </c>
      <c r="C16" s="376" t="s">
        <v>152</v>
      </c>
      <c r="D16" s="380"/>
      <c r="E16" s="1"/>
      <c r="F16" s="1"/>
      <c r="G16" s="1"/>
      <c r="H16" s="1"/>
      <c r="I16" s="1"/>
      <c r="J16" s="1"/>
      <c r="K16" s="1"/>
      <c r="L16" s="1"/>
      <c r="M16" s="1"/>
      <c r="N16" s="1"/>
      <c r="O16" s="1"/>
      <c r="P16" s="1"/>
      <c r="Q16" s="1"/>
      <c r="R16" s="1"/>
      <c r="S16" s="350"/>
      <c r="T16" s="350"/>
      <c r="U16" s="350"/>
      <c r="V16" s="350"/>
      <c r="W16" s="350"/>
      <c r="X16" s="350"/>
    </row>
    <row r="17" ht="66.0" customHeight="1">
      <c r="A17" s="381" t="s">
        <v>40</v>
      </c>
      <c r="B17" s="382" t="s">
        <v>46</v>
      </c>
      <c r="C17" s="383" t="s">
        <v>152</v>
      </c>
      <c r="D17" s="384"/>
      <c r="E17" s="1"/>
      <c r="F17" s="1"/>
      <c r="G17" s="1"/>
      <c r="H17" s="1"/>
      <c r="I17" s="1"/>
      <c r="J17" s="1"/>
      <c r="K17" s="1"/>
      <c r="L17" s="1"/>
      <c r="M17" s="1"/>
      <c r="N17" s="1"/>
      <c r="O17" s="1"/>
      <c r="P17" s="1"/>
      <c r="Q17" s="1"/>
      <c r="R17" s="1"/>
      <c r="S17" s="350"/>
      <c r="T17" s="350"/>
      <c r="U17" s="350"/>
      <c r="V17" s="350"/>
      <c r="W17" s="350"/>
      <c r="X17" s="350"/>
    </row>
    <row r="18" ht="17.25" customHeight="1">
      <c r="A18" s="370" t="s">
        <v>154</v>
      </c>
      <c r="B18" s="371" t="s">
        <v>50</v>
      </c>
      <c r="C18" s="370" t="s">
        <v>51</v>
      </c>
      <c r="D18" s="373"/>
      <c r="E18" s="1"/>
      <c r="F18" s="1"/>
      <c r="G18" s="1"/>
      <c r="H18" s="1"/>
      <c r="I18" s="1"/>
      <c r="J18" s="1"/>
      <c r="K18" s="1"/>
      <c r="L18" s="1"/>
      <c r="M18" s="1"/>
      <c r="N18" s="1"/>
      <c r="O18" s="1"/>
      <c r="P18" s="1"/>
      <c r="Q18" s="1"/>
      <c r="R18" s="1"/>
      <c r="S18" s="350"/>
      <c r="T18" s="350"/>
      <c r="U18" s="350"/>
      <c r="V18" s="350"/>
      <c r="W18" s="350"/>
      <c r="X18" s="350"/>
    </row>
    <row r="19" ht="110.25" customHeight="1">
      <c r="A19" s="374" t="s">
        <v>40</v>
      </c>
      <c r="B19" s="375" t="s">
        <v>52</v>
      </c>
      <c r="C19" s="376" t="s">
        <v>155</v>
      </c>
      <c r="D19" s="385" t="s">
        <v>156</v>
      </c>
      <c r="E19" s="1"/>
      <c r="F19" s="1"/>
      <c r="G19" s="1"/>
      <c r="H19" s="1"/>
      <c r="I19" s="1"/>
      <c r="J19" s="1"/>
      <c r="K19" s="1"/>
      <c r="L19" s="1"/>
      <c r="M19" s="1"/>
      <c r="N19" s="1"/>
      <c r="O19" s="1"/>
      <c r="P19" s="1"/>
      <c r="Q19" s="1"/>
      <c r="R19" s="1"/>
      <c r="S19" s="350"/>
      <c r="T19" s="350"/>
      <c r="U19" s="350"/>
      <c r="V19" s="350"/>
      <c r="W19" s="350"/>
      <c r="X19" s="350"/>
    </row>
    <row r="20" ht="110.25" customHeight="1">
      <c r="A20" s="374" t="s">
        <v>40</v>
      </c>
      <c r="B20" s="379" t="s">
        <v>55</v>
      </c>
      <c r="C20" s="376" t="s">
        <v>155</v>
      </c>
      <c r="D20" s="380"/>
      <c r="E20" s="1"/>
      <c r="F20" s="1"/>
      <c r="G20" s="1"/>
      <c r="H20" s="1"/>
      <c r="I20" s="1"/>
      <c r="J20" s="1"/>
      <c r="K20" s="1"/>
      <c r="L20" s="1"/>
      <c r="M20" s="1"/>
      <c r="N20" s="1"/>
      <c r="O20" s="1"/>
      <c r="P20" s="1"/>
      <c r="Q20" s="1"/>
      <c r="R20" s="1"/>
      <c r="S20" s="350"/>
      <c r="T20" s="350"/>
      <c r="U20" s="350"/>
      <c r="V20" s="350"/>
      <c r="W20" s="350"/>
      <c r="X20" s="350"/>
    </row>
    <row r="21" ht="110.25" customHeight="1">
      <c r="A21" s="386" t="s">
        <v>40</v>
      </c>
      <c r="B21" s="387" t="s">
        <v>56</v>
      </c>
      <c r="C21" s="383" t="s">
        <v>155</v>
      </c>
      <c r="D21" s="384"/>
      <c r="E21" s="1"/>
      <c r="F21" s="1"/>
      <c r="G21" s="1"/>
      <c r="H21" s="1"/>
      <c r="I21" s="1"/>
      <c r="J21" s="1"/>
      <c r="K21" s="1"/>
      <c r="L21" s="1"/>
      <c r="M21" s="1"/>
      <c r="N21" s="1"/>
      <c r="O21" s="1"/>
      <c r="P21" s="1"/>
      <c r="Q21" s="1"/>
      <c r="R21" s="1"/>
      <c r="S21" s="350"/>
      <c r="T21" s="350"/>
      <c r="U21" s="350"/>
      <c r="V21" s="350"/>
      <c r="W21" s="350"/>
      <c r="X21" s="350"/>
    </row>
    <row r="22" ht="19.5" customHeight="1">
      <c r="A22" s="370" t="s">
        <v>154</v>
      </c>
      <c r="B22" s="371" t="s">
        <v>57</v>
      </c>
      <c r="C22" s="370" t="s">
        <v>58</v>
      </c>
      <c r="D22" s="373"/>
      <c r="E22" s="1"/>
      <c r="F22" s="1"/>
      <c r="G22" s="1"/>
      <c r="H22" s="1"/>
      <c r="I22" s="1"/>
      <c r="J22" s="1"/>
      <c r="K22" s="1"/>
      <c r="L22" s="1"/>
      <c r="M22" s="1"/>
      <c r="N22" s="1"/>
      <c r="O22" s="1"/>
      <c r="P22" s="1"/>
      <c r="Q22" s="1"/>
      <c r="R22" s="1"/>
      <c r="S22" s="350"/>
      <c r="T22" s="350"/>
      <c r="U22" s="350"/>
      <c r="V22" s="350"/>
      <c r="W22" s="350"/>
      <c r="X22" s="350"/>
    </row>
    <row r="23" ht="136.5" customHeight="1">
      <c r="A23" s="374" t="s">
        <v>40</v>
      </c>
      <c r="B23" s="375" t="s">
        <v>59</v>
      </c>
      <c r="C23" s="376" t="s">
        <v>155</v>
      </c>
      <c r="D23" s="385" t="s">
        <v>157</v>
      </c>
      <c r="E23" s="1"/>
      <c r="F23" s="1"/>
      <c r="G23" s="1"/>
      <c r="H23" s="1"/>
      <c r="I23" s="1"/>
      <c r="J23" s="1"/>
      <c r="K23" s="1"/>
      <c r="L23" s="1"/>
      <c r="M23" s="1"/>
      <c r="N23" s="1"/>
      <c r="O23" s="1"/>
      <c r="P23" s="1"/>
      <c r="Q23" s="1"/>
      <c r="R23" s="1"/>
      <c r="S23" s="350"/>
      <c r="T23" s="350"/>
      <c r="U23" s="350"/>
      <c r="V23" s="350"/>
      <c r="W23" s="350"/>
      <c r="X23" s="350"/>
    </row>
    <row r="24" ht="98.25" customHeight="1">
      <c r="A24" s="374" t="s">
        <v>40</v>
      </c>
      <c r="B24" s="379" t="s">
        <v>61</v>
      </c>
      <c r="C24" s="376" t="s">
        <v>155</v>
      </c>
      <c r="D24" s="380"/>
      <c r="E24" s="1"/>
      <c r="F24" s="1"/>
      <c r="G24" s="1"/>
      <c r="H24" s="1"/>
      <c r="I24" s="1"/>
      <c r="J24" s="1"/>
      <c r="K24" s="1"/>
      <c r="L24" s="1"/>
      <c r="M24" s="1"/>
      <c r="N24" s="1"/>
      <c r="O24" s="1"/>
      <c r="P24" s="1"/>
      <c r="Q24" s="1"/>
      <c r="R24" s="1"/>
      <c r="S24" s="350"/>
      <c r="T24" s="350"/>
      <c r="U24" s="350"/>
      <c r="V24" s="350"/>
      <c r="W24" s="350"/>
      <c r="X24" s="350"/>
    </row>
    <row r="25" ht="99.75" customHeight="1">
      <c r="A25" s="374" t="s">
        <v>40</v>
      </c>
      <c r="B25" s="388" t="s">
        <v>62</v>
      </c>
      <c r="C25" s="376" t="s">
        <v>155</v>
      </c>
      <c r="D25" s="384"/>
      <c r="E25" s="1"/>
      <c r="F25" s="1"/>
      <c r="G25" s="1"/>
      <c r="H25" s="1"/>
      <c r="I25" s="1"/>
      <c r="J25" s="1"/>
      <c r="K25" s="1"/>
      <c r="L25" s="1"/>
      <c r="M25" s="1"/>
      <c r="N25" s="1"/>
      <c r="O25" s="1"/>
      <c r="P25" s="1"/>
      <c r="Q25" s="1"/>
      <c r="R25" s="1"/>
      <c r="S25" s="350"/>
      <c r="T25" s="350"/>
      <c r="U25" s="350"/>
      <c r="V25" s="350"/>
      <c r="W25" s="350"/>
      <c r="X25" s="350"/>
    </row>
    <row r="26" ht="18.0" customHeight="1">
      <c r="A26" s="389" t="s">
        <v>63</v>
      </c>
      <c r="B26" s="390"/>
      <c r="C26" s="391"/>
      <c r="D26" s="392"/>
      <c r="E26" s="1"/>
      <c r="F26" s="393"/>
      <c r="G26" s="394"/>
      <c r="H26" s="393"/>
      <c r="I26" s="395"/>
      <c r="J26" s="394"/>
      <c r="K26" s="394"/>
      <c r="L26" s="17"/>
      <c r="M26" s="8"/>
      <c r="N26" s="8"/>
      <c r="O26" s="8"/>
      <c r="P26" s="8"/>
      <c r="Q26" s="8"/>
      <c r="R26" s="8"/>
      <c r="S26" s="8"/>
      <c r="T26" s="8"/>
      <c r="U26" s="8"/>
      <c r="V26" s="8"/>
      <c r="W26" s="8"/>
      <c r="X26" s="8"/>
    </row>
    <row r="27" ht="15.75" customHeight="1">
      <c r="A27" s="370" t="s">
        <v>29</v>
      </c>
      <c r="B27" s="371" t="s">
        <v>64</v>
      </c>
      <c r="C27" s="372" t="s">
        <v>158</v>
      </c>
      <c r="D27" s="373"/>
      <c r="E27" s="1"/>
      <c r="F27" s="1"/>
      <c r="G27" s="1"/>
      <c r="H27" s="1"/>
      <c r="I27" s="1"/>
      <c r="J27" s="1"/>
      <c r="K27" s="1"/>
      <c r="L27" s="1"/>
      <c r="M27" s="1"/>
      <c r="N27" s="1"/>
      <c r="O27" s="1"/>
      <c r="P27" s="1"/>
      <c r="Q27" s="1"/>
      <c r="R27" s="1"/>
    </row>
    <row r="28" ht="97.5" customHeight="1">
      <c r="A28" s="374" t="s">
        <v>40</v>
      </c>
      <c r="B28" s="375" t="s">
        <v>66</v>
      </c>
      <c r="C28" s="376" t="s">
        <v>67</v>
      </c>
      <c r="D28" s="396" t="s">
        <v>159</v>
      </c>
      <c r="E28" s="1"/>
      <c r="F28" s="1"/>
      <c r="G28" s="1"/>
      <c r="H28" s="1"/>
      <c r="I28" s="1"/>
      <c r="J28" s="1"/>
      <c r="K28" s="1"/>
      <c r="L28" s="1"/>
      <c r="M28" s="1"/>
      <c r="N28" s="1"/>
      <c r="O28" s="1"/>
      <c r="P28" s="1"/>
      <c r="Q28" s="1"/>
      <c r="R28" s="1"/>
    </row>
    <row r="29" ht="97.5" customHeight="1">
      <c r="A29" s="378" t="s">
        <v>40</v>
      </c>
      <c r="B29" s="379" t="s">
        <v>68</v>
      </c>
      <c r="C29" s="376" t="s">
        <v>51</v>
      </c>
      <c r="D29" s="397"/>
      <c r="E29" s="1"/>
      <c r="F29" s="1"/>
      <c r="G29" s="1"/>
      <c r="H29" s="1"/>
      <c r="I29" s="1"/>
      <c r="J29" s="1"/>
      <c r="K29" s="1"/>
      <c r="L29" s="1"/>
      <c r="M29" s="1"/>
      <c r="N29" s="1"/>
      <c r="O29" s="1"/>
      <c r="P29" s="1"/>
      <c r="Q29" s="1"/>
      <c r="R29" s="1"/>
    </row>
    <row r="30" ht="15.75" customHeight="1">
      <c r="A30" s="389" t="s">
        <v>160</v>
      </c>
      <c r="B30" s="390"/>
      <c r="C30" s="391"/>
      <c r="D30" s="398"/>
      <c r="E30" s="1"/>
      <c r="F30" s="1"/>
      <c r="G30" s="1"/>
      <c r="H30" s="1"/>
      <c r="I30" s="1"/>
      <c r="J30" s="1"/>
      <c r="K30" s="1"/>
      <c r="L30" s="1"/>
      <c r="M30" s="1"/>
      <c r="N30" s="1"/>
      <c r="O30" s="1"/>
      <c r="P30" s="1"/>
      <c r="Q30" s="1"/>
      <c r="R30" s="1"/>
    </row>
    <row r="31" ht="15.75" customHeight="1">
      <c r="A31" s="370" t="s">
        <v>29</v>
      </c>
      <c r="B31" s="371" t="s">
        <v>70</v>
      </c>
      <c r="C31" s="372" t="s">
        <v>71</v>
      </c>
      <c r="D31" s="373"/>
      <c r="E31" s="1"/>
      <c r="F31" s="1"/>
      <c r="G31" s="1"/>
      <c r="H31" s="1"/>
      <c r="I31" s="1"/>
      <c r="J31" s="1"/>
      <c r="K31" s="1"/>
      <c r="L31" s="1"/>
      <c r="M31" s="1"/>
      <c r="N31" s="1"/>
      <c r="O31" s="1"/>
      <c r="P31" s="1"/>
      <c r="Q31" s="1"/>
      <c r="R31" s="1"/>
    </row>
    <row r="32" ht="51.0" customHeight="1">
      <c r="A32" s="374" t="s">
        <v>40</v>
      </c>
      <c r="B32" s="375" t="s">
        <v>72</v>
      </c>
      <c r="C32" s="399" t="s">
        <v>161</v>
      </c>
      <c r="D32" s="400" t="s">
        <v>162</v>
      </c>
      <c r="E32" s="1"/>
      <c r="F32" s="1"/>
      <c r="G32" s="1"/>
      <c r="H32" s="1"/>
      <c r="I32" s="1"/>
      <c r="J32" s="1"/>
      <c r="K32" s="1"/>
      <c r="L32" s="1"/>
      <c r="M32" s="1"/>
      <c r="N32" s="1"/>
      <c r="O32" s="1"/>
      <c r="P32" s="1"/>
      <c r="Q32" s="1"/>
      <c r="R32" s="1"/>
    </row>
    <row r="33" ht="51.0" customHeight="1">
      <c r="A33" s="378" t="s">
        <v>40</v>
      </c>
      <c r="B33" s="379" t="s">
        <v>74</v>
      </c>
      <c r="C33" s="399" t="s">
        <v>161</v>
      </c>
      <c r="D33" s="364"/>
      <c r="E33" s="1"/>
      <c r="F33" s="1"/>
      <c r="G33" s="1"/>
      <c r="H33" s="1"/>
      <c r="I33" s="1"/>
      <c r="J33" s="1"/>
      <c r="K33" s="1"/>
      <c r="L33" s="1"/>
      <c r="M33" s="1"/>
      <c r="N33" s="1"/>
      <c r="O33" s="1"/>
      <c r="P33" s="1"/>
      <c r="Q33" s="1"/>
      <c r="R33" s="1"/>
    </row>
    <row r="34" ht="51.0" customHeight="1">
      <c r="A34" s="381" t="s">
        <v>40</v>
      </c>
      <c r="B34" s="382" t="s">
        <v>76</v>
      </c>
      <c r="C34" s="399" t="s">
        <v>161</v>
      </c>
      <c r="D34" s="401"/>
      <c r="E34" s="1"/>
      <c r="F34" s="1"/>
      <c r="G34" s="1"/>
      <c r="H34" s="1"/>
      <c r="I34" s="1"/>
      <c r="J34" s="1"/>
      <c r="K34" s="1"/>
      <c r="L34" s="1"/>
      <c r="M34" s="1"/>
      <c r="N34" s="1"/>
      <c r="O34" s="1"/>
      <c r="P34" s="1"/>
      <c r="Q34" s="1"/>
      <c r="R34" s="1"/>
    </row>
    <row r="35" ht="15.75" customHeight="1">
      <c r="A35" s="389" t="s">
        <v>78</v>
      </c>
      <c r="B35" s="390"/>
      <c r="C35" s="391"/>
      <c r="D35" s="398"/>
      <c r="E35" s="1"/>
      <c r="F35" s="1"/>
      <c r="G35" s="1"/>
      <c r="H35" s="1"/>
      <c r="I35" s="1"/>
      <c r="J35" s="1"/>
      <c r="K35" s="1"/>
      <c r="L35" s="1"/>
      <c r="M35" s="1"/>
      <c r="N35" s="1"/>
      <c r="O35" s="1"/>
      <c r="P35" s="1"/>
      <c r="Q35" s="1"/>
      <c r="R35" s="1"/>
    </row>
    <row r="36" ht="36.0" customHeight="1">
      <c r="A36" s="370" t="s">
        <v>29</v>
      </c>
      <c r="B36" s="371" t="s">
        <v>79</v>
      </c>
      <c r="C36" s="372" t="s">
        <v>80</v>
      </c>
      <c r="D36" s="373"/>
      <c r="E36" s="1"/>
      <c r="F36" s="1"/>
      <c r="G36" s="1"/>
      <c r="H36" s="1"/>
      <c r="I36" s="1"/>
      <c r="J36" s="1"/>
      <c r="K36" s="1"/>
      <c r="L36" s="1"/>
      <c r="M36" s="1"/>
      <c r="N36" s="1"/>
      <c r="O36" s="1"/>
      <c r="P36" s="1"/>
      <c r="Q36" s="1"/>
      <c r="R36" s="1"/>
    </row>
    <row r="37" ht="31.5" customHeight="1">
      <c r="A37" s="374" t="s">
        <v>40</v>
      </c>
      <c r="B37" s="375" t="s">
        <v>81</v>
      </c>
      <c r="C37" s="399" t="s">
        <v>82</v>
      </c>
      <c r="D37" s="400" t="s">
        <v>163</v>
      </c>
      <c r="E37" s="1"/>
      <c r="F37" s="1"/>
      <c r="G37" s="1"/>
      <c r="H37" s="1"/>
      <c r="I37" s="1"/>
      <c r="J37" s="1"/>
      <c r="K37" s="1"/>
      <c r="L37" s="1"/>
      <c r="M37" s="1"/>
      <c r="N37" s="1"/>
      <c r="O37" s="1"/>
      <c r="P37" s="1"/>
      <c r="Q37" s="1"/>
      <c r="R37" s="1"/>
    </row>
    <row r="38" ht="31.5" customHeight="1">
      <c r="A38" s="378" t="s">
        <v>40</v>
      </c>
      <c r="B38" s="379" t="s">
        <v>83</v>
      </c>
      <c r="C38" s="399" t="s">
        <v>84</v>
      </c>
      <c r="D38" s="364"/>
      <c r="E38" s="1"/>
      <c r="F38" s="1"/>
      <c r="G38" s="1"/>
      <c r="H38" s="1"/>
      <c r="I38" s="1"/>
      <c r="J38" s="1"/>
      <c r="K38" s="1"/>
      <c r="L38" s="1"/>
      <c r="M38" s="1"/>
      <c r="N38" s="1"/>
      <c r="O38" s="1"/>
      <c r="P38" s="1"/>
      <c r="Q38" s="1"/>
      <c r="R38" s="1"/>
    </row>
    <row r="39" ht="31.5" customHeight="1">
      <c r="A39" s="378" t="s">
        <v>40</v>
      </c>
      <c r="B39" s="388" t="s">
        <v>85</v>
      </c>
      <c r="C39" s="399" t="s">
        <v>86</v>
      </c>
      <c r="D39" s="364"/>
      <c r="E39" s="1"/>
      <c r="F39" s="1"/>
      <c r="G39" s="1"/>
      <c r="H39" s="1"/>
      <c r="I39" s="1"/>
      <c r="J39" s="1"/>
      <c r="K39" s="1"/>
      <c r="L39" s="1"/>
      <c r="M39" s="1"/>
      <c r="N39" s="1"/>
      <c r="O39" s="1"/>
      <c r="P39" s="1"/>
      <c r="Q39" s="1"/>
      <c r="R39" s="1"/>
      <c r="S39" s="350"/>
      <c r="T39" s="350"/>
      <c r="U39" s="350"/>
      <c r="V39" s="350"/>
      <c r="W39" s="350"/>
      <c r="X39" s="350"/>
    </row>
    <row r="40" ht="31.5" customHeight="1">
      <c r="A40" s="381" t="s">
        <v>40</v>
      </c>
      <c r="B40" s="382" t="s">
        <v>87</v>
      </c>
      <c r="C40" s="399" t="s">
        <v>164</v>
      </c>
      <c r="D40" s="401"/>
      <c r="E40" s="1"/>
      <c r="F40" s="1"/>
      <c r="G40" s="1"/>
      <c r="H40" s="1"/>
      <c r="I40" s="1"/>
      <c r="J40" s="1"/>
      <c r="K40" s="1"/>
      <c r="L40" s="1"/>
      <c r="M40" s="1"/>
      <c r="N40" s="1"/>
      <c r="O40" s="1"/>
      <c r="P40" s="1"/>
      <c r="Q40" s="1"/>
      <c r="R40" s="1"/>
    </row>
    <row r="41" ht="15.75" customHeight="1">
      <c r="A41" s="389" t="s">
        <v>89</v>
      </c>
      <c r="B41" s="390"/>
      <c r="C41" s="391"/>
      <c r="D41" s="398"/>
      <c r="E41" s="1"/>
      <c r="F41" s="1"/>
      <c r="G41" s="1"/>
      <c r="H41" s="1"/>
      <c r="I41" s="1"/>
      <c r="J41" s="1"/>
      <c r="K41" s="1"/>
      <c r="L41" s="1"/>
      <c r="M41" s="1"/>
      <c r="N41" s="1"/>
      <c r="O41" s="1"/>
      <c r="P41" s="1"/>
      <c r="Q41" s="1"/>
      <c r="R41" s="1"/>
    </row>
    <row r="42" ht="15.75" customHeight="1">
      <c r="A42" s="370" t="s">
        <v>29</v>
      </c>
      <c r="B42" s="371" t="s">
        <v>90</v>
      </c>
      <c r="C42" s="372" t="s">
        <v>91</v>
      </c>
      <c r="D42" s="373"/>
      <c r="E42" s="1"/>
      <c r="F42" s="1"/>
      <c r="G42" s="1"/>
      <c r="H42" s="1"/>
      <c r="I42" s="1"/>
      <c r="J42" s="1"/>
      <c r="K42" s="1"/>
      <c r="L42" s="1"/>
      <c r="M42" s="1"/>
      <c r="N42" s="1"/>
      <c r="O42" s="1"/>
      <c r="P42" s="1"/>
      <c r="Q42" s="1"/>
      <c r="R42" s="1"/>
    </row>
    <row r="43" ht="26.25" customHeight="1">
      <c r="A43" s="374" t="s">
        <v>40</v>
      </c>
      <c r="B43" s="375" t="s">
        <v>92</v>
      </c>
      <c r="C43" s="402" t="s">
        <v>93</v>
      </c>
      <c r="D43" s="403" t="s">
        <v>165</v>
      </c>
      <c r="E43" s="1"/>
      <c r="F43" s="1"/>
      <c r="G43" s="1"/>
      <c r="H43" s="1"/>
      <c r="I43" s="1"/>
      <c r="J43" s="1"/>
      <c r="K43" s="1"/>
      <c r="L43" s="1"/>
      <c r="M43" s="1"/>
      <c r="N43" s="1"/>
      <c r="O43" s="1"/>
      <c r="P43" s="1"/>
      <c r="Q43" s="1"/>
      <c r="R43" s="1"/>
    </row>
    <row r="44" ht="26.25" customHeight="1">
      <c r="A44" s="378" t="s">
        <v>40</v>
      </c>
      <c r="B44" s="379" t="s">
        <v>94</v>
      </c>
      <c r="C44" s="402" t="s">
        <v>95</v>
      </c>
      <c r="D44" s="364"/>
      <c r="E44" s="1"/>
      <c r="F44" s="1"/>
      <c r="G44" s="1"/>
      <c r="H44" s="1"/>
      <c r="I44" s="1"/>
      <c r="J44" s="1"/>
      <c r="K44" s="1"/>
      <c r="L44" s="1"/>
      <c r="M44" s="1"/>
      <c r="N44" s="1"/>
      <c r="O44" s="1"/>
      <c r="P44" s="1"/>
      <c r="Q44" s="1"/>
      <c r="R44" s="1"/>
    </row>
    <row r="45" ht="26.25" customHeight="1">
      <c r="A45" s="381" t="s">
        <v>40</v>
      </c>
      <c r="B45" s="382" t="s">
        <v>96</v>
      </c>
      <c r="C45" s="404" t="s">
        <v>97</v>
      </c>
      <c r="D45" s="401"/>
      <c r="E45" s="1"/>
      <c r="F45" s="1"/>
      <c r="G45" s="1"/>
      <c r="H45" s="1"/>
      <c r="I45" s="1"/>
      <c r="J45" s="1"/>
      <c r="K45" s="1"/>
      <c r="L45" s="1"/>
      <c r="M45" s="1"/>
      <c r="N45" s="1"/>
      <c r="O45" s="1"/>
      <c r="P45" s="1"/>
      <c r="Q45" s="1"/>
      <c r="R45" s="1"/>
    </row>
    <row r="46" ht="15.75" customHeight="1">
      <c r="A46" s="389" t="s">
        <v>98</v>
      </c>
      <c r="B46" s="390"/>
      <c r="C46" s="391"/>
      <c r="D46" s="398"/>
      <c r="E46" s="1"/>
      <c r="F46" s="1"/>
      <c r="G46" s="1"/>
      <c r="H46" s="1"/>
      <c r="I46" s="1"/>
      <c r="J46" s="1"/>
      <c r="K46" s="1"/>
      <c r="L46" s="1"/>
      <c r="M46" s="1"/>
      <c r="N46" s="1"/>
      <c r="O46" s="1"/>
      <c r="P46" s="1"/>
      <c r="Q46" s="1"/>
      <c r="R46" s="1"/>
    </row>
    <row r="47" ht="31.5" customHeight="1">
      <c r="A47" s="370" t="s">
        <v>29</v>
      </c>
      <c r="B47" s="371" t="s">
        <v>99</v>
      </c>
      <c r="C47" s="372" t="s">
        <v>100</v>
      </c>
      <c r="D47" s="373"/>
      <c r="E47" s="1"/>
      <c r="F47" s="1"/>
      <c r="G47" s="1"/>
      <c r="H47" s="1"/>
      <c r="I47" s="1"/>
      <c r="J47" s="1"/>
      <c r="K47" s="1"/>
      <c r="L47" s="1"/>
      <c r="M47" s="1"/>
      <c r="N47" s="1"/>
      <c r="O47" s="1"/>
      <c r="P47" s="1"/>
      <c r="Q47" s="1"/>
      <c r="R47" s="1"/>
    </row>
    <row r="48" ht="81.0" customHeight="1">
      <c r="A48" s="374" t="s">
        <v>40</v>
      </c>
      <c r="B48" s="375" t="s">
        <v>101</v>
      </c>
      <c r="C48" s="402" t="s">
        <v>166</v>
      </c>
      <c r="D48" s="403" t="s">
        <v>167</v>
      </c>
      <c r="E48" s="1"/>
      <c r="F48" s="1"/>
      <c r="G48" s="1"/>
      <c r="H48" s="1"/>
      <c r="I48" s="1"/>
      <c r="J48" s="1"/>
      <c r="K48" s="1"/>
      <c r="L48" s="1"/>
      <c r="M48" s="1"/>
      <c r="N48" s="1"/>
      <c r="O48" s="1"/>
      <c r="P48" s="1"/>
      <c r="Q48" s="1"/>
      <c r="R48" s="1"/>
    </row>
    <row r="49" ht="85.5" customHeight="1">
      <c r="A49" s="378" t="s">
        <v>40</v>
      </c>
      <c r="B49" s="379" t="s">
        <v>104</v>
      </c>
      <c r="C49" s="402" t="s">
        <v>166</v>
      </c>
      <c r="D49" s="364"/>
      <c r="E49" s="1"/>
      <c r="F49" s="1"/>
      <c r="G49" s="1"/>
      <c r="H49" s="1"/>
      <c r="I49" s="1"/>
      <c r="J49" s="1"/>
      <c r="K49" s="1"/>
      <c r="L49" s="1"/>
      <c r="M49" s="1"/>
      <c r="N49" s="1"/>
      <c r="O49" s="1"/>
      <c r="P49" s="1"/>
      <c r="Q49" s="1"/>
      <c r="R49" s="1"/>
    </row>
    <row r="50" ht="54.75" customHeight="1">
      <c r="A50" s="381" t="s">
        <v>40</v>
      </c>
      <c r="B50" s="382" t="s">
        <v>106</v>
      </c>
      <c r="C50" s="404" t="s">
        <v>166</v>
      </c>
      <c r="D50" s="401"/>
      <c r="E50" s="1"/>
      <c r="F50" s="1"/>
      <c r="G50" s="1"/>
      <c r="H50" s="1"/>
      <c r="I50" s="1"/>
      <c r="J50" s="1"/>
      <c r="K50" s="1"/>
      <c r="L50" s="1"/>
      <c r="M50" s="1"/>
      <c r="N50" s="1"/>
      <c r="O50" s="1"/>
      <c r="P50" s="1"/>
      <c r="Q50" s="1"/>
      <c r="R50" s="1"/>
    </row>
    <row r="51" ht="15.75" customHeight="1">
      <c r="A51" s="389" t="s">
        <v>109</v>
      </c>
      <c r="B51" s="390"/>
      <c r="C51" s="391"/>
      <c r="D51" s="398"/>
      <c r="E51" s="1"/>
      <c r="F51" s="1"/>
      <c r="G51" s="1"/>
      <c r="H51" s="1"/>
      <c r="I51" s="1"/>
      <c r="J51" s="1"/>
      <c r="K51" s="1"/>
      <c r="L51" s="1"/>
      <c r="M51" s="1"/>
      <c r="N51" s="1"/>
      <c r="O51" s="1"/>
      <c r="P51" s="1"/>
      <c r="Q51" s="1"/>
      <c r="R51" s="1"/>
    </row>
    <row r="52" ht="33.75" customHeight="1">
      <c r="A52" s="370" t="s">
        <v>29</v>
      </c>
      <c r="B52" s="371" t="s">
        <v>110</v>
      </c>
      <c r="C52" s="370" t="s">
        <v>111</v>
      </c>
      <c r="D52" s="373"/>
      <c r="E52" s="1"/>
      <c r="F52" s="1"/>
      <c r="G52" s="1"/>
      <c r="H52" s="1"/>
      <c r="I52" s="1"/>
      <c r="J52" s="1"/>
      <c r="K52" s="1"/>
      <c r="L52" s="1"/>
      <c r="M52" s="1"/>
      <c r="N52" s="1"/>
      <c r="O52" s="1"/>
      <c r="P52" s="1"/>
      <c r="Q52" s="1"/>
      <c r="R52" s="1"/>
    </row>
    <row r="53" ht="43.5" customHeight="1">
      <c r="A53" s="374" t="s">
        <v>40</v>
      </c>
      <c r="B53" s="375" t="s">
        <v>112</v>
      </c>
      <c r="C53" s="402" t="s">
        <v>113</v>
      </c>
      <c r="D53" s="403" t="s">
        <v>168</v>
      </c>
      <c r="E53" s="1"/>
      <c r="F53" s="1"/>
      <c r="G53" s="1"/>
      <c r="H53" s="1"/>
      <c r="I53" s="1"/>
      <c r="J53" s="1"/>
      <c r="K53" s="1"/>
      <c r="L53" s="1"/>
      <c r="M53" s="1"/>
      <c r="N53" s="1"/>
      <c r="O53" s="1"/>
      <c r="P53" s="1"/>
      <c r="Q53" s="1"/>
      <c r="R53" s="1"/>
    </row>
    <row r="54" ht="43.5" customHeight="1">
      <c r="A54" s="378" t="s">
        <v>40</v>
      </c>
      <c r="B54" s="379" t="s">
        <v>114</v>
      </c>
      <c r="C54" s="402" t="s">
        <v>169</v>
      </c>
      <c r="D54" s="364"/>
      <c r="E54" s="1"/>
      <c r="F54" s="1"/>
      <c r="G54" s="1"/>
      <c r="H54" s="1"/>
      <c r="I54" s="1"/>
      <c r="J54" s="1"/>
      <c r="K54" s="1"/>
      <c r="L54" s="1"/>
      <c r="M54" s="1"/>
      <c r="N54" s="1"/>
      <c r="O54" s="1"/>
      <c r="P54" s="1"/>
      <c r="Q54" s="1"/>
      <c r="R54" s="1"/>
    </row>
    <row r="55" ht="43.5" customHeight="1">
      <c r="A55" s="381" t="s">
        <v>40</v>
      </c>
      <c r="B55" s="382" t="s">
        <v>116</v>
      </c>
      <c r="C55" s="405" t="s">
        <v>118</v>
      </c>
      <c r="D55" s="401"/>
      <c r="E55" s="1"/>
      <c r="F55" s="1"/>
      <c r="G55" s="1"/>
      <c r="H55" s="1"/>
      <c r="I55" s="1"/>
      <c r="J55" s="1"/>
      <c r="K55" s="1"/>
      <c r="L55" s="1"/>
      <c r="M55" s="1"/>
      <c r="N55" s="1"/>
      <c r="O55" s="1"/>
      <c r="P55" s="1"/>
      <c r="Q55" s="1"/>
      <c r="R55" s="1"/>
    </row>
    <row r="56" ht="15.75" customHeight="1">
      <c r="A56" s="389" t="s">
        <v>119</v>
      </c>
      <c r="B56" s="390"/>
      <c r="C56" s="391"/>
      <c r="D56" s="398"/>
      <c r="E56" s="1"/>
      <c r="F56" s="1"/>
      <c r="G56" s="1"/>
      <c r="H56" s="1"/>
      <c r="I56" s="1"/>
      <c r="J56" s="1"/>
      <c r="K56" s="1"/>
      <c r="L56" s="1"/>
      <c r="M56" s="1"/>
      <c r="N56" s="1"/>
      <c r="O56" s="1"/>
      <c r="P56" s="1"/>
      <c r="Q56" s="1"/>
      <c r="R56" s="1"/>
    </row>
    <row r="57" ht="15.75" customHeight="1">
      <c r="A57" s="370" t="s">
        <v>29</v>
      </c>
      <c r="B57" s="371" t="s">
        <v>120</v>
      </c>
      <c r="C57" s="370" t="s">
        <v>121</v>
      </c>
      <c r="D57" s="373"/>
      <c r="E57" s="1"/>
      <c r="F57" s="1"/>
      <c r="G57" s="1"/>
      <c r="H57" s="1"/>
      <c r="I57" s="1"/>
      <c r="J57" s="1"/>
      <c r="K57" s="1"/>
      <c r="L57" s="1"/>
      <c r="M57" s="1"/>
      <c r="N57" s="1"/>
      <c r="O57" s="1"/>
      <c r="P57" s="1"/>
      <c r="Q57" s="1"/>
      <c r="R57" s="1"/>
    </row>
    <row r="58" ht="46.5" customHeight="1">
      <c r="A58" s="374" t="s">
        <v>40</v>
      </c>
      <c r="B58" s="375" t="s">
        <v>122</v>
      </c>
      <c r="C58" s="399" t="s">
        <v>123</v>
      </c>
      <c r="D58" s="400" t="s">
        <v>170</v>
      </c>
      <c r="E58" s="1"/>
      <c r="F58" s="1"/>
      <c r="G58" s="1"/>
      <c r="H58" s="1"/>
      <c r="I58" s="1"/>
      <c r="J58" s="1"/>
      <c r="K58" s="1"/>
      <c r="L58" s="1"/>
      <c r="M58" s="1"/>
      <c r="N58" s="1"/>
      <c r="O58" s="1"/>
      <c r="P58" s="1"/>
      <c r="Q58" s="1"/>
      <c r="R58" s="1"/>
    </row>
    <row r="59" ht="46.5" customHeight="1">
      <c r="A59" s="374" t="s">
        <v>40</v>
      </c>
      <c r="B59" s="388" t="s">
        <v>124</v>
      </c>
      <c r="C59" s="399" t="s">
        <v>125</v>
      </c>
      <c r="D59" s="364"/>
      <c r="E59" s="1"/>
      <c r="F59" s="1"/>
      <c r="G59" s="1"/>
      <c r="H59" s="1"/>
      <c r="I59" s="1"/>
      <c r="J59" s="1"/>
      <c r="K59" s="1"/>
      <c r="L59" s="1"/>
      <c r="M59" s="1"/>
      <c r="N59" s="1"/>
      <c r="O59" s="1"/>
      <c r="P59" s="1"/>
      <c r="Q59" s="1"/>
      <c r="R59" s="1"/>
      <c r="S59" s="350"/>
      <c r="T59" s="350"/>
      <c r="U59" s="350"/>
      <c r="V59" s="350"/>
      <c r="W59" s="350"/>
      <c r="X59" s="350"/>
    </row>
    <row r="60" ht="46.5" customHeight="1">
      <c r="A60" s="378" t="s">
        <v>40</v>
      </c>
      <c r="B60" s="379" t="s">
        <v>126</v>
      </c>
      <c r="C60" s="399" t="s">
        <v>127</v>
      </c>
      <c r="D60" s="401"/>
      <c r="E60" s="1"/>
      <c r="F60" s="1"/>
      <c r="G60" s="1"/>
      <c r="H60" s="1"/>
      <c r="I60" s="1"/>
      <c r="J60" s="1"/>
      <c r="K60" s="1"/>
      <c r="L60" s="1"/>
      <c r="M60" s="1"/>
      <c r="N60" s="1"/>
      <c r="O60" s="1"/>
      <c r="P60" s="1"/>
      <c r="Q60" s="1"/>
      <c r="R60" s="1"/>
    </row>
    <row r="61" ht="29.25" customHeight="1">
      <c r="A61" s="370" t="s">
        <v>29</v>
      </c>
      <c r="B61" s="371" t="s">
        <v>129</v>
      </c>
      <c r="C61" s="370" t="s">
        <v>130</v>
      </c>
      <c r="D61" s="406"/>
      <c r="E61" s="1"/>
      <c r="F61" s="1"/>
      <c r="G61" s="1"/>
      <c r="H61" s="1"/>
      <c r="I61" s="1"/>
      <c r="J61" s="1"/>
      <c r="K61" s="1"/>
      <c r="L61" s="1"/>
      <c r="M61" s="102"/>
      <c r="N61" s="102"/>
      <c r="O61" s="102"/>
      <c r="P61" s="102"/>
      <c r="Q61" s="102"/>
      <c r="R61" s="102"/>
      <c r="S61" s="102"/>
      <c r="T61" s="102"/>
      <c r="U61" s="102"/>
      <c r="V61" s="102"/>
      <c r="W61" s="102"/>
      <c r="X61" s="102"/>
    </row>
    <row r="62" ht="71.25" customHeight="1">
      <c r="A62" s="378" t="s">
        <v>40</v>
      </c>
      <c r="B62" s="379" t="s">
        <v>131</v>
      </c>
      <c r="C62" s="407" t="s">
        <v>171</v>
      </c>
      <c r="D62" s="408" t="s">
        <v>172</v>
      </c>
      <c r="E62" s="1"/>
      <c r="F62" s="1"/>
      <c r="G62" s="1"/>
      <c r="H62" s="1"/>
      <c r="I62" s="1"/>
      <c r="J62" s="1"/>
      <c r="K62" s="1"/>
      <c r="L62" s="1"/>
      <c r="M62" s="1"/>
      <c r="N62" s="1"/>
      <c r="O62" s="1"/>
      <c r="P62" s="1"/>
      <c r="Q62" s="1"/>
      <c r="R62" s="1"/>
      <c r="S62" s="350"/>
      <c r="T62" s="350"/>
      <c r="U62" s="350"/>
      <c r="V62" s="350"/>
      <c r="W62" s="350"/>
      <c r="X62" s="350"/>
    </row>
    <row r="63" ht="62.25" customHeight="1">
      <c r="A63" s="378" t="s">
        <v>40</v>
      </c>
      <c r="B63" s="379" t="s">
        <v>132</v>
      </c>
      <c r="C63" s="407" t="s">
        <v>171</v>
      </c>
      <c r="D63" s="409"/>
      <c r="E63" s="1"/>
      <c r="F63" s="1"/>
      <c r="G63" s="1"/>
      <c r="H63" s="1"/>
      <c r="I63" s="1"/>
      <c r="J63" s="1"/>
      <c r="K63" s="1"/>
      <c r="L63" s="1"/>
      <c r="M63" s="1"/>
      <c r="N63" s="1"/>
      <c r="O63" s="1"/>
      <c r="P63" s="1"/>
      <c r="Q63" s="1"/>
      <c r="R63" s="1"/>
      <c r="S63" s="350"/>
      <c r="T63" s="350"/>
      <c r="U63" s="350"/>
      <c r="V63" s="350"/>
      <c r="W63" s="350"/>
      <c r="X63" s="350"/>
    </row>
    <row r="64" ht="15.75" customHeight="1">
      <c r="A64" s="389" t="s">
        <v>173</v>
      </c>
      <c r="B64" s="390"/>
      <c r="C64" s="391"/>
      <c r="D64" s="398"/>
      <c r="E64" s="1"/>
      <c r="F64" s="1"/>
      <c r="G64" s="1"/>
      <c r="H64" s="1"/>
      <c r="I64" s="1"/>
      <c r="J64" s="1"/>
      <c r="K64" s="1"/>
      <c r="L64" s="1"/>
      <c r="M64" s="1"/>
      <c r="N64" s="1"/>
      <c r="O64" s="1"/>
      <c r="P64" s="1"/>
      <c r="Q64" s="1"/>
      <c r="R64" s="1"/>
      <c r="S64" s="350"/>
      <c r="T64" s="350"/>
      <c r="U64" s="350"/>
      <c r="V64" s="350"/>
      <c r="W64" s="350"/>
      <c r="X64" s="350"/>
    </row>
    <row r="65" ht="15.75" customHeight="1">
      <c r="A65" s="370" t="s">
        <v>29</v>
      </c>
      <c r="B65" s="371" t="s">
        <v>134</v>
      </c>
      <c r="C65" s="370" t="s">
        <v>135</v>
      </c>
      <c r="D65" s="373"/>
      <c r="E65" s="1"/>
      <c r="F65" s="1"/>
      <c r="G65" s="1"/>
      <c r="H65" s="1"/>
      <c r="I65" s="1"/>
      <c r="J65" s="1"/>
      <c r="K65" s="1"/>
      <c r="L65" s="1"/>
      <c r="M65" s="1"/>
      <c r="N65" s="1"/>
      <c r="O65" s="1"/>
      <c r="P65" s="1"/>
      <c r="Q65" s="1"/>
      <c r="R65" s="1"/>
    </row>
    <row r="66" ht="186.0" customHeight="1">
      <c r="A66" s="378" t="s">
        <v>40</v>
      </c>
      <c r="B66" s="379" t="s">
        <v>136</v>
      </c>
      <c r="C66" s="399" t="s">
        <v>135</v>
      </c>
      <c r="D66" s="410" t="s">
        <v>174</v>
      </c>
      <c r="E66" s="1"/>
      <c r="F66" s="1"/>
      <c r="G66" s="1"/>
      <c r="H66" s="1"/>
      <c r="I66" s="1"/>
      <c r="J66" s="1"/>
      <c r="K66" s="1"/>
      <c r="L66" s="1"/>
      <c r="M66" s="1"/>
      <c r="N66" s="1"/>
      <c r="O66" s="1"/>
      <c r="P66" s="1"/>
      <c r="Q66" s="1"/>
      <c r="R66" s="1"/>
    </row>
    <row r="67" ht="15.75" customHeight="1">
      <c r="A67" s="389" t="s">
        <v>175</v>
      </c>
      <c r="B67" s="390"/>
      <c r="C67" s="391"/>
      <c r="D67" s="398"/>
      <c r="E67" s="1"/>
      <c r="F67" s="1"/>
      <c r="G67" s="1"/>
      <c r="H67" s="1"/>
      <c r="I67" s="1"/>
      <c r="J67" s="1"/>
      <c r="K67" s="1"/>
      <c r="L67" s="1"/>
      <c r="M67" s="1"/>
      <c r="N67" s="1"/>
      <c r="O67" s="1"/>
      <c r="P67" s="1"/>
      <c r="Q67" s="1"/>
      <c r="R67" s="1"/>
    </row>
    <row r="68" ht="15.75" customHeight="1">
      <c r="A68" s="411" t="s">
        <v>139</v>
      </c>
      <c r="B68" s="412"/>
      <c r="C68" s="413"/>
      <c r="D68" s="414"/>
      <c r="E68" s="1"/>
      <c r="F68" s="1"/>
      <c r="G68" s="1"/>
      <c r="H68" s="1"/>
      <c r="I68" s="1"/>
      <c r="J68" s="1"/>
      <c r="K68" s="1"/>
      <c r="L68" s="1"/>
      <c r="M68" s="1"/>
      <c r="N68" s="1"/>
      <c r="O68" s="1"/>
      <c r="P68" s="1"/>
      <c r="Q68" s="1"/>
      <c r="R68" s="1"/>
    </row>
    <row r="69" ht="15.75" customHeight="1">
      <c r="A69" s="415"/>
      <c r="B69" s="348"/>
      <c r="C69" s="349"/>
      <c r="D69" s="416"/>
      <c r="E69" s="1"/>
      <c r="F69" s="1"/>
      <c r="G69" s="1"/>
      <c r="H69" s="1"/>
      <c r="I69" s="1"/>
      <c r="J69" s="1"/>
      <c r="K69" s="1"/>
      <c r="L69" s="1"/>
      <c r="M69" s="1"/>
      <c r="N69" s="1"/>
      <c r="O69" s="1"/>
      <c r="P69" s="1"/>
      <c r="Q69" s="1"/>
      <c r="R69" s="1"/>
    </row>
    <row r="70" ht="15.75" customHeight="1">
      <c r="A70" s="417" t="s">
        <v>140</v>
      </c>
      <c r="B70" s="348"/>
      <c r="C70" s="349"/>
      <c r="D70" s="418"/>
      <c r="E70" s="1"/>
      <c r="F70" s="1"/>
      <c r="G70" s="1"/>
      <c r="H70" s="1"/>
      <c r="I70" s="1"/>
      <c r="J70" s="1"/>
      <c r="K70" s="1"/>
      <c r="L70" s="1"/>
      <c r="M70" s="1"/>
      <c r="N70" s="1"/>
      <c r="O70" s="1"/>
      <c r="P70" s="1"/>
      <c r="Q70" s="1"/>
      <c r="R70" s="1"/>
    </row>
    <row r="71" ht="15.75" customHeight="1">
      <c r="A71" s="324"/>
      <c r="B71" s="325"/>
      <c r="C71" s="324"/>
      <c r="D71" s="324"/>
      <c r="E71" s="1"/>
      <c r="F71" s="1"/>
      <c r="G71" s="1"/>
      <c r="H71" s="1"/>
      <c r="I71" s="1"/>
      <c r="J71" s="1"/>
      <c r="K71" s="1"/>
      <c r="L71" s="1"/>
      <c r="M71" s="1"/>
      <c r="N71" s="1"/>
      <c r="O71" s="1"/>
      <c r="P71" s="1"/>
      <c r="Q71" s="1"/>
      <c r="R71" s="1"/>
    </row>
    <row r="72" ht="15.75" customHeight="1">
      <c r="A72" s="324"/>
      <c r="B72" s="325"/>
      <c r="C72" s="324"/>
      <c r="D72" s="324"/>
      <c r="E72" s="1"/>
      <c r="F72" s="1"/>
      <c r="G72" s="1"/>
      <c r="H72" s="1"/>
      <c r="I72" s="1"/>
      <c r="J72" s="1"/>
      <c r="K72" s="1"/>
      <c r="L72" s="1"/>
      <c r="M72" s="1"/>
      <c r="N72" s="1"/>
      <c r="O72" s="1"/>
      <c r="P72" s="1"/>
      <c r="Q72" s="1"/>
      <c r="R72" s="1"/>
    </row>
    <row r="73" ht="15.75" customHeight="1">
      <c r="A73" s="324"/>
      <c r="B73" s="325"/>
      <c r="C73" s="324"/>
      <c r="D73" s="324"/>
      <c r="E73" s="1"/>
      <c r="F73" s="1"/>
      <c r="G73" s="1"/>
      <c r="H73" s="1"/>
      <c r="I73" s="1"/>
      <c r="J73" s="1"/>
      <c r="K73" s="1"/>
      <c r="L73" s="1"/>
      <c r="M73" s="1"/>
      <c r="N73" s="1"/>
      <c r="O73" s="1"/>
      <c r="P73" s="1"/>
      <c r="Q73" s="1"/>
      <c r="R73" s="1"/>
      <c r="S73" s="350"/>
      <c r="T73" s="350"/>
      <c r="U73" s="350"/>
      <c r="V73" s="350"/>
      <c r="W73" s="350"/>
      <c r="X73" s="350"/>
    </row>
    <row r="74" ht="15.75" customHeight="1">
      <c r="A74" s="1"/>
      <c r="B74" s="1"/>
      <c r="C74" s="329"/>
      <c r="D74" s="324"/>
      <c r="E74" s="1"/>
      <c r="F74" s="1"/>
      <c r="G74" s="1"/>
      <c r="H74" s="1"/>
      <c r="I74" s="1"/>
      <c r="J74" s="1"/>
      <c r="K74" s="1"/>
      <c r="L74" s="1"/>
      <c r="M74" s="1"/>
      <c r="N74" s="1"/>
      <c r="O74" s="1"/>
      <c r="P74" s="1"/>
      <c r="Q74" s="1"/>
      <c r="R74" s="1"/>
      <c r="S74" s="350"/>
      <c r="T74" s="350"/>
      <c r="U74" s="350"/>
      <c r="V74" s="350"/>
      <c r="W74" s="350"/>
      <c r="X74" s="350"/>
    </row>
    <row r="75" ht="15.75" customHeight="1">
      <c r="A75" s="1"/>
      <c r="B75" s="2"/>
      <c r="C75" s="1"/>
      <c r="D75" s="1"/>
      <c r="E75" s="1"/>
      <c r="F75" s="1"/>
      <c r="G75" s="1"/>
      <c r="H75" s="1"/>
      <c r="I75" s="1"/>
      <c r="J75" s="1"/>
      <c r="K75" s="1"/>
      <c r="L75" s="1"/>
      <c r="M75" s="1"/>
      <c r="N75" s="1"/>
      <c r="O75" s="1"/>
      <c r="P75" s="1"/>
      <c r="Q75" s="1"/>
      <c r="R75" s="1"/>
      <c r="S75" s="350"/>
      <c r="T75" s="350"/>
      <c r="U75" s="350"/>
      <c r="V75" s="350"/>
      <c r="W75" s="350"/>
      <c r="X75" s="350"/>
    </row>
    <row r="76" ht="15.75" customHeight="1">
      <c r="A76" s="1"/>
      <c r="B76" s="2"/>
      <c r="C76" s="1"/>
      <c r="D76" s="1"/>
      <c r="E76" s="1"/>
      <c r="F76" s="1"/>
      <c r="G76" s="1"/>
      <c r="H76" s="1"/>
      <c r="I76" s="1"/>
      <c r="J76" s="1"/>
      <c r="K76" s="1"/>
      <c r="L76" s="1"/>
      <c r="M76" s="1"/>
      <c r="N76" s="1"/>
      <c r="O76" s="1"/>
      <c r="P76" s="1"/>
      <c r="Q76" s="1"/>
      <c r="R76" s="1"/>
    </row>
    <row r="77" ht="15.75" customHeight="1">
      <c r="A77" s="1"/>
      <c r="B77" s="2"/>
      <c r="C77" s="1"/>
      <c r="D77" s="1"/>
      <c r="E77" s="1"/>
      <c r="F77" s="1"/>
      <c r="G77" s="1"/>
      <c r="H77" s="1"/>
      <c r="I77" s="1"/>
      <c r="J77" s="1"/>
      <c r="K77" s="1"/>
      <c r="L77" s="1"/>
      <c r="M77" s="1"/>
      <c r="N77" s="1"/>
      <c r="O77" s="1"/>
      <c r="P77" s="1"/>
      <c r="Q77" s="1"/>
      <c r="R77" s="1"/>
    </row>
    <row r="78" ht="15.75" customHeight="1">
      <c r="A78" s="1"/>
      <c r="B78" s="2"/>
      <c r="C78" s="1"/>
      <c r="D78" s="1"/>
      <c r="E78" s="1"/>
      <c r="F78" s="1"/>
      <c r="G78" s="1"/>
      <c r="H78" s="1"/>
      <c r="I78" s="1"/>
      <c r="J78" s="1"/>
      <c r="K78" s="1"/>
      <c r="L78" s="1"/>
      <c r="M78" s="1"/>
      <c r="N78" s="1"/>
      <c r="O78" s="1"/>
      <c r="P78" s="1"/>
      <c r="Q78" s="1"/>
      <c r="R78" s="1"/>
    </row>
    <row r="79" ht="15.75" customHeight="1">
      <c r="A79" s="1"/>
      <c r="B79" s="2"/>
      <c r="C79" s="1"/>
      <c r="D79" s="1"/>
      <c r="E79" s="1"/>
      <c r="F79" s="1"/>
      <c r="G79" s="1"/>
      <c r="H79" s="1"/>
      <c r="I79" s="1"/>
      <c r="J79" s="1"/>
      <c r="K79" s="1"/>
      <c r="L79" s="1"/>
      <c r="M79" s="1"/>
      <c r="N79" s="1"/>
      <c r="O79" s="1"/>
      <c r="P79" s="1"/>
      <c r="Q79" s="1"/>
      <c r="R79" s="1"/>
    </row>
    <row r="80" ht="15.75" customHeight="1">
      <c r="A80" s="1"/>
      <c r="B80" s="2"/>
      <c r="C80" s="1"/>
      <c r="D80" s="1"/>
      <c r="E80" s="1"/>
      <c r="F80" s="1"/>
      <c r="G80" s="1"/>
      <c r="H80" s="1"/>
      <c r="I80" s="1"/>
      <c r="J80" s="1"/>
      <c r="K80" s="1"/>
      <c r="L80" s="1"/>
      <c r="M80" s="1"/>
      <c r="N80" s="1"/>
      <c r="O80" s="1"/>
      <c r="P80" s="1"/>
      <c r="Q80" s="1"/>
      <c r="R80" s="1"/>
    </row>
    <row r="81" ht="15.75" customHeight="1">
      <c r="A81" s="1"/>
      <c r="B81" s="2"/>
      <c r="C81" s="1"/>
      <c r="D81" s="1"/>
      <c r="E81" s="1"/>
      <c r="F81" s="1"/>
      <c r="G81" s="1"/>
      <c r="H81" s="1"/>
      <c r="I81" s="1"/>
      <c r="J81" s="1"/>
      <c r="K81" s="1"/>
      <c r="L81" s="1"/>
      <c r="M81" s="1"/>
      <c r="N81" s="1"/>
      <c r="O81" s="1"/>
      <c r="P81" s="1"/>
      <c r="Q81" s="1"/>
      <c r="R81" s="1"/>
    </row>
    <row r="82" ht="15.75" customHeight="1">
      <c r="A82" s="1"/>
      <c r="B82" s="2"/>
      <c r="C82" s="1"/>
      <c r="D82" s="1"/>
      <c r="E82" s="1"/>
      <c r="F82" s="1"/>
      <c r="G82" s="1"/>
      <c r="H82" s="1"/>
      <c r="I82" s="1"/>
      <c r="J82" s="1"/>
      <c r="K82" s="1"/>
      <c r="L82" s="1"/>
      <c r="M82" s="1"/>
      <c r="N82" s="1"/>
      <c r="O82" s="1"/>
      <c r="P82" s="1"/>
      <c r="Q82" s="1"/>
      <c r="R82" s="1"/>
    </row>
    <row r="83" ht="15.75" customHeight="1">
      <c r="A83" s="1"/>
      <c r="B83" s="2"/>
      <c r="C83" s="1"/>
      <c r="D83" s="1"/>
      <c r="E83" s="1"/>
      <c r="F83" s="1"/>
      <c r="G83" s="1"/>
      <c r="H83" s="1"/>
      <c r="I83" s="1"/>
      <c r="J83" s="1"/>
      <c r="K83" s="1"/>
      <c r="L83" s="1"/>
      <c r="M83" s="1"/>
      <c r="N83" s="1"/>
      <c r="O83" s="1"/>
      <c r="P83" s="1"/>
      <c r="Q83" s="1"/>
      <c r="R83" s="1"/>
    </row>
    <row r="84" ht="15.75" customHeight="1">
      <c r="A84" s="1"/>
      <c r="B84" s="2"/>
      <c r="C84" s="1"/>
      <c r="D84" s="1"/>
      <c r="E84" s="1"/>
      <c r="F84" s="1"/>
      <c r="G84" s="1"/>
      <c r="H84" s="1"/>
      <c r="I84" s="1"/>
      <c r="J84" s="1"/>
      <c r="K84" s="1"/>
      <c r="L84" s="1"/>
      <c r="M84" s="1"/>
      <c r="N84" s="1"/>
      <c r="O84" s="1"/>
      <c r="P84" s="1"/>
      <c r="Q84" s="1"/>
      <c r="R84" s="1"/>
    </row>
    <row r="85" ht="15.75" customHeight="1">
      <c r="A85" s="1"/>
      <c r="B85" s="2"/>
      <c r="C85" s="1"/>
      <c r="D85" s="1"/>
      <c r="E85" s="1"/>
      <c r="F85" s="1"/>
      <c r="G85" s="1"/>
      <c r="H85" s="1"/>
      <c r="I85" s="1"/>
      <c r="J85" s="1"/>
      <c r="K85" s="1"/>
      <c r="L85" s="1"/>
      <c r="M85" s="1"/>
      <c r="N85" s="1"/>
      <c r="O85" s="1"/>
      <c r="P85" s="1"/>
      <c r="Q85" s="1"/>
      <c r="R85" s="1"/>
    </row>
    <row r="86" ht="15.75" customHeight="1">
      <c r="A86" s="1"/>
      <c r="B86" s="2"/>
      <c r="C86" s="1"/>
      <c r="D86" s="1"/>
      <c r="E86" s="1"/>
      <c r="F86" s="1"/>
      <c r="G86" s="1"/>
      <c r="H86" s="1"/>
      <c r="I86" s="1"/>
      <c r="J86" s="1"/>
      <c r="K86" s="1"/>
      <c r="L86" s="1"/>
      <c r="M86" s="1"/>
      <c r="N86" s="1"/>
      <c r="O86" s="1"/>
      <c r="P86" s="1"/>
      <c r="Q86" s="1"/>
      <c r="R86" s="1"/>
    </row>
    <row r="87" ht="15.75" customHeight="1">
      <c r="A87" s="1"/>
      <c r="B87" s="2"/>
      <c r="C87" s="1"/>
      <c r="D87" s="1"/>
      <c r="E87" s="1"/>
      <c r="F87" s="1"/>
      <c r="G87" s="1"/>
      <c r="H87" s="1"/>
      <c r="I87" s="1"/>
      <c r="J87" s="1"/>
      <c r="K87" s="1"/>
      <c r="L87" s="1"/>
      <c r="M87" s="1"/>
      <c r="N87" s="1"/>
      <c r="O87" s="1"/>
      <c r="P87" s="1"/>
      <c r="Q87" s="1"/>
      <c r="R87" s="1"/>
    </row>
    <row r="88" ht="15.75" customHeight="1">
      <c r="A88" s="1"/>
      <c r="B88" s="2"/>
      <c r="C88" s="1"/>
      <c r="D88" s="1"/>
      <c r="E88" s="1"/>
      <c r="F88" s="1"/>
      <c r="G88" s="1"/>
      <c r="H88" s="1"/>
      <c r="I88" s="1"/>
      <c r="J88" s="1"/>
      <c r="K88" s="1"/>
      <c r="L88" s="1"/>
      <c r="M88" s="1"/>
      <c r="N88" s="1"/>
      <c r="O88" s="1"/>
      <c r="P88" s="1"/>
      <c r="Q88" s="1"/>
      <c r="R88" s="1"/>
    </row>
    <row r="89" ht="15.75" customHeight="1">
      <c r="A89" s="1"/>
      <c r="B89" s="2"/>
      <c r="C89" s="1"/>
      <c r="D89" s="1"/>
      <c r="E89" s="1"/>
      <c r="F89" s="1"/>
      <c r="G89" s="1"/>
      <c r="H89" s="1"/>
      <c r="I89" s="1"/>
      <c r="J89" s="1"/>
      <c r="K89" s="1"/>
      <c r="L89" s="1"/>
      <c r="M89" s="1"/>
      <c r="N89" s="1"/>
      <c r="O89" s="1"/>
      <c r="P89" s="1"/>
      <c r="Q89" s="1"/>
      <c r="R89" s="1"/>
    </row>
    <row r="90" ht="15.75" customHeight="1">
      <c r="A90" s="1"/>
      <c r="B90" s="2"/>
      <c r="C90" s="1"/>
      <c r="D90" s="1"/>
      <c r="E90" s="1"/>
      <c r="F90" s="1"/>
      <c r="G90" s="1"/>
      <c r="H90" s="1"/>
      <c r="I90" s="1"/>
      <c r="J90" s="1"/>
      <c r="K90" s="1"/>
      <c r="L90" s="1"/>
      <c r="M90" s="1"/>
      <c r="N90" s="1"/>
      <c r="O90" s="1"/>
      <c r="P90" s="1"/>
      <c r="Q90" s="1"/>
      <c r="R90" s="1"/>
    </row>
    <row r="91" ht="15.75" customHeight="1">
      <c r="A91" s="1"/>
      <c r="B91" s="2"/>
      <c r="C91" s="1"/>
      <c r="D91" s="1"/>
      <c r="E91" s="1"/>
      <c r="F91" s="1"/>
      <c r="G91" s="1"/>
      <c r="H91" s="1"/>
      <c r="I91" s="1"/>
      <c r="J91" s="1"/>
      <c r="K91" s="1"/>
      <c r="L91" s="1"/>
      <c r="M91" s="1"/>
      <c r="N91" s="1"/>
      <c r="O91" s="1"/>
      <c r="P91" s="1"/>
      <c r="Q91" s="1"/>
      <c r="R91" s="1"/>
    </row>
    <row r="92" ht="15.75" customHeight="1">
      <c r="A92" s="1"/>
      <c r="B92" s="2"/>
      <c r="C92" s="1"/>
      <c r="D92" s="1"/>
      <c r="E92" s="1"/>
      <c r="F92" s="1"/>
      <c r="G92" s="1"/>
      <c r="H92" s="1"/>
      <c r="I92" s="1"/>
      <c r="J92" s="1"/>
      <c r="K92" s="1"/>
      <c r="L92" s="1"/>
      <c r="M92" s="1"/>
      <c r="N92" s="1"/>
      <c r="O92" s="1"/>
      <c r="P92" s="1"/>
      <c r="Q92" s="1"/>
      <c r="R92" s="1"/>
    </row>
    <row r="93" ht="15.75" customHeight="1">
      <c r="A93" s="1"/>
      <c r="B93" s="2"/>
      <c r="C93" s="1"/>
      <c r="D93" s="1"/>
      <c r="E93" s="1"/>
      <c r="F93" s="1"/>
      <c r="G93" s="1"/>
      <c r="H93" s="1"/>
      <c r="I93" s="1"/>
      <c r="J93" s="1"/>
      <c r="K93" s="1"/>
      <c r="L93" s="1"/>
      <c r="M93" s="1"/>
      <c r="N93" s="1"/>
      <c r="O93" s="1"/>
      <c r="P93" s="1"/>
      <c r="Q93" s="1"/>
      <c r="R93" s="1"/>
    </row>
    <row r="94" ht="15.75" customHeight="1">
      <c r="A94" s="1"/>
      <c r="B94" s="2"/>
      <c r="C94" s="1"/>
      <c r="D94" s="1"/>
      <c r="E94" s="1"/>
      <c r="F94" s="1"/>
      <c r="G94" s="1"/>
      <c r="H94" s="1"/>
      <c r="I94" s="1"/>
      <c r="J94" s="1"/>
      <c r="K94" s="1"/>
      <c r="L94" s="1"/>
      <c r="M94" s="1"/>
      <c r="N94" s="1"/>
      <c r="O94" s="1"/>
      <c r="P94" s="1"/>
      <c r="Q94" s="1"/>
      <c r="R94" s="1"/>
    </row>
    <row r="95" ht="15.75" customHeight="1">
      <c r="A95" s="1"/>
      <c r="B95" s="2"/>
      <c r="C95" s="1"/>
      <c r="D95" s="1"/>
      <c r="E95" s="1"/>
      <c r="F95" s="1"/>
      <c r="G95" s="1"/>
      <c r="H95" s="1"/>
      <c r="I95" s="1"/>
      <c r="J95" s="1"/>
      <c r="K95" s="1"/>
      <c r="L95" s="1"/>
      <c r="M95" s="1"/>
      <c r="N95" s="1"/>
      <c r="O95" s="1"/>
      <c r="P95" s="1"/>
      <c r="Q95" s="1"/>
      <c r="R95" s="1"/>
    </row>
    <row r="96" ht="15.75" customHeight="1">
      <c r="A96" s="1"/>
      <c r="B96" s="2"/>
      <c r="C96" s="1"/>
      <c r="D96" s="1"/>
      <c r="E96" s="1"/>
      <c r="F96" s="1"/>
      <c r="G96" s="1"/>
      <c r="H96" s="1"/>
      <c r="I96" s="1"/>
      <c r="J96" s="1"/>
      <c r="K96" s="1"/>
      <c r="L96" s="1"/>
      <c r="M96" s="1"/>
      <c r="N96" s="1"/>
      <c r="O96" s="1"/>
      <c r="P96" s="1"/>
      <c r="Q96" s="1"/>
      <c r="R96" s="1"/>
    </row>
    <row r="97" ht="15.75" customHeight="1">
      <c r="A97" s="1"/>
      <c r="B97" s="2"/>
      <c r="C97" s="1"/>
      <c r="D97" s="1"/>
      <c r="E97" s="1"/>
      <c r="F97" s="1"/>
      <c r="G97" s="1"/>
      <c r="H97" s="1"/>
      <c r="I97" s="1"/>
      <c r="J97" s="1"/>
      <c r="K97" s="1"/>
      <c r="L97" s="1"/>
      <c r="M97" s="1"/>
      <c r="N97" s="1"/>
      <c r="O97" s="1"/>
      <c r="P97" s="1"/>
      <c r="Q97" s="1"/>
      <c r="R97" s="1"/>
    </row>
    <row r="98" ht="15.75" customHeight="1">
      <c r="A98" s="1"/>
      <c r="B98" s="2"/>
      <c r="C98" s="1"/>
      <c r="D98" s="1"/>
      <c r="E98" s="1"/>
      <c r="F98" s="1"/>
      <c r="G98" s="1"/>
      <c r="H98" s="1"/>
      <c r="I98" s="1"/>
      <c r="J98" s="1"/>
      <c r="K98" s="1"/>
      <c r="L98" s="1"/>
      <c r="M98" s="1"/>
      <c r="N98" s="1"/>
      <c r="O98" s="1"/>
      <c r="P98" s="1"/>
      <c r="Q98" s="1"/>
      <c r="R98" s="1"/>
    </row>
    <row r="99" ht="15.75" customHeight="1">
      <c r="A99" s="1"/>
      <c r="B99" s="2"/>
      <c r="C99" s="1"/>
      <c r="D99" s="1"/>
      <c r="E99" s="1"/>
      <c r="F99" s="1"/>
      <c r="G99" s="1"/>
      <c r="H99" s="1"/>
      <c r="I99" s="1"/>
      <c r="J99" s="1"/>
      <c r="K99" s="1"/>
      <c r="L99" s="1"/>
      <c r="M99" s="1"/>
      <c r="N99" s="1"/>
      <c r="O99" s="1"/>
      <c r="P99" s="1"/>
      <c r="Q99" s="1"/>
      <c r="R99" s="1"/>
    </row>
    <row r="100" ht="15.75" customHeight="1">
      <c r="A100" s="1"/>
      <c r="B100" s="2"/>
      <c r="C100" s="1"/>
      <c r="D100" s="1"/>
      <c r="E100" s="1"/>
      <c r="F100" s="1"/>
      <c r="G100" s="1"/>
      <c r="H100" s="1"/>
      <c r="I100" s="1"/>
      <c r="J100" s="1"/>
      <c r="K100" s="1"/>
      <c r="L100" s="1"/>
      <c r="M100" s="1"/>
      <c r="N100" s="1"/>
      <c r="O100" s="1"/>
      <c r="P100" s="1"/>
      <c r="Q100" s="1"/>
      <c r="R100" s="1"/>
    </row>
    <row r="101" ht="15.75" customHeight="1">
      <c r="A101" s="1"/>
      <c r="B101" s="2"/>
      <c r="C101" s="1"/>
      <c r="D101" s="1"/>
      <c r="E101" s="1"/>
      <c r="F101" s="1"/>
      <c r="G101" s="1"/>
      <c r="H101" s="1"/>
      <c r="I101" s="1"/>
      <c r="J101" s="1"/>
      <c r="K101" s="1"/>
      <c r="L101" s="1"/>
      <c r="M101" s="1"/>
      <c r="N101" s="1"/>
      <c r="O101" s="1"/>
      <c r="P101" s="1"/>
      <c r="Q101" s="1"/>
      <c r="R101" s="1"/>
    </row>
    <row r="102" ht="15.75" customHeight="1">
      <c r="A102" s="1"/>
      <c r="B102" s="2"/>
      <c r="C102" s="1"/>
      <c r="D102" s="1"/>
      <c r="E102" s="1"/>
      <c r="F102" s="1"/>
      <c r="G102" s="1"/>
      <c r="H102" s="1"/>
      <c r="I102" s="1"/>
      <c r="J102" s="1"/>
      <c r="K102" s="1"/>
      <c r="L102" s="1"/>
      <c r="M102" s="1"/>
      <c r="N102" s="1"/>
      <c r="O102" s="1"/>
      <c r="P102" s="1"/>
      <c r="Q102" s="1"/>
      <c r="R102" s="1"/>
    </row>
    <row r="103" ht="15.75" customHeight="1">
      <c r="A103" s="1"/>
      <c r="B103" s="2"/>
      <c r="C103" s="1"/>
      <c r="D103" s="1"/>
      <c r="E103" s="1"/>
      <c r="F103" s="1"/>
      <c r="G103" s="1"/>
      <c r="H103" s="1"/>
      <c r="I103" s="1"/>
      <c r="J103" s="1"/>
      <c r="K103" s="1"/>
      <c r="L103" s="1"/>
      <c r="M103" s="1"/>
      <c r="N103" s="1"/>
      <c r="O103" s="1"/>
      <c r="P103" s="1"/>
      <c r="Q103" s="1"/>
      <c r="R103" s="1"/>
    </row>
    <row r="104" ht="15.75" customHeight="1">
      <c r="A104" s="1"/>
      <c r="B104" s="2"/>
      <c r="C104" s="1"/>
      <c r="D104" s="1"/>
      <c r="E104" s="1"/>
      <c r="F104" s="1"/>
      <c r="G104" s="1"/>
      <c r="H104" s="1"/>
      <c r="I104" s="1"/>
      <c r="J104" s="1"/>
      <c r="K104" s="1"/>
      <c r="L104" s="1"/>
      <c r="M104" s="1"/>
      <c r="N104" s="1"/>
      <c r="O104" s="1"/>
      <c r="P104" s="1"/>
      <c r="Q104" s="1"/>
      <c r="R104" s="1"/>
    </row>
    <row r="105" ht="15.75" customHeight="1">
      <c r="A105" s="1"/>
      <c r="B105" s="2"/>
      <c r="C105" s="1"/>
      <c r="D105" s="1"/>
      <c r="E105" s="1"/>
      <c r="F105" s="1"/>
      <c r="G105" s="1"/>
      <c r="H105" s="1"/>
      <c r="I105" s="1"/>
      <c r="J105" s="1"/>
      <c r="K105" s="1"/>
      <c r="L105" s="1"/>
      <c r="M105" s="1"/>
      <c r="N105" s="1"/>
      <c r="O105" s="1"/>
      <c r="P105" s="1"/>
      <c r="Q105" s="1"/>
      <c r="R105" s="1"/>
    </row>
    <row r="106" ht="15.75" customHeight="1">
      <c r="A106" s="1"/>
      <c r="B106" s="2"/>
      <c r="C106" s="1"/>
      <c r="D106" s="1"/>
      <c r="E106" s="1"/>
      <c r="F106" s="1"/>
      <c r="G106" s="1"/>
      <c r="H106" s="1"/>
      <c r="I106" s="1"/>
      <c r="J106" s="1"/>
      <c r="K106" s="1"/>
      <c r="L106" s="1"/>
      <c r="M106" s="1"/>
      <c r="N106" s="1"/>
      <c r="O106" s="1"/>
      <c r="P106" s="1"/>
      <c r="Q106" s="1"/>
      <c r="R106" s="1"/>
    </row>
    <row r="107" ht="15.75" customHeight="1">
      <c r="A107" s="1"/>
      <c r="B107" s="2"/>
      <c r="C107" s="1"/>
      <c r="D107" s="1"/>
      <c r="E107" s="1"/>
      <c r="F107" s="1"/>
      <c r="G107" s="1"/>
      <c r="H107" s="1"/>
      <c r="I107" s="1"/>
      <c r="J107" s="1"/>
      <c r="K107" s="1"/>
      <c r="L107" s="1"/>
      <c r="M107" s="1"/>
      <c r="N107" s="1"/>
      <c r="O107" s="1"/>
      <c r="P107" s="1"/>
      <c r="Q107" s="1"/>
      <c r="R107" s="1"/>
    </row>
    <row r="108" ht="15.75" customHeight="1">
      <c r="A108" s="1"/>
      <c r="B108" s="2"/>
      <c r="C108" s="1"/>
      <c r="D108" s="1"/>
      <c r="E108" s="1"/>
      <c r="F108" s="1"/>
      <c r="G108" s="1"/>
      <c r="H108" s="1"/>
      <c r="I108" s="1"/>
      <c r="J108" s="1"/>
      <c r="K108" s="1"/>
      <c r="L108" s="1"/>
      <c r="M108" s="1"/>
      <c r="N108" s="1"/>
      <c r="O108" s="1"/>
      <c r="P108" s="1"/>
      <c r="Q108" s="1"/>
      <c r="R108" s="1"/>
    </row>
    <row r="109" ht="15.75" customHeight="1">
      <c r="A109" s="1"/>
      <c r="B109" s="2"/>
      <c r="C109" s="1"/>
      <c r="D109" s="1"/>
      <c r="E109" s="1"/>
      <c r="F109" s="1"/>
      <c r="G109" s="1"/>
      <c r="H109" s="1"/>
      <c r="I109" s="1"/>
      <c r="J109" s="1"/>
      <c r="K109" s="1"/>
      <c r="L109" s="1"/>
      <c r="M109" s="1"/>
      <c r="N109" s="1"/>
      <c r="O109" s="1"/>
      <c r="P109" s="1"/>
      <c r="Q109" s="1"/>
      <c r="R109" s="1"/>
    </row>
    <row r="110" ht="15.75" customHeight="1">
      <c r="A110" s="1"/>
      <c r="B110" s="2"/>
      <c r="C110" s="1"/>
      <c r="D110" s="1"/>
      <c r="E110" s="1"/>
      <c r="F110" s="1"/>
      <c r="G110" s="1"/>
      <c r="H110" s="1"/>
      <c r="I110" s="1"/>
      <c r="J110" s="1"/>
      <c r="K110" s="1"/>
      <c r="L110" s="1"/>
      <c r="M110" s="1"/>
      <c r="N110" s="1"/>
      <c r="O110" s="1"/>
      <c r="P110" s="1"/>
      <c r="Q110" s="1"/>
      <c r="R110" s="1"/>
    </row>
    <row r="111" ht="15.75" customHeight="1">
      <c r="A111" s="1"/>
      <c r="B111" s="2"/>
      <c r="C111" s="1"/>
      <c r="D111" s="1"/>
      <c r="E111" s="1"/>
      <c r="F111" s="1"/>
      <c r="G111" s="1"/>
      <c r="H111" s="1"/>
      <c r="I111" s="1"/>
      <c r="J111" s="1"/>
      <c r="K111" s="1"/>
      <c r="L111" s="1"/>
      <c r="M111" s="1"/>
      <c r="N111" s="1"/>
      <c r="O111" s="1"/>
      <c r="P111" s="1"/>
      <c r="Q111" s="1"/>
      <c r="R111" s="1"/>
    </row>
    <row r="112" ht="15.75" customHeight="1">
      <c r="A112" s="1"/>
      <c r="B112" s="2"/>
      <c r="C112" s="1"/>
      <c r="D112" s="1"/>
      <c r="E112" s="1"/>
      <c r="F112" s="1"/>
      <c r="G112" s="1"/>
      <c r="H112" s="1"/>
      <c r="I112" s="1"/>
      <c r="J112" s="1"/>
      <c r="K112" s="1"/>
      <c r="L112" s="1"/>
      <c r="M112" s="1"/>
      <c r="N112" s="1"/>
      <c r="O112" s="1"/>
      <c r="P112" s="1"/>
      <c r="Q112" s="1"/>
      <c r="R112" s="1"/>
    </row>
    <row r="113" ht="15.75" customHeight="1">
      <c r="A113" s="1"/>
      <c r="B113" s="2"/>
      <c r="C113" s="1"/>
      <c r="D113" s="1"/>
      <c r="E113" s="1"/>
      <c r="F113" s="1"/>
      <c r="G113" s="1"/>
      <c r="H113" s="1"/>
      <c r="I113" s="1"/>
      <c r="J113" s="1"/>
      <c r="K113" s="1"/>
      <c r="L113" s="1"/>
      <c r="M113" s="1"/>
      <c r="N113" s="1"/>
      <c r="O113" s="1"/>
      <c r="P113" s="1"/>
      <c r="Q113" s="1"/>
      <c r="R113" s="1"/>
    </row>
    <row r="114" ht="15.75" customHeight="1">
      <c r="A114" s="1"/>
      <c r="B114" s="2"/>
      <c r="C114" s="1"/>
      <c r="D114" s="1"/>
      <c r="E114" s="1"/>
      <c r="F114" s="1"/>
      <c r="G114" s="1"/>
      <c r="H114" s="1"/>
      <c r="I114" s="1"/>
      <c r="J114" s="1"/>
      <c r="K114" s="1"/>
      <c r="L114" s="1"/>
      <c r="M114" s="1"/>
      <c r="N114" s="1"/>
      <c r="O114" s="1"/>
      <c r="P114" s="1"/>
      <c r="Q114" s="1"/>
      <c r="R114" s="1"/>
    </row>
    <row r="115" ht="15.75" customHeight="1">
      <c r="A115" s="1"/>
      <c r="B115" s="2"/>
      <c r="C115" s="1"/>
      <c r="D115" s="1"/>
      <c r="E115" s="1"/>
      <c r="F115" s="1"/>
      <c r="G115" s="1"/>
      <c r="H115" s="1"/>
      <c r="I115" s="1"/>
      <c r="J115" s="1"/>
      <c r="K115" s="1"/>
      <c r="L115" s="1"/>
      <c r="M115" s="1"/>
      <c r="N115" s="1"/>
      <c r="O115" s="1"/>
      <c r="P115" s="1"/>
      <c r="Q115" s="1"/>
      <c r="R115" s="1"/>
    </row>
    <row r="116" ht="15.75" customHeight="1">
      <c r="A116" s="1"/>
      <c r="B116" s="2"/>
      <c r="C116" s="1"/>
      <c r="D116" s="1"/>
      <c r="E116" s="1"/>
      <c r="F116" s="1"/>
      <c r="G116" s="1"/>
      <c r="H116" s="1"/>
      <c r="I116" s="1"/>
      <c r="J116" s="1"/>
      <c r="K116" s="1"/>
      <c r="L116" s="1"/>
      <c r="M116" s="1"/>
      <c r="N116" s="1"/>
      <c r="O116" s="1"/>
      <c r="P116" s="1"/>
      <c r="Q116" s="1"/>
      <c r="R116" s="1"/>
    </row>
    <row r="117" ht="15.75" customHeight="1">
      <c r="A117" s="1"/>
      <c r="B117" s="2"/>
      <c r="C117" s="1"/>
      <c r="D117" s="1"/>
      <c r="E117" s="1"/>
      <c r="F117" s="1"/>
      <c r="G117" s="1"/>
      <c r="H117" s="1"/>
      <c r="I117" s="1"/>
      <c r="J117" s="1"/>
      <c r="K117" s="1"/>
      <c r="L117" s="1"/>
      <c r="M117" s="1"/>
      <c r="N117" s="1"/>
      <c r="O117" s="1"/>
      <c r="P117" s="1"/>
      <c r="Q117" s="1"/>
      <c r="R117" s="1"/>
    </row>
    <row r="118" ht="15.75" customHeight="1">
      <c r="A118" s="1"/>
      <c r="B118" s="2"/>
      <c r="C118" s="1"/>
      <c r="D118" s="1"/>
      <c r="E118" s="1"/>
      <c r="F118" s="1"/>
      <c r="G118" s="1"/>
      <c r="H118" s="1"/>
      <c r="I118" s="1"/>
      <c r="J118" s="1"/>
      <c r="K118" s="1"/>
      <c r="L118" s="1"/>
      <c r="M118" s="1"/>
      <c r="N118" s="1"/>
      <c r="O118" s="1"/>
      <c r="P118" s="1"/>
      <c r="Q118" s="1"/>
      <c r="R118" s="1"/>
    </row>
    <row r="119" ht="15.75" customHeight="1">
      <c r="A119" s="1"/>
      <c r="B119" s="2"/>
      <c r="C119" s="1"/>
      <c r="D119" s="1"/>
      <c r="E119" s="1"/>
      <c r="F119" s="1"/>
      <c r="G119" s="1"/>
      <c r="H119" s="1"/>
      <c r="I119" s="1"/>
      <c r="J119" s="1"/>
      <c r="K119" s="1"/>
      <c r="L119" s="1"/>
      <c r="M119" s="1"/>
      <c r="N119" s="1"/>
      <c r="O119" s="1"/>
      <c r="P119" s="1"/>
      <c r="Q119" s="1"/>
      <c r="R119" s="1"/>
    </row>
    <row r="120" ht="15.75" customHeight="1">
      <c r="A120" s="1"/>
      <c r="B120" s="2"/>
      <c r="C120" s="1"/>
      <c r="D120" s="1"/>
      <c r="E120" s="1"/>
      <c r="F120" s="1"/>
      <c r="G120" s="1"/>
      <c r="H120" s="1"/>
      <c r="I120" s="1"/>
      <c r="J120" s="1"/>
      <c r="K120" s="1"/>
      <c r="L120" s="1"/>
      <c r="M120" s="1"/>
      <c r="N120" s="1"/>
      <c r="O120" s="1"/>
      <c r="P120" s="1"/>
      <c r="Q120" s="1"/>
      <c r="R120" s="1"/>
    </row>
    <row r="121" ht="15.75" customHeight="1">
      <c r="A121" s="1"/>
      <c r="B121" s="2"/>
      <c r="C121" s="1"/>
      <c r="D121" s="1"/>
      <c r="E121" s="1"/>
      <c r="F121" s="1"/>
      <c r="G121" s="1"/>
      <c r="H121" s="1"/>
      <c r="I121" s="1"/>
      <c r="J121" s="1"/>
      <c r="K121" s="1"/>
      <c r="L121" s="1"/>
      <c r="M121" s="1"/>
      <c r="N121" s="1"/>
      <c r="O121" s="1"/>
      <c r="P121" s="1"/>
      <c r="Q121" s="1"/>
      <c r="R121" s="1"/>
    </row>
    <row r="122" ht="15.75" customHeight="1">
      <c r="A122" s="1"/>
      <c r="B122" s="2"/>
      <c r="C122" s="1"/>
      <c r="D122" s="1"/>
      <c r="E122" s="1"/>
      <c r="F122" s="1"/>
      <c r="G122" s="1"/>
      <c r="H122" s="1"/>
      <c r="I122" s="1"/>
      <c r="J122" s="1"/>
      <c r="K122" s="1"/>
      <c r="L122" s="1"/>
      <c r="M122" s="1"/>
      <c r="N122" s="1"/>
      <c r="O122" s="1"/>
      <c r="P122" s="1"/>
      <c r="Q122" s="1"/>
      <c r="R122" s="1"/>
    </row>
    <row r="123" ht="15.75" customHeight="1">
      <c r="A123" s="1"/>
      <c r="B123" s="2"/>
      <c r="C123" s="1"/>
      <c r="D123" s="1"/>
      <c r="E123" s="1"/>
      <c r="F123" s="1"/>
      <c r="G123" s="1"/>
      <c r="H123" s="1"/>
      <c r="I123" s="1"/>
      <c r="J123" s="1"/>
      <c r="K123" s="1"/>
      <c r="L123" s="1"/>
      <c r="M123" s="1"/>
      <c r="N123" s="1"/>
      <c r="O123" s="1"/>
      <c r="P123" s="1"/>
      <c r="Q123" s="1"/>
      <c r="R123" s="1"/>
    </row>
    <row r="124" ht="15.75" customHeight="1">
      <c r="A124" s="1"/>
      <c r="B124" s="2"/>
      <c r="C124" s="1"/>
      <c r="D124" s="1"/>
      <c r="E124" s="1"/>
      <c r="F124" s="1"/>
      <c r="G124" s="1"/>
      <c r="H124" s="1"/>
      <c r="I124" s="1"/>
      <c r="J124" s="1"/>
      <c r="K124" s="1"/>
      <c r="L124" s="1"/>
      <c r="M124" s="1"/>
      <c r="N124" s="1"/>
      <c r="O124" s="1"/>
      <c r="P124" s="1"/>
      <c r="Q124" s="1"/>
      <c r="R124" s="1"/>
    </row>
    <row r="125" ht="15.75" customHeight="1">
      <c r="A125" s="1"/>
      <c r="B125" s="2"/>
      <c r="C125" s="1"/>
      <c r="D125" s="1"/>
      <c r="E125" s="1"/>
      <c r="F125" s="1"/>
      <c r="G125" s="1"/>
      <c r="H125" s="1"/>
      <c r="I125" s="1"/>
      <c r="J125" s="1"/>
      <c r="K125" s="1"/>
      <c r="L125" s="1"/>
      <c r="M125" s="1"/>
      <c r="N125" s="1"/>
      <c r="O125" s="1"/>
      <c r="P125" s="1"/>
      <c r="Q125" s="1"/>
      <c r="R125" s="1"/>
    </row>
    <row r="126" ht="15.75" customHeight="1">
      <c r="A126" s="1"/>
      <c r="B126" s="2"/>
      <c r="C126" s="1"/>
      <c r="D126" s="1"/>
      <c r="E126" s="1"/>
      <c r="F126" s="1"/>
      <c r="G126" s="1"/>
      <c r="H126" s="1"/>
      <c r="I126" s="1"/>
      <c r="J126" s="1"/>
      <c r="K126" s="1"/>
      <c r="L126" s="1"/>
      <c r="M126" s="1"/>
      <c r="N126" s="1"/>
      <c r="O126" s="1"/>
      <c r="P126" s="1"/>
      <c r="Q126" s="1"/>
      <c r="R126" s="1"/>
    </row>
    <row r="127" ht="15.75" customHeight="1">
      <c r="A127" s="1"/>
      <c r="B127" s="2"/>
      <c r="C127" s="1"/>
      <c r="D127" s="1"/>
      <c r="E127" s="1"/>
      <c r="F127" s="1"/>
      <c r="G127" s="1"/>
      <c r="H127" s="1"/>
      <c r="I127" s="1"/>
      <c r="J127" s="1"/>
      <c r="K127" s="1"/>
      <c r="L127" s="1"/>
      <c r="M127" s="1"/>
      <c r="N127" s="1"/>
      <c r="O127" s="1"/>
      <c r="P127" s="1"/>
      <c r="Q127" s="1"/>
      <c r="R127" s="1"/>
    </row>
    <row r="128" ht="15.75" customHeight="1">
      <c r="A128" s="1"/>
      <c r="B128" s="2"/>
      <c r="C128" s="1"/>
      <c r="D128" s="1"/>
      <c r="E128" s="1"/>
      <c r="F128" s="1"/>
      <c r="G128" s="1"/>
      <c r="H128" s="1"/>
      <c r="I128" s="1"/>
      <c r="J128" s="1"/>
      <c r="K128" s="1"/>
      <c r="L128" s="1"/>
      <c r="M128" s="1"/>
      <c r="N128" s="1"/>
      <c r="O128" s="1"/>
      <c r="P128" s="1"/>
      <c r="Q128" s="1"/>
      <c r="R128" s="1"/>
    </row>
    <row r="129" ht="15.75" customHeight="1">
      <c r="A129" s="1"/>
      <c r="B129" s="2"/>
      <c r="C129" s="1"/>
      <c r="D129" s="1"/>
      <c r="E129" s="1"/>
      <c r="F129" s="1"/>
      <c r="G129" s="1"/>
      <c r="H129" s="1"/>
      <c r="I129" s="1"/>
      <c r="J129" s="1"/>
      <c r="K129" s="1"/>
      <c r="L129" s="1"/>
      <c r="M129" s="1"/>
      <c r="N129" s="1"/>
      <c r="O129" s="1"/>
      <c r="P129" s="1"/>
      <c r="Q129" s="1"/>
      <c r="R129" s="1"/>
    </row>
    <row r="130" ht="15.75" customHeight="1">
      <c r="A130" s="1"/>
      <c r="B130" s="2"/>
      <c r="C130" s="1"/>
      <c r="D130" s="1"/>
      <c r="E130" s="1"/>
      <c r="F130" s="1"/>
      <c r="G130" s="1"/>
      <c r="H130" s="1"/>
      <c r="I130" s="1"/>
      <c r="J130" s="1"/>
      <c r="K130" s="1"/>
      <c r="L130" s="1"/>
      <c r="M130" s="1"/>
      <c r="N130" s="1"/>
      <c r="O130" s="1"/>
      <c r="P130" s="1"/>
      <c r="Q130" s="1"/>
      <c r="R130" s="1"/>
    </row>
    <row r="131" ht="15.75" customHeight="1">
      <c r="A131" s="1"/>
      <c r="B131" s="2"/>
      <c r="C131" s="1"/>
      <c r="D131" s="1"/>
      <c r="E131" s="1"/>
      <c r="F131" s="1"/>
      <c r="G131" s="1"/>
      <c r="H131" s="1"/>
      <c r="I131" s="1"/>
      <c r="J131" s="1"/>
      <c r="K131" s="1"/>
      <c r="L131" s="1"/>
      <c r="M131" s="1"/>
      <c r="N131" s="1"/>
      <c r="O131" s="1"/>
      <c r="P131" s="1"/>
      <c r="Q131" s="1"/>
      <c r="R131" s="1"/>
    </row>
    <row r="132" ht="15.75" customHeight="1">
      <c r="A132" s="1"/>
      <c r="B132" s="2"/>
      <c r="C132" s="1"/>
      <c r="D132" s="1"/>
      <c r="E132" s="1"/>
      <c r="F132" s="1"/>
      <c r="G132" s="1"/>
      <c r="H132" s="1"/>
      <c r="I132" s="1"/>
      <c r="J132" s="1"/>
      <c r="K132" s="1"/>
      <c r="L132" s="1"/>
      <c r="M132" s="1"/>
      <c r="N132" s="1"/>
      <c r="O132" s="1"/>
      <c r="P132" s="1"/>
      <c r="Q132" s="1"/>
      <c r="R132" s="1"/>
    </row>
    <row r="133" ht="15.75" customHeight="1">
      <c r="A133" s="1"/>
      <c r="B133" s="2"/>
      <c r="C133" s="1"/>
      <c r="D133" s="1"/>
      <c r="E133" s="1"/>
      <c r="F133" s="1"/>
      <c r="G133" s="1"/>
      <c r="H133" s="1"/>
      <c r="I133" s="1"/>
      <c r="J133" s="1"/>
      <c r="K133" s="1"/>
      <c r="L133" s="1"/>
      <c r="M133" s="1"/>
      <c r="N133" s="1"/>
      <c r="O133" s="1"/>
      <c r="P133" s="1"/>
      <c r="Q133" s="1"/>
      <c r="R133" s="1"/>
    </row>
    <row r="134" ht="15.75" customHeight="1">
      <c r="A134" s="1"/>
      <c r="B134" s="2"/>
      <c r="C134" s="1"/>
      <c r="D134" s="1"/>
      <c r="E134" s="1"/>
      <c r="F134" s="1"/>
      <c r="G134" s="1"/>
      <c r="H134" s="1"/>
      <c r="I134" s="1"/>
      <c r="J134" s="1"/>
      <c r="K134" s="1"/>
      <c r="L134" s="1"/>
      <c r="M134" s="1"/>
      <c r="N134" s="1"/>
      <c r="O134" s="1"/>
      <c r="P134" s="1"/>
      <c r="Q134" s="1"/>
      <c r="R134" s="1"/>
    </row>
    <row r="135" ht="15.75" customHeight="1">
      <c r="A135" s="1"/>
      <c r="B135" s="2"/>
      <c r="C135" s="1"/>
      <c r="D135" s="1"/>
      <c r="E135" s="1"/>
      <c r="F135" s="1"/>
      <c r="G135" s="1"/>
      <c r="H135" s="1"/>
      <c r="I135" s="1"/>
      <c r="J135" s="1"/>
      <c r="K135" s="1"/>
      <c r="L135" s="1"/>
      <c r="M135" s="1"/>
      <c r="N135" s="1"/>
      <c r="O135" s="1"/>
      <c r="P135" s="1"/>
      <c r="Q135" s="1"/>
      <c r="R135" s="1"/>
    </row>
    <row r="136" ht="15.75" customHeight="1">
      <c r="A136" s="1"/>
      <c r="B136" s="2"/>
      <c r="C136" s="1"/>
      <c r="D136" s="1"/>
      <c r="E136" s="1"/>
      <c r="F136" s="1"/>
      <c r="G136" s="1"/>
      <c r="H136" s="1"/>
      <c r="I136" s="1"/>
      <c r="J136" s="1"/>
      <c r="K136" s="1"/>
      <c r="L136" s="1"/>
      <c r="M136" s="1"/>
      <c r="N136" s="1"/>
      <c r="O136" s="1"/>
      <c r="P136" s="1"/>
      <c r="Q136" s="1"/>
      <c r="R136" s="1"/>
    </row>
    <row r="137" ht="15.75" customHeight="1">
      <c r="A137" s="1"/>
      <c r="B137" s="2"/>
      <c r="C137" s="1"/>
      <c r="D137" s="1"/>
      <c r="E137" s="1"/>
      <c r="F137" s="1"/>
      <c r="G137" s="1"/>
      <c r="H137" s="1"/>
      <c r="I137" s="1"/>
      <c r="J137" s="1"/>
      <c r="K137" s="1"/>
      <c r="L137" s="1"/>
      <c r="M137" s="1"/>
      <c r="N137" s="1"/>
      <c r="O137" s="1"/>
      <c r="P137" s="1"/>
      <c r="Q137" s="1"/>
      <c r="R137" s="1"/>
    </row>
    <row r="138" ht="15.75" customHeight="1">
      <c r="A138" s="1"/>
      <c r="B138" s="2"/>
      <c r="C138" s="1"/>
      <c r="D138" s="1"/>
      <c r="E138" s="1"/>
      <c r="F138" s="1"/>
      <c r="G138" s="1"/>
      <c r="H138" s="1"/>
      <c r="I138" s="1"/>
      <c r="J138" s="1"/>
      <c r="K138" s="1"/>
      <c r="L138" s="1"/>
      <c r="M138" s="1"/>
      <c r="N138" s="1"/>
      <c r="O138" s="1"/>
      <c r="P138" s="1"/>
      <c r="Q138" s="1"/>
      <c r="R138" s="1"/>
    </row>
    <row r="139" ht="15.75" customHeight="1">
      <c r="A139" s="1"/>
      <c r="B139" s="2"/>
      <c r="C139" s="1"/>
      <c r="D139" s="1"/>
      <c r="E139" s="1"/>
      <c r="F139" s="1"/>
      <c r="G139" s="1"/>
      <c r="H139" s="1"/>
      <c r="I139" s="1"/>
      <c r="J139" s="1"/>
      <c r="K139" s="1"/>
      <c r="L139" s="1"/>
      <c r="M139" s="1"/>
      <c r="N139" s="1"/>
      <c r="O139" s="1"/>
      <c r="P139" s="1"/>
      <c r="Q139" s="1"/>
      <c r="R139" s="1"/>
    </row>
    <row r="140" ht="15.75" customHeight="1">
      <c r="A140" s="1"/>
      <c r="B140" s="2"/>
      <c r="C140" s="1"/>
      <c r="D140" s="1"/>
      <c r="E140" s="1"/>
      <c r="F140" s="1"/>
      <c r="G140" s="1"/>
      <c r="H140" s="1"/>
      <c r="I140" s="1"/>
      <c r="J140" s="1"/>
      <c r="K140" s="1"/>
      <c r="L140" s="1"/>
      <c r="M140" s="1"/>
      <c r="N140" s="1"/>
      <c r="O140" s="1"/>
      <c r="P140" s="1"/>
      <c r="Q140" s="1"/>
      <c r="R140" s="1"/>
    </row>
    <row r="141" ht="15.75" customHeight="1">
      <c r="A141" s="1"/>
      <c r="B141" s="2"/>
      <c r="C141" s="1"/>
      <c r="D141" s="1"/>
      <c r="E141" s="1"/>
      <c r="F141" s="1"/>
      <c r="G141" s="1"/>
      <c r="H141" s="1"/>
      <c r="I141" s="1"/>
      <c r="J141" s="1"/>
      <c r="K141" s="1"/>
      <c r="L141" s="1"/>
      <c r="M141" s="1"/>
      <c r="N141" s="1"/>
      <c r="O141" s="1"/>
      <c r="P141" s="1"/>
      <c r="Q141" s="1"/>
      <c r="R141" s="1"/>
    </row>
    <row r="142" ht="15.75" customHeight="1">
      <c r="A142" s="1"/>
      <c r="B142" s="2"/>
      <c r="C142" s="1"/>
      <c r="D142" s="1"/>
      <c r="E142" s="1"/>
      <c r="F142" s="1"/>
      <c r="G142" s="1"/>
      <c r="H142" s="1"/>
      <c r="I142" s="1"/>
      <c r="J142" s="1"/>
      <c r="K142" s="1"/>
      <c r="L142" s="1"/>
      <c r="M142" s="1"/>
      <c r="N142" s="1"/>
      <c r="O142" s="1"/>
      <c r="P142" s="1"/>
      <c r="Q142" s="1"/>
      <c r="R142" s="1"/>
    </row>
    <row r="143" ht="15.75" customHeight="1">
      <c r="A143" s="1"/>
      <c r="B143" s="2"/>
      <c r="C143" s="1"/>
      <c r="D143" s="1"/>
      <c r="E143" s="1"/>
      <c r="F143" s="1"/>
      <c r="G143" s="1"/>
      <c r="H143" s="1"/>
      <c r="I143" s="1"/>
      <c r="J143" s="1"/>
      <c r="K143" s="1"/>
      <c r="L143" s="1"/>
      <c r="M143" s="1"/>
      <c r="N143" s="1"/>
      <c r="O143" s="1"/>
      <c r="P143" s="1"/>
      <c r="Q143" s="1"/>
      <c r="R143" s="1"/>
    </row>
    <row r="144" ht="15.75" customHeight="1">
      <c r="A144" s="1"/>
      <c r="B144" s="2"/>
      <c r="C144" s="1"/>
      <c r="D144" s="1"/>
      <c r="E144" s="1"/>
      <c r="F144" s="1"/>
      <c r="G144" s="1"/>
      <c r="H144" s="1"/>
      <c r="I144" s="1"/>
      <c r="J144" s="1"/>
      <c r="K144" s="1"/>
      <c r="L144" s="1"/>
      <c r="M144" s="1"/>
      <c r="N144" s="1"/>
      <c r="O144" s="1"/>
      <c r="P144" s="1"/>
      <c r="Q144" s="1"/>
      <c r="R144" s="1"/>
    </row>
    <row r="145" ht="15.75" customHeight="1">
      <c r="A145" s="1"/>
      <c r="B145" s="2"/>
      <c r="C145" s="1"/>
      <c r="D145" s="1"/>
      <c r="E145" s="1"/>
      <c r="F145" s="1"/>
      <c r="G145" s="1"/>
      <c r="H145" s="1"/>
      <c r="I145" s="1"/>
      <c r="J145" s="1"/>
      <c r="K145" s="1"/>
      <c r="L145" s="1"/>
      <c r="M145" s="1"/>
      <c r="N145" s="1"/>
      <c r="O145" s="1"/>
      <c r="P145" s="1"/>
      <c r="Q145" s="1"/>
      <c r="R145" s="1"/>
    </row>
    <row r="146" ht="15.75" customHeight="1">
      <c r="A146" s="1"/>
      <c r="B146" s="2"/>
      <c r="C146" s="1"/>
      <c r="D146" s="1"/>
      <c r="E146" s="1"/>
      <c r="F146" s="1"/>
      <c r="G146" s="1"/>
      <c r="H146" s="1"/>
      <c r="I146" s="1"/>
      <c r="J146" s="1"/>
      <c r="K146" s="1"/>
      <c r="L146" s="1"/>
      <c r="M146" s="1"/>
      <c r="N146" s="1"/>
      <c r="O146" s="1"/>
      <c r="P146" s="1"/>
      <c r="Q146" s="1"/>
      <c r="R146" s="1"/>
    </row>
    <row r="147" ht="15.75" customHeight="1">
      <c r="A147" s="1"/>
      <c r="B147" s="2"/>
      <c r="C147" s="1"/>
      <c r="D147" s="1"/>
      <c r="E147" s="1"/>
      <c r="F147" s="1"/>
      <c r="G147" s="1"/>
      <c r="H147" s="1"/>
      <c r="I147" s="1"/>
      <c r="J147" s="1"/>
      <c r="K147" s="1"/>
      <c r="L147" s="1"/>
      <c r="M147" s="1"/>
      <c r="N147" s="1"/>
      <c r="O147" s="1"/>
      <c r="P147" s="1"/>
      <c r="Q147" s="1"/>
      <c r="R147" s="1"/>
    </row>
    <row r="148" ht="15.75" customHeight="1">
      <c r="A148" s="1"/>
      <c r="B148" s="2"/>
      <c r="C148" s="1"/>
      <c r="D148" s="1"/>
      <c r="E148" s="1"/>
      <c r="F148" s="1"/>
      <c r="G148" s="1"/>
      <c r="H148" s="1"/>
      <c r="I148" s="1"/>
      <c r="J148" s="1"/>
      <c r="K148" s="1"/>
      <c r="L148" s="1"/>
      <c r="M148" s="1"/>
      <c r="N148" s="1"/>
      <c r="O148" s="1"/>
      <c r="P148" s="1"/>
      <c r="Q148" s="1"/>
      <c r="R148" s="1"/>
    </row>
    <row r="149" ht="15.75" customHeight="1">
      <c r="A149" s="1"/>
      <c r="B149" s="2"/>
      <c r="C149" s="1"/>
      <c r="D149" s="1"/>
      <c r="E149" s="1"/>
      <c r="F149" s="1"/>
      <c r="G149" s="1"/>
      <c r="H149" s="1"/>
      <c r="I149" s="1"/>
      <c r="J149" s="1"/>
      <c r="K149" s="1"/>
      <c r="L149" s="1"/>
      <c r="M149" s="1"/>
      <c r="N149" s="1"/>
      <c r="O149" s="1"/>
      <c r="P149" s="1"/>
      <c r="Q149" s="1"/>
      <c r="R149" s="1"/>
    </row>
    <row r="150" ht="15.75" customHeight="1">
      <c r="A150" s="1"/>
      <c r="B150" s="2"/>
      <c r="C150" s="1"/>
      <c r="D150" s="1"/>
      <c r="E150" s="1"/>
      <c r="F150" s="1"/>
      <c r="G150" s="1"/>
      <c r="H150" s="1"/>
      <c r="I150" s="1"/>
      <c r="J150" s="1"/>
      <c r="K150" s="1"/>
      <c r="L150" s="1"/>
      <c r="M150" s="1"/>
      <c r="N150" s="1"/>
      <c r="O150" s="1"/>
      <c r="P150" s="1"/>
      <c r="Q150" s="1"/>
      <c r="R150" s="1"/>
    </row>
    <row r="151" ht="15.75" customHeight="1">
      <c r="A151" s="1"/>
      <c r="B151" s="2"/>
      <c r="C151" s="1"/>
      <c r="D151" s="1"/>
      <c r="E151" s="1"/>
      <c r="F151" s="1"/>
      <c r="G151" s="1"/>
      <c r="H151" s="1"/>
      <c r="I151" s="1"/>
      <c r="J151" s="1"/>
      <c r="K151" s="1"/>
      <c r="L151" s="1"/>
      <c r="M151" s="1"/>
      <c r="N151" s="1"/>
      <c r="O151" s="1"/>
      <c r="P151" s="1"/>
      <c r="Q151" s="1"/>
      <c r="R151" s="1"/>
    </row>
    <row r="152" ht="15.75" customHeight="1">
      <c r="A152" s="1"/>
      <c r="B152" s="2"/>
      <c r="C152" s="1"/>
      <c r="D152" s="1"/>
      <c r="E152" s="1"/>
      <c r="F152" s="1"/>
      <c r="G152" s="1"/>
      <c r="H152" s="1"/>
      <c r="I152" s="1"/>
      <c r="J152" s="1"/>
      <c r="K152" s="1"/>
      <c r="L152" s="1"/>
      <c r="M152" s="1"/>
      <c r="N152" s="1"/>
      <c r="O152" s="1"/>
      <c r="P152" s="1"/>
      <c r="Q152" s="1"/>
      <c r="R152" s="1"/>
    </row>
    <row r="153" ht="15.75" customHeight="1">
      <c r="A153" s="1"/>
      <c r="B153" s="2"/>
      <c r="C153" s="1"/>
      <c r="D153" s="1"/>
      <c r="E153" s="1"/>
      <c r="F153" s="1"/>
      <c r="G153" s="1"/>
      <c r="H153" s="1"/>
      <c r="I153" s="1"/>
      <c r="J153" s="1"/>
      <c r="K153" s="1"/>
      <c r="L153" s="1"/>
      <c r="M153" s="1"/>
      <c r="N153" s="1"/>
      <c r="O153" s="1"/>
      <c r="P153" s="1"/>
      <c r="Q153" s="1"/>
      <c r="R153" s="1"/>
    </row>
    <row r="154" ht="15.75" customHeight="1">
      <c r="A154" s="1"/>
      <c r="B154" s="2"/>
      <c r="C154" s="1"/>
      <c r="D154" s="1"/>
      <c r="E154" s="1"/>
      <c r="F154" s="1"/>
      <c r="G154" s="1"/>
      <c r="H154" s="1"/>
      <c r="I154" s="1"/>
      <c r="J154" s="1"/>
      <c r="K154" s="1"/>
      <c r="L154" s="1"/>
      <c r="M154" s="1"/>
      <c r="N154" s="1"/>
      <c r="O154" s="1"/>
      <c r="P154" s="1"/>
      <c r="Q154" s="1"/>
      <c r="R154" s="1"/>
    </row>
    <row r="155" ht="15.75" customHeight="1">
      <c r="A155" s="1"/>
      <c r="B155" s="2"/>
      <c r="C155" s="1"/>
      <c r="D155" s="1"/>
      <c r="E155" s="1"/>
      <c r="F155" s="1"/>
      <c r="G155" s="1"/>
      <c r="H155" s="1"/>
      <c r="I155" s="1"/>
      <c r="J155" s="1"/>
      <c r="K155" s="1"/>
      <c r="L155" s="1"/>
      <c r="M155" s="1"/>
      <c r="N155" s="1"/>
      <c r="O155" s="1"/>
      <c r="P155" s="1"/>
      <c r="Q155" s="1"/>
      <c r="R155" s="1"/>
    </row>
    <row r="156" ht="15.75" customHeight="1">
      <c r="A156" s="1"/>
      <c r="B156" s="2"/>
      <c r="C156" s="1"/>
      <c r="D156" s="1"/>
      <c r="E156" s="1"/>
      <c r="F156" s="1"/>
      <c r="G156" s="1"/>
      <c r="H156" s="1"/>
      <c r="I156" s="1"/>
      <c r="J156" s="1"/>
      <c r="K156" s="1"/>
      <c r="L156" s="1"/>
      <c r="M156" s="1"/>
      <c r="N156" s="1"/>
      <c r="O156" s="1"/>
      <c r="P156" s="1"/>
      <c r="Q156" s="1"/>
      <c r="R156" s="1"/>
    </row>
    <row r="157" ht="15.75" customHeight="1">
      <c r="A157" s="1"/>
      <c r="B157" s="2"/>
      <c r="C157" s="1"/>
      <c r="D157" s="1"/>
      <c r="E157" s="1"/>
      <c r="F157" s="1"/>
      <c r="G157" s="1"/>
      <c r="H157" s="1"/>
      <c r="I157" s="1"/>
      <c r="J157" s="1"/>
      <c r="K157" s="1"/>
      <c r="L157" s="1"/>
      <c r="M157" s="1"/>
      <c r="N157" s="1"/>
      <c r="O157" s="1"/>
      <c r="P157" s="1"/>
      <c r="Q157" s="1"/>
      <c r="R157" s="1"/>
    </row>
    <row r="158" ht="15.75" customHeight="1">
      <c r="A158" s="1"/>
      <c r="B158" s="2"/>
      <c r="C158" s="1"/>
      <c r="D158" s="1"/>
      <c r="E158" s="1"/>
      <c r="F158" s="1"/>
      <c r="G158" s="1"/>
      <c r="H158" s="1"/>
      <c r="I158" s="1"/>
      <c r="J158" s="1"/>
      <c r="K158" s="1"/>
      <c r="L158" s="1"/>
      <c r="M158" s="1"/>
      <c r="N158" s="1"/>
      <c r="O158" s="1"/>
      <c r="P158" s="1"/>
      <c r="Q158" s="1"/>
      <c r="R158" s="1"/>
    </row>
    <row r="159" ht="15.75" customHeight="1">
      <c r="A159" s="1"/>
      <c r="B159" s="2"/>
      <c r="C159" s="1"/>
      <c r="D159" s="1"/>
      <c r="E159" s="1"/>
      <c r="F159" s="1"/>
      <c r="G159" s="1"/>
      <c r="H159" s="1"/>
      <c r="I159" s="1"/>
      <c r="J159" s="1"/>
      <c r="K159" s="1"/>
      <c r="L159" s="1"/>
      <c r="M159" s="1"/>
      <c r="N159" s="1"/>
      <c r="O159" s="1"/>
      <c r="P159" s="1"/>
      <c r="Q159" s="1"/>
      <c r="R159" s="1"/>
    </row>
    <row r="160" ht="15.75" customHeight="1">
      <c r="A160" s="1"/>
      <c r="B160" s="2"/>
      <c r="C160" s="1"/>
      <c r="D160" s="1"/>
      <c r="E160" s="1"/>
      <c r="F160" s="1"/>
      <c r="G160" s="1"/>
      <c r="H160" s="1"/>
      <c r="I160" s="1"/>
      <c r="J160" s="1"/>
      <c r="K160" s="1"/>
      <c r="L160" s="1"/>
      <c r="M160" s="1"/>
      <c r="N160" s="1"/>
      <c r="O160" s="1"/>
      <c r="P160" s="1"/>
      <c r="Q160" s="1"/>
      <c r="R160" s="1"/>
    </row>
    <row r="161" ht="15.75" customHeight="1">
      <c r="A161" s="1"/>
      <c r="B161" s="2"/>
      <c r="C161" s="1"/>
      <c r="D161" s="1"/>
      <c r="E161" s="1"/>
      <c r="F161" s="1"/>
      <c r="G161" s="1"/>
      <c r="H161" s="1"/>
      <c r="I161" s="1"/>
      <c r="J161" s="1"/>
      <c r="K161" s="1"/>
      <c r="L161" s="1"/>
      <c r="M161" s="1"/>
      <c r="N161" s="1"/>
      <c r="O161" s="1"/>
      <c r="P161" s="1"/>
      <c r="Q161" s="1"/>
      <c r="R161" s="1"/>
    </row>
    <row r="162" ht="15.75" customHeight="1">
      <c r="A162" s="1"/>
      <c r="B162" s="2"/>
      <c r="C162" s="1"/>
      <c r="D162" s="1"/>
      <c r="E162" s="1"/>
      <c r="F162" s="1"/>
      <c r="G162" s="1"/>
      <c r="H162" s="1"/>
      <c r="I162" s="1"/>
      <c r="J162" s="1"/>
      <c r="K162" s="1"/>
      <c r="L162" s="1"/>
      <c r="M162" s="1"/>
      <c r="N162" s="1"/>
      <c r="O162" s="1"/>
      <c r="P162" s="1"/>
      <c r="Q162" s="1"/>
      <c r="R162" s="1"/>
    </row>
    <row r="163" ht="15.75" customHeight="1">
      <c r="A163" s="1"/>
      <c r="B163" s="2"/>
      <c r="C163" s="1"/>
      <c r="D163" s="1"/>
      <c r="E163" s="1"/>
      <c r="F163" s="1"/>
      <c r="G163" s="1"/>
      <c r="H163" s="1"/>
      <c r="I163" s="1"/>
      <c r="J163" s="1"/>
      <c r="K163" s="1"/>
      <c r="L163" s="1"/>
      <c r="M163" s="1"/>
      <c r="N163" s="1"/>
      <c r="O163" s="1"/>
      <c r="P163" s="1"/>
      <c r="Q163" s="1"/>
      <c r="R163" s="1"/>
    </row>
    <row r="164" ht="15.75" customHeight="1">
      <c r="A164" s="1"/>
      <c r="B164" s="2"/>
      <c r="C164" s="1"/>
      <c r="D164" s="1"/>
      <c r="E164" s="1"/>
      <c r="F164" s="1"/>
      <c r="G164" s="1"/>
      <c r="H164" s="1"/>
      <c r="I164" s="1"/>
      <c r="J164" s="1"/>
      <c r="K164" s="1"/>
      <c r="L164" s="1"/>
      <c r="M164" s="1"/>
      <c r="N164" s="1"/>
      <c r="O164" s="1"/>
      <c r="P164" s="1"/>
      <c r="Q164" s="1"/>
      <c r="R164" s="1"/>
    </row>
    <row r="165" ht="15.75" customHeight="1">
      <c r="A165" s="1"/>
      <c r="B165" s="2"/>
      <c r="C165" s="1"/>
      <c r="D165" s="1"/>
      <c r="E165" s="1"/>
      <c r="F165" s="1"/>
      <c r="G165" s="1"/>
      <c r="H165" s="1"/>
      <c r="I165" s="1"/>
      <c r="J165" s="1"/>
      <c r="K165" s="1"/>
      <c r="L165" s="1"/>
      <c r="M165" s="1"/>
      <c r="N165" s="1"/>
      <c r="O165" s="1"/>
      <c r="P165" s="1"/>
      <c r="Q165" s="1"/>
      <c r="R165" s="1"/>
    </row>
    <row r="166" ht="15.75" customHeight="1">
      <c r="A166" s="1"/>
      <c r="B166" s="2"/>
      <c r="C166" s="1"/>
      <c r="D166" s="1"/>
      <c r="E166" s="1"/>
      <c r="F166" s="1"/>
      <c r="G166" s="1"/>
      <c r="H166" s="1"/>
      <c r="I166" s="1"/>
      <c r="J166" s="1"/>
      <c r="K166" s="1"/>
      <c r="L166" s="1"/>
      <c r="M166" s="1"/>
      <c r="N166" s="1"/>
      <c r="O166" s="1"/>
      <c r="P166" s="1"/>
      <c r="Q166" s="1"/>
      <c r="R166" s="1"/>
    </row>
    <row r="167" ht="15.75" customHeight="1">
      <c r="A167" s="1"/>
      <c r="B167" s="2"/>
      <c r="C167" s="1"/>
      <c r="D167" s="1"/>
      <c r="E167" s="1"/>
      <c r="F167" s="1"/>
      <c r="G167" s="1"/>
      <c r="H167" s="1"/>
      <c r="I167" s="1"/>
      <c r="J167" s="1"/>
      <c r="K167" s="1"/>
      <c r="L167" s="1"/>
      <c r="M167" s="1"/>
      <c r="N167" s="1"/>
      <c r="O167" s="1"/>
      <c r="P167" s="1"/>
      <c r="Q167" s="1"/>
      <c r="R167" s="1"/>
    </row>
    <row r="168" ht="15.75" customHeight="1">
      <c r="A168" s="1"/>
      <c r="B168" s="2"/>
      <c r="C168" s="1"/>
      <c r="D168" s="1"/>
      <c r="E168" s="1"/>
      <c r="F168" s="1"/>
      <c r="G168" s="1"/>
      <c r="H168" s="1"/>
      <c r="I168" s="1"/>
      <c r="J168" s="1"/>
      <c r="K168" s="1"/>
      <c r="L168" s="1"/>
      <c r="M168" s="1"/>
      <c r="N168" s="1"/>
      <c r="O168" s="1"/>
      <c r="P168" s="1"/>
      <c r="Q168" s="1"/>
      <c r="R168" s="1"/>
    </row>
    <row r="169" ht="15.75" customHeight="1">
      <c r="A169" s="1"/>
      <c r="B169" s="2"/>
      <c r="C169" s="1"/>
      <c r="D169" s="1"/>
      <c r="E169" s="1"/>
      <c r="F169" s="1"/>
      <c r="G169" s="1"/>
      <c r="H169" s="1"/>
      <c r="I169" s="1"/>
      <c r="J169" s="1"/>
      <c r="K169" s="1"/>
      <c r="L169" s="1"/>
      <c r="M169" s="1"/>
      <c r="N169" s="1"/>
      <c r="O169" s="1"/>
      <c r="P169" s="1"/>
      <c r="Q169" s="1"/>
      <c r="R169" s="1"/>
    </row>
    <row r="170" ht="15.75" customHeight="1">
      <c r="A170" s="1"/>
      <c r="B170" s="2"/>
      <c r="C170" s="1"/>
      <c r="D170" s="1"/>
      <c r="E170" s="1"/>
      <c r="F170" s="1"/>
      <c r="G170" s="1"/>
      <c r="H170" s="1"/>
      <c r="I170" s="1"/>
      <c r="J170" s="1"/>
      <c r="K170" s="1"/>
      <c r="L170" s="1"/>
      <c r="M170" s="1"/>
      <c r="N170" s="1"/>
      <c r="O170" s="1"/>
      <c r="P170" s="1"/>
      <c r="Q170" s="1"/>
      <c r="R170" s="1"/>
    </row>
    <row r="171" ht="15.75" customHeight="1">
      <c r="A171" s="1"/>
      <c r="B171" s="2"/>
      <c r="C171" s="1"/>
      <c r="D171" s="1"/>
      <c r="E171" s="1"/>
      <c r="F171" s="1"/>
      <c r="G171" s="1"/>
      <c r="H171" s="1"/>
      <c r="I171" s="1"/>
      <c r="J171" s="1"/>
      <c r="K171" s="1"/>
      <c r="L171" s="1"/>
      <c r="M171" s="1"/>
      <c r="N171" s="1"/>
      <c r="O171" s="1"/>
      <c r="P171" s="1"/>
      <c r="Q171" s="1"/>
      <c r="R171" s="1"/>
    </row>
    <row r="172" ht="15.75" customHeight="1">
      <c r="A172" s="1"/>
      <c r="B172" s="2"/>
      <c r="C172" s="1"/>
      <c r="D172" s="1"/>
      <c r="E172" s="1"/>
      <c r="F172" s="1"/>
      <c r="G172" s="1"/>
      <c r="H172" s="1"/>
      <c r="I172" s="1"/>
      <c r="J172" s="1"/>
      <c r="K172" s="1"/>
      <c r="L172" s="1"/>
      <c r="M172" s="1"/>
      <c r="N172" s="1"/>
      <c r="O172" s="1"/>
      <c r="P172" s="1"/>
      <c r="Q172" s="1"/>
      <c r="R172" s="1"/>
    </row>
    <row r="173" ht="15.75" customHeight="1">
      <c r="A173" s="1"/>
      <c r="B173" s="2"/>
      <c r="C173" s="1"/>
      <c r="D173" s="1"/>
      <c r="E173" s="1"/>
      <c r="F173" s="1"/>
      <c r="G173" s="1"/>
      <c r="H173" s="1"/>
      <c r="I173" s="1"/>
      <c r="J173" s="1"/>
      <c r="K173" s="1"/>
      <c r="L173" s="1"/>
      <c r="M173" s="1"/>
      <c r="N173" s="1"/>
      <c r="O173" s="1"/>
      <c r="P173" s="1"/>
      <c r="Q173" s="1"/>
      <c r="R173" s="1"/>
    </row>
    <row r="174" ht="15.75" customHeight="1">
      <c r="A174" s="1"/>
      <c r="B174" s="2"/>
      <c r="C174" s="1"/>
      <c r="D174" s="1"/>
      <c r="E174" s="1"/>
      <c r="F174" s="1"/>
      <c r="G174" s="1"/>
      <c r="H174" s="1"/>
      <c r="I174" s="1"/>
      <c r="J174" s="1"/>
      <c r="K174" s="1"/>
      <c r="L174" s="1"/>
      <c r="M174" s="1"/>
      <c r="N174" s="1"/>
      <c r="O174" s="1"/>
      <c r="P174" s="1"/>
      <c r="Q174" s="1"/>
      <c r="R174" s="1"/>
    </row>
    <row r="175" ht="15.75" customHeight="1">
      <c r="A175" s="1"/>
      <c r="B175" s="2"/>
      <c r="C175" s="1"/>
      <c r="D175" s="1"/>
      <c r="E175" s="1"/>
      <c r="F175" s="1"/>
      <c r="G175" s="1"/>
      <c r="H175" s="1"/>
      <c r="I175" s="1"/>
      <c r="J175" s="1"/>
      <c r="K175" s="1"/>
      <c r="L175" s="1"/>
      <c r="M175" s="1"/>
      <c r="N175" s="1"/>
      <c r="O175" s="1"/>
      <c r="P175" s="1"/>
      <c r="Q175" s="1"/>
      <c r="R175" s="1"/>
    </row>
    <row r="176" ht="15.75" customHeight="1">
      <c r="A176" s="1"/>
      <c r="B176" s="2"/>
      <c r="C176" s="1"/>
      <c r="D176" s="1"/>
      <c r="E176" s="1"/>
      <c r="F176" s="1"/>
      <c r="G176" s="1"/>
      <c r="H176" s="1"/>
      <c r="I176" s="1"/>
      <c r="J176" s="1"/>
      <c r="K176" s="1"/>
      <c r="L176" s="1"/>
      <c r="M176" s="1"/>
      <c r="N176" s="1"/>
      <c r="O176" s="1"/>
      <c r="P176" s="1"/>
      <c r="Q176" s="1"/>
      <c r="R176" s="1"/>
    </row>
    <row r="177" ht="15.75" customHeight="1">
      <c r="A177" s="1"/>
      <c r="B177" s="2"/>
      <c r="C177" s="1"/>
      <c r="D177" s="1"/>
      <c r="E177" s="1"/>
      <c r="F177" s="1"/>
      <c r="G177" s="1"/>
      <c r="H177" s="1"/>
      <c r="I177" s="1"/>
      <c r="J177" s="1"/>
      <c r="K177" s="1"/>
      <c r="L177" s="1"/>
      <c r="M177" s="1"/>
      <c r="N177" s="1"/>
      <c r="O177" s="1"/>
      <c r="P177" s="1"/>
      <c r="Q177" s="1"/>
      <c r="R177" s="1"/>
    </row>
    <row r="178" ht="15.75" customHeight="1">
      <c r="A178" s="1"/>
      <c r="B178" s="2"/>
      <c r="C178" s="1"/>
      <c r="D178" s="1"/>
      <c r="E178" s="1"/>
      <c r="F178" s="1"/>
      <c r="G178" s="1"/>
      <c r="H178" s="1"/>
      <c r="I178" s="1"/>
      <c r="J178" s="1"/>
      <c r="K178" s="1"/>
      <c r="L178" s="1"/>
      <c r="M178" s="1"/>
      <c r="N178" s="1"/>
      <c r="O178" s="1"/>
      <c r="P178" s="1"/>
      <c r="Q178" s="1"/>
      <c r="R178" s="1"/>
    </row>
    <row r="179" ht="15.75" customHeight="1">
      <c r="A179" s="1"/>
      <c r="B179" s="2"/>
      <c r="C179" s="1"/>
      <c r="D179" s="1"/>
      <c r="E179" s="1"/>
      <c r="F179" s="1"/>
      <c r="G179" s="1"/>
      <c r="H179" s="1"/>
      <c r="I179" s="1"/>
      <c r="J179" s="1"/>
      <c r="K179" s="1"/>
      <c r="L179" s="1"/>
      <c r="M179" s="1"/>
      <c r="N179" s="1"/>
      <c r="O179" s="1"/>
      <c r="P179" s="1"/>
      <c r="Q179" s="1"/>
      <c r="R179" s="1"/>
    </row>
    <row r="180" ht="15.75" customHeight="1">
      <c r="A180" s="1"/>
      <c r="B180" s="2"/>
      <c r="C180" s="1"/>
      <c r="D180" s="1"/>
      <c r="E180" s="1"/>
      <c r="F180" s="1"/>
      <c r="G180" s="1"/>
      <c r="H180" s="1"/>
      <c r="I180" s="1"/>
      <c r="J180" s="1"/>
      <c r="K180" s="1"/>
      <c r="L180" s="1"/>
      <c r="M180" s="1"/>
      <c r="N180" s="1"/>
      <c r="O180" s="1"/>
      <c r="P180" s="1"/>
      <c r="Q180" s="1"/>
      <c r="R180" s="1"/>
    </row>
    <row r="181" ht="15.75" customHeight="1">
      <c r="A181" s="1"/>
      <c r="B181" s="2"/>
      <c r="C181" s="1"/>
      <c r="D181" s="1"/>
      <c r="E181" s="1"/>
      <c r="F181" s="1"/>
      <c r="G181" s="1"/>
      <c r="H181" s="1"/>
      <c r="I181" s="1"/>
      <c r="J181" s="1"/>
      <c r="K181" s="1"/>
      <c r="L181" s="1"/>
      <c r="M181" s="1"/>
      <c r="N181" s="1"/>
      <c r="O181" s="1"/>
      <c r="P181" s="1"/>
      <c r="Q181" s="1"/>
      <c r="R181" s="1"/>
    </row>
    <row r="182" ht="15.75" customHeight="1">
      <c r="A182" s="1"/>
      <c r="B182" s="2"/>
      <c r="C182" s="1"/>
      <c r="D182" s="1"/>
      <c r="E182" s="1"/>
      <c r="F182" s="1"/>
      <c r="G182" s="1"/>
      <c r="H182" s="1"/>
      <c r="I182" s="1"/>
      <c r="J182" s="1"/>
      <c r="K182" s="1"/>
      <c r="L182" s="1"/>
      <c r="M182" s="1"/>
      <c r="N182" s="1"/>
      <c r="O182" s="1"/>
      <c r="P182" s="1"/>
      <c r="Q182" s="1"/>
      <c r="R182" s="1"/>
    </row>
    <row r="183" ht="15.75" customHeight="1">
      <c r="A183" s="1"/>
      <c r="B183" s="2"/>
      <c r="C183" s="1"/>
      <c r="D183" s="1"/>
      <c r="E183" s="1"/>
      <c r="F183" s="1"/>
      <c r="G183" s="1"/>
      <c r="H183" s="1"/>
      <c r="I183" s="1"/>
      <c r="J183" s="1"/>
      <c r="K183" s="1"/>
      <c r="L183" s="1"/>
      <c r="M183" s="1"/>
      <c r="N183" s="1"/>
      <c r="O183" s="1"/>
      <c r="P183" s="1"/>
      <c r="Q183" s="1"/>
      <c r="R183" s="1"/>
    </row>
    <row r="184" ht="15.75" customHeight="1">
      <c r="A184" s="1"/>
      <c r="B184" s="2"/>
      <c r="C184" s="1"/>
      <c r="D184" s="1"/>
      <c r="E184" s="1"/>
      <c r="F184" s="1"/>
      <c r="G184" s="1"/>
      <c r="H184" s="1"/>
      <c r="I184" s="1"/>
      <c r="J184" s="1"/>
      <c r="K184" s="1"/>
      <c r="L184" s="1"/>
      <c r="M184" s="1"/>
      <c r="N184" s="1"/>
      <c r="O184" s="1"/>
      <c r="P184" s="1"/>
      <c r="Q184" s="1"/>
      <c r="R184" s="1"/>
    </row>
    <row r="185" ht="15.75" customHeight="1">
      <c r="A185" s="1"/>
      <c r="B185" s="2"/>
      <c r="C185" s="1"/>
      <c r="D185" s="1"/>
      <c r="E185" s="1"/>
      <c r="F185" s="1"/>
      <c r="G185" s="1"/>
      <c r="H185" s="1"/>
      <c r="I185" s="1"/>
      <c r="J185" s="1"/>
      <c r="K185" s="1"/>
      <c r="L185" s="1"/>
      <c r="M185" s="1"/>
      <c r="N185" s="1"/>
      <c r="O185" s="1"/>
      <c r="P185" s="1"/>
      <c r="Q185" s="1"/>
      <c r="R185" s="1"/>
    </row>
    <row r="186" ht="15.75" customHeight="1">
      <c r="A186" s="1"/>
      <c r="B186" s="2"/>
      <c r="C186" s="1"/>
      <c r="D186" s="1"/>
      <c r="E186" s="1"/>
      <c r="F186" s="1"/>
      <c r="G186" s="1"/>
      <c r="H186" s="1"/>
      <c r="I186" s="1"/>
      <c r="J186" s="1"/>
      <c r="K186" s="1"/>
      <c r="L186" s="1"/>
      <c r="M186" s="1"/>
      <c r="N186" s="1"/>
      <c r="O186" s="1"/>
      <c r="P186" s="1"/>
      <c r="Q186" s="1"/>
      <c r="R186" s="1"/>
    </row>
    <row r="187" ht="15.75" customHeight="1">
      <c r="A187" s="1"/>
      <c r="B187" s="2"/>
      <c r="C187" s="1"/>
      <c r="D187" s="1"/>
      <c r="E187" s="1"/>
      <c r="F187" s="1"/>
      <c r="G187" s="1"/>
      <c r="H187" s="1"/>
      <c r="I187" s="1"/>
      <c r="J187" s="1"/>
      <c r="K187" s="1"/>
      <c r="L187" s="1"/>
      <c r="M187" s="1"/>
      <c r="N187" s="1"/>
      <c r="O187" s="1"/>
      <c r="P187" s="1"/>
      <c r="Q187" s="1"/>
      <c r="R187" s="1"/>
    </row>
    <row r="188" ht="15.75" customHeight="1">
      <c r="A188" s="1"/>
      <c r="B188" s="2"/>
      <c r="C188" s="1"/>
      <c r="D188" s="1"/>
      <c r="E188" s="1"/>
      <c r="F188" s="1"/>
      <c r="G188" s="1"/>
      <c r="H188" s="1"/>
      <c r="I188" s="1"/>
      <c r="J188" s="1"/>
      <c r="K188" s="1"/>
      <c r="L188" s="1"/>
      <c r="M188" s="1"/>
      <c r="N188" s="1"/>
      <c r="O188" s="1"/>
      <c r="P188" s="1"/>
      <c r="Q188" s="1"/>
      <c r="R188" s="1"/>
    </row>
    <row r="189" ht="15.75" customHeight="1">
      <c r="A189" s="1"/>
      <c r="B189" s="2"/>
      <c r="C189" s="1"/>
      <c r="D189" s="1"/>
      <c r="E189" s="1"/>
      <c r="F189" s="1"/>
      <c r="G189" s="1"/>
      <c r="H189" s="1"/>
      <c r="I189" s="1"/>
      <c r="J189" s="1"/>
      <c r="K189" s="1"/>
      <c r="L189" s="1"/>
      <c r="M189" s="1"/>
      <c r="N189" s="1"/>
      <c r="O189" s="1"/>
      <c r="P189" s="1"/>
      <c r="Q189" s="1"/>
      <c r="R189" s="1"/>
    </row>
    <row r="190" ht="15.75" customHeight="1">
      <c r="A190" s="1"/>
      <c r="B190" s="2"/>
      <c r="C190" s="1"/>
      <c r="D190" s="1"/>
      <c r="E190" s="1"/>
      <c r="F190" s="1"/>
      <c r="G190" s="1"/>
      <c r="H190" s="1"/>
      <c r="I190" s="1"/>
      <c r="J190" s="1"/>
      <c r="K190" s="1"/>
      <c r="L190" s="1"/>
      <c r="M190" s="1"/>
      <c r="N190" s="1"/>
      <c r="O190" s="1"/>
      <c r="P190" s="1"/>
      <c r="Q190" s="1"/>
      <c r="R190" s="1"/>
    </row>
    <row r="191" ht="15.75" customHeight="1">
      <c r="A191" s="1"/>
      <c r="B191" s="2"/>
      <c r="C191" s="1"/>
      <c r="D191" s="1"/>
      <c r="E191" s="1"/>
      <c r="F191" s="1"/>
      <c r="G191" s="1"/>
      <c r="H191" s="1"/>
      <c r="I191" s="1"/>
      <c r="J191" s="1"/>
      <c r="K191" s="1"/>
      <c r="L191" s="1"/>
      <c r="M191" s="1"/>
      <c r="N191" s="1"/>
      <c r="O191" s="1"/>
      <c r="P191" s="1"/>
      <c r="Q191" s="1"/>
      <c r="R191" s="1"/>
    </row>
    <row r="192" ht="15.75" customHeight="1">
      <c r="A192" s="1"/>
      <c r="B192" s="2"/>
      <c r="C192" s="1"/>
      <c r="D192" s="1"/>
      <c r="E192" s="1"/>
      <c r="F192" s="1"/>
      <c r="G192" s="1"/>
      <c r="H192" s="1"/>
      <c r="I192" s="1"/>
      <c r="J192" s="1"/>
      <c r="K192" s="1"/>
      <c r="L192" s="1"/>
      <c r="M192" s="1"/>
      <c r="N192" s="1"/>
      <c r="O192" s="1"/>
      <c r="P192" s="1"/>
      <c r="Q192" s="1"/>
      <c r="R192" s="1"/>
    </row>
    <row r="193" ht="15.75" customHeight="1">
      <c r="A193" s="1"/>
      <c r="B193" s="2"/>
      <c r="C193" s="1"/>
      <c r="D193" s="1"/>
      <c r="E193" s="1"/>
      <c r="F193" s="1"/>
      <c r="G193" s="1"/>
      <c r="H193" s="1"/>
      <c r="I193" s="1"/>
      <c r="J193" s="1"/>
      <c r="K193" s="1"/>
      <c r="L193" s="1"/>
      <c r="M193" s="1"/>
      <c r="N193" s="1"/>
      <c r="O193" s="1"/>
      <c r="P193" s="1"/>
      <c r="Q193" s="1"/>
      <c r="R193" s="1"/>
    </row>
    <row r="194" ht="15.75" customHeight="1">
      <c r="A194" s="1"/>
      <c r="B194" s="2"/>
      <c r="C194" s="1"/>
      <c r="D194" s="1"/>
      <c r="E194" s="1"/>
      <c r="F194" s="1"/>
      <c r="G194" s="1"/>
      <c r="H194" s="1"/>
      <c r="I194" s="1"/>
      <c r="J194" s="1"/>
      <c r="K194" s="1"/>
      <c r="L194" s="1"/>
      <c r="M194" s="1"/>
      <c r="N194" s="1"/>
      <c r="O194" s="1"/>
      <c r="P194" s="1"/>
      <c r="Q194" s="1"/>
      <c r="R194" s="1"/>
    </row>
    <row r="195" ht="15.75" customHeight="1">
      <c r="A195" s="1"/>
      <c r="B195" s="2"/>
      <c r="C195" s="1"/>
      <c r="D195" s="1"/>
      <c r="E195" s="1"/>
      <c r="F195" s="1"/>
      <c r="G195" s="1"/>
      <c r="H195" s="1"/>
      <c r="I195" s="1"/>
      <c r="J195" s="1"/>
      <c r="K195" s="1"/>
      <c r="L195" s="1"/>
      <c r="M195" s="1"/>
      <c r="N195" s="1"/>
      <c r="O195" s="1"/>
      <c r="P195" s="1"/>
      <c r="Q195" s="1"/>
      <c r="R195" s="1"/>
    </row>
    <row r="196" ht="15.75" customHeight="1">
      <c r="A196" s="1"/>
      <c r="B196" s="2"/>
      <c r="C196" s="1"/>
      <c r="D196" s="1"/>
      <c r="E196" s="1"/>
      <c r="F196" s="1"/>
      <c r="G196" s="1"/>
      <c r="H196" s="1"/>
      <c r="I196" s="1"/>
      <c r="J196" s="1"/>
      <c r="K196" s="1"/>
      <c r="L196" s="1"/>
      <c r="M196" s="1"/>
      <c r="N196" s="1"/>
      <c r="O196" s="1"/>
      <c r="P196" s="1"/>
      <c r="Q196" s="1"/>
      <c r="R196" s="1"/>
    </row>
    <row r="197" ht="15.75" customHeight="1">
      <c r="A197" s="1"/>
      <c r="B197" s="2"/>
      <c r="C197" s="1"/>
      <c r="D197" s="1"/>
      <c r="E197" s="1"/>
      <c r="F197" s="1"/>
      <c r="G197" s="1"/>
      <c r="H197" s="1"/>
      <c r="I197" s="1"/>
      <c r="J197" s="1"/>
      <c r="K197" s="1"/>
      <c r="L197" s="1"/>
      <c r="M197" s="1"/>
      <c r="N197" s="1"/>
      <c r="O197" s="1"/>
      <c r="P197" s="1"/>
      <c r="Q197" s="1"/>
      <c r="R197" s="1"/>
    </row>
    <row r="198" ht="15.75" customHeight="1">
      <c r="A198" s="1"/>
      <c r="B198" s="2"/>
      <c r="C198" s="1"/>
      <c r="D198" s="1"/>
      <c r="E198" s="1"/>
      <c r="F198" s="1"/>
      <c r="G198" s="1"/>
      <c r="H198" s="1"/>
      <c r="I198" s="1"/>
      <c r="J198" s="1"/>
      <c r="K198" s="1"/>
      <c r="L198" s="1"/>
      <c r="M198" s="1"/>
      <c r="N198" s="1"/>
      <c r="O198" s="1"/>
      <c r="P198" s="1"/>
      <c r="Q198" s="1"/>
      <c r="R198" s="1"/>
    </row>
    <row r="199" ht="15.75" customHeight="1">
      <c r="A199" s="1"/>
      <c r="B199" s="2"/>
      <c r="C199" s="1"/>
      <c r="D199" s="1"/>
      <c r="E199" s="1"/>
      <c r="F199" s="1"/>
      <c r="G199" s="1"/>
      <c r="H199" s="1"/>
      <c r="I199" s="1"/>
      <c r="J199" s="1"/>
      <c r="K199" s="1"/>
      <c r="L199" s="1"/>
      <c r="M199" s="1"/>
      <c r="N199" s="1"/>
      <c r="O199" s="1"/>
      <c r="P199" s="1"/>
      <c r="Q199" s="1"/>
      <c r="R199" s="1"/>
    </row>
    <row r="200" ht="15.75" customHeight="1">
      <c r="A200" s="1"/>
      <c r="B200" s="2"/>
      <c r="C200" s="1"/>
      <c r="D200" s="1"/>
      <c r="E200" s="1"/>
      <c r="F200" s="1"/>
      <c r="G200" s="1"/>
      <c r="H200" s="1"/>
      <c r="I200" s="1"/>
      <c r="J200" s="1"/>
      <c r="K200" s="1"/>
      <c r="L200" s="1"/>
      <c r="M200" s="1"/>
      <c r="N200" s="1"/>
      <c r="O200" s="1"/>
      <c r="P200" s="1"/>
      <c r="Q200" s="1"/>
      <c r="R200" s="1"/>
    </row>
    <row r="201" ht="15.75" customHeight="1">
      <c r="A201" s="1"/>
      <c r="B201" s="2"/>
      <c r="C201" s="1"/>
      <c r="D201" s="1"/>
      <c r="E201" s="1"/>
      <c r="F201" s="1"/>
      <c r="G201" s="1"/>
      <c r="H201" s="1"/>
      <c r="I201" s="1"/>
      <c r="J201" s="1"/>
      <c r="K201" s="1"/>
      <c r="L201" s="1"/>
      <c r="M201" s="1"/>
      <c r="N201" s="1"/>
      <c r="O201" s="1"/>
      <c r="P201" s="1"/>
      <c r="Q201" s="1"/>
      <c r="R201" s="1"/>
    </row>
    <row r="202" ht="15.75" customHeight="1">
      <c r="A202" s="1"/>
      <c r="B202" s="2"/>
      <c r="C202" s="1"/>
      <c r="D202" s="1"/>
      <c r="E202" s="1"/>
      <c r="F202" s="1"/>
      <c r="G202" s="1"/>
      <c r="H202" s="1"/>
      <c r="I202" s="1"/>
      <c r="J202" s="1"/>
      <c r="K202" s="1"/>
      <c r="L202" s="1"/>
      <c r="M202" s="1"/>
      <c r="N202" s="1"/>
      <c r="O202" s="1"/>
      <c r="P202" s="1"/>
      <c r="Q202" s="1"/>
      <c r="R202" s="1"/>
    </row>
    <row r="203" ht="15.75" customHeight="1">
      <c r="A203" s="1"/>
      <c r="B203" s="2"/>
      <c r="C203" s="1"/>
      <c r="D203" s="1"/>
      <c r="E203" s="1"/>
      <c r="F203" s="1"/>
      <c r="G203" s="1"/>
      <c r="H203" s="1"/>
      <c r="I203" s="1"/>
      <c r="J203" s="1"/>
      <c r="K203" s="1"/>
      <c r="L203" s="1"/>
      <c r="M203" s="1"/>
      <c r="N203" s="1"/>
      <c r="O203" s="1"/>
      <c r="P203" s="1"/>
      <c r="Q203" s="1"/>
      <c r="R203" s="1"/>
    </row>
    <row r="204" ht="15.75" customHeight="1">
      <c r="A204" s="1"/>
      <c r="B204" s="2"/>
      <c r="C204" s="1"/>
      <c r="D204" s="1"/>
      <c r="E204" s="1"/>
      <c r="F204" s="1"/>
      <c r="G204" s="1"/>
      <c r="H204" s="1"/>
      <c r="I204" s="1"/>
      <c r="J204" s="1"/>
      <c r="K204" s="1"/>
      <c r="L204" s="1"/>
      <c r="M204" s="1"/>
      <c r="N204" s="1"/>
      <c r="O204" s="1"/>
      <c r="P204" s="1"/>
      <c r="Q204" s="1"/>
      <c r="R204" s="1"/>
    </row>
    <row r="205" ht="15.75" customHeight="1">
      <c r="A205" s="1"/>
      <c r="B205" s="2"/>
      <c r="C205" s="1"/>
      <c r="D205" s="1"/>
      <c r="E205" s="1"/>
      <c r="F205" s="1"/>
      <c r="G205" s="1"/>
      <c r="H205" s="1"/>
      <c r="I205" s="1"/>
      <c r="J205" s="1"/>
      <c r="K205" s="1"/>
      <c r="L205" s="1"/>
      <c r="M205" s="1"/>
      <c r="N205" s="1"/>
      <c r="O205" s="1"/>
      <c r="P205" s="1"/>
      <c r="Q205" s="1"/>
      <c r="R205" s="1"/>
    </row>
    <row r="206" ht="15.75" customHeight="1">
      <c r="A206" s="1"/>
      <c r="B206" s="2"/>
      <c r="C206" s="1"/>
      <c r="D206" s="1"/>
      <c r="E206" s="1"/>
      <c r="F206" s="1"/>
      <c r="G206" s="1"/>
      <c r="H206" s="1"/>
      <c r="I206" s="1"/>
      <c r="J206" s="1"/>
      <c r="K206" s="1"/>
      <c r="L206" s="1"/>
      <c r="M206" s="1"/>
      <c r="N206" s="1"/>
      <c r="O206" s="1"/>
      <c r="P206" s="1"/>
      <c r="Q206" s="1"/>
      <c r="R206" s="1"/>
    </row>
    <row r="207" ht="15.75" customHeight="1">
      <c r="A207" s="1"/>
      <c r="B207" s="2"/>
      <c r="C207" s="1"/>
      <c r="D207" s="1"/>
      <c r="E207" s="1"/>
      <c r="F207" s="1"/>
      <c r="G207" s="1"/>
      <c r="H207" s="1"/>
      <c r="I207" s="1"/>
      <c r="J207" s="1"/>
      <c r="K207" s="1"/>
      <c r="L207" s="1"/>
      <c r="M207" s="1"/>
      <c r="N207" s="1"/>
      <c r="O207" s="1"/>
      <c r="P207" s="1"/>
      <c r="Q207" s="1"/>
      <c r="R207" s="1"/>
    </row>
    <row r="208" ht="15.75" customHeight="1">
      <c r="A208" s="1"/>
      <c r="B208" s="2"/>
      <c r="C208" s="1"/>
      <c r="D208" s="1"/>
      <c r="E208" s="1"/>
      <c r="F208" s="1"/>
      <c r="G208" s="1"/>
      <c r="H208" s="1"/>
      <c r="I208" s="1"/>
      <c r="J208" s="1"/>
      <c r="K208" s="1"/>
      <c r="L208" s="1"/>
      <c r="M208" s="1"/>
      <c r="N208" s="1"/>
      <c r="O208" s="1"/>
      <c r="P208" s="1"/>
      <c r="Q208" s="1"/>
      <c r="R208" s="1"/>
    </row>
    <row r="209" ht="15.75" customHeight="1">
      <c r="A209" s="1"/>
      <c r="B209" s="2"/>
      <c r="C209" s="1"/>
      <c r="D209" s="1"/>
      <c r="E209" s="1"/>
      <c r="F209" s="1"/>
      <c r="G209" s="1"/>
      <c r="H209" s="1"/>
      <c r="I209" s="1"/>
      <c r="J209" s="1"/>
      <c r="K209" s="1"/>
      <c r="L209" s="1"/>
      <c r="M209" s="1"/>
      <c r="N209" s="1"/>
      <c r="O209" s="1"/>
      <c r="P209" s="1"/>
      <c r="Q209" s="1"/>
      <c r="R209" s="1"/>
    </row>
    <row r="210" ht="15.75" customHeight="1">
      <c r="A210" s="1"/>
      <c r="B210" s="2"/>
      <c r="C210" s="1"/>
      <c r="D210" s="1"/>
      <c r="E210" s="1"/>
      <c r="F210" s="1"/>
      <c r="G210" s="1"/>
      <c r="H210" s="1"/>
      <c r="I210" s="1"/>
      <c r="J210" s="1"/>
      <c r="K210" s="1"/>
      <c r="L210" s="1"/>
      <c r="M210" s="1"/>
      <c r="N210" s="1"/>
      <c r="O210" s="1"/>
      <c r="P210" s="1"/>
      <c r="Q210" s="1"/>
      <c r="R210" s="1"/>
    </row>
    <row r="211" ht="15.75" customHeight="1">
      <c r="A211" s="1"/>
      <c r="B211" s="2"/>
      <c r="C211" s="1"/>
      <c r="D211" s="1"/>
      <c r="E211" s="1"/>
      <c r="F211" s="1"/>
      <c r="G211" s="1"/>
      <c r="H211" s="1"/>
      <c r="I211" s="1"/>
      <c r="J211" s="1"/>
      <c r="K211" s="1"/>
      <c r="L211" s="1"/>
      <c r="M211" s="1"/>
      <c r="N211" s="1"/>
      <c r="O211" s="1"/>
      <c r="P211" s="1"/>
      <c r="Q211" s="1"/>
      <c r="R211" s="1"/>
    </row>
    <row r="212" ht="15.75" customHeight="1">
      <c r="A212" s="1"/>
      <c r="B212" s="2"/>
      <c r="C212" s="1"/>
      <c r="D212" s="1"/>
      <c r="E212" s="1"/>
      <c r="F212" s="1"/>
      <c r="G212" s="1"/>
      <c r="H212" s="1"/>
      <c r="I212" s="1"/>
      <c r="J212" s="1"/>
      <c r="K212" s="1"/>
      <c r="L212" s="1"/>
      <c r="M212" s="1"/>
      <c r="N212" s="1"/>
      <c r="O212" s="1"/>
      <c r="P212" s="1"/>
      <c r="Q212" s="1"/>
      <c r="R212" s="1"/>
    </row>
    <row r="213" ht="15.75" customHeight="1">
      <c r="A213" s="1"/>
      <c r="B213" s="2"/>
      <c r="C213" s="1"/>
      <c r="D213" s="1"/>
      <c r="E213" s="1"/>
      <c r="F213" s="1"/>
      <c r="G213" s="1"/>
      <c r="H213" s="1"/>
      <c r="I213" s="1"/>
      <c r="J213" s="1"/>
      <c r="K213" s="1"/>
      <c r="L213" s="1"/>
      <c r="M213" s="1"/>
      <c r="N213" s="1"/>
      <c r="O213" s="1"/>
      <c r="P213" s="1"/>
      <c r="Q213" s="1"/>
      <c r="R213" s="1"/>
    </row>
    <row r="214" ht="15.75" customHeight="1">
      <c r="A214" s="1"/>
      <c r="B214" s="2"/>
      <c r="C214" s="1"/>
      <c r="D214" s="1"/>
      <c r="E214" s="1"/>
      <c r="F214" s="1"/>
      <c r="G214" s="1"/>
      <c r="H214" s="1"/>
      <c r="I214" s="1"/>
      <c r="J214" s="1"/>
      <c r="K214" s="1"/>
      <c r="L214" s="1"/>
      <c r="M214" s="1"/>
      <c r="N214" s="1"/>
      <c r="O214" s="1"/>
      <c r="P214" s="1"/>
      <c r="Q214" s="1"/>
      <c r="R214" s="1"/>
    </row>
    <row r="215" ht="15.75" customHeight="1">
      <c r="A215" s="1"/>
      <c r="B215" s="2"/>
      <c r="C215" s="1"/>
      <c r="D215" s="1"/>
      <c r="E215" s="1"/>
      <c r="F215" s="1"/>
      <c r="G215" s="1"/>
      <c r="H215" s="1"/>
      <c r="I215" s="1"/>
      <c r="J215" s="1"/>
      <c r="K215" s="1"/>
      <c r="L215" s="1"/>
      <c r="M215" s="1"/>
      <c r="N215" s="1"/>
      <c r="O215" s="1"/>
      <c r="P215" s="1"/>
      <c r="Q215" s="1"/>
      <c r="R215" s="1"/>
    </row>
    <row r="216" ht="15.75" customHeight="1">
      <c r="A216" s="1"/>
      <c r="B216" s="2"/>
      <c r="C216" s="1"/>
      <c r="D216" s="1"/>
      <c r="E216" s="1"/>
      <c r="F216" s="1"/>
      <c r="G216" s="1"/>
      <c r="H216" s="1"/>
      <c r="I216" s="1"/>
      <c r="J216" s="1"/>
      <c r="K216" s="1"/>
      <c r="L216" s="1"/>
      <c r="M216" s="1"/>
      <c r="N216" s="1"/>
      <c r="O216" s="1"/>
      <c r="P216" s="1"/>
      <c r="Q216" s="1"/>
      <c r="R216" s="1"/>
    </row>
    <row r="217" ht="15.75" customHeight="1">
      <c r="A217" s="1"/>
      <c r="B217" s="2"/>
      <c r="C217" s="1"/>
      <c r="D217" s="1"/>
      <c r="E217" s="1"/>
      <c r="F217" s="1"/>
      <c r="G217" s="1"/>
      <c r="H217" s="1"/>
      <c r="I217" s="1"/>
      <c r="J217" s="1"/>
      <c r="K217" s="1"/>
      <c r="L217" s="1"/>
      <c r="M217" s="1"/>
      <c r="N217" s="1"/>
      <c r="O217" s="1"/>
      <c r="P217" s="1"/>
      <c r="Q217" s="1"/>
      <c r="R217" s="1"/>
    </row>
    <row r="218" ht="15.75" customHeight="1">
      <c r="A218" s="1"/>
      <c r="B218" s="2"/>
      <c r="C218" s="1"/>
      <c r="D218" s="1"/>
      <c r="E218" s="1"/>
      <c r="F218" s="1"/>
      <c r="G218" s="1"/>
      <c r="H218" s="1"/>
      <c r="I218" s="1"/>
      <c r="J218" s="1"/>
      <c r="K218" s="1"/>
      <c r="L218" s="1"/>
      <c r="M218" s="1"/>
      <c r="N218" s="1"/>
      <c r="O218" s="1"/>
      <c r="P218" s="1"/>
      <c r="Q218" s="1"/>
      <c r="R218" s="1"/>
    </row>
    <row r="219" ht="15.75" customHeight="1">
      <c r="A219" s="1"/>
      <c r="B219" s="2"/>
      <c r="C219" s="1"/>
      <c r="D219" s="1"/>
      <c r="E219" s="1"/>
      <c r="F219" s="1"/>
      <c r="G219" s="1"/>
      <c r="H219" s="1"/>
      <c r="I219" s="1"/>
      <c r="J219" s="1"/>
      <c r="K219" s="1"/>
      <c r="L219" s="1"/>
      <c r="M219" s="1"/>
      <c r="N219" s="1"/>
      <c r="O219" s="1"/>
      <c r="P219" s="1"/>
      <c r="Q219" s="1"/>
      <c r="R219" s="1"/>
    </row>
    <row r="220" ht="15.75" customHeight="1">
      <c r="A220" s="1"/>
      <c r="B220" s="2"/>
      <c r="C220" s="1"/>
      <c r="D220" s="1"/>
      <c r="E220" s="1"/>
      <c r="F220" s="1"/>
      <c r="G220" s="1"/>
      <c r="H220" s="1"/>
      <c r="I220" s="1"/>
      <c r="J220" s="1"/>
      <c r="K220" s="1"/>
      <c r="L220" s="1"/>
      <c r="M220" s="1"/>
      <c r="N220" s="1"/>
      <c r="O220" s="1"/>
      <c r="P220" s="1"/>
      <c r="Q220" s="1"/>
      <c r="R220" s="1"/>
    </row>
    <row r="221" ht="15.75" customHeight="1">
      <c r="A221" s="1"/>
      <c r="B221" s="2"/>
      <c r="C221" s="1"/>
      <c r="D221" s="1"/>
      <c r="E221" s="1"/>
      <c r="F221" s="1"/>
      <c r="G221" s="1"/>
      <c r="H221" s="1"/>
      <c r="I221" s="1"/>
      <c r="J221" s="1"/>
      <c r="K221" s="1"/>
      <c r="L221" s="1"/>
      <c r="M221" s="1"/>
      <c r="N221" s="1"/>
      <c r="O221" s="1"/>
      <c r="P221" s="1"/>
      <c r="Q221" s="1"/>
      <c r="R221" s="1"/>
    </row>
    <row r="222" ht="15.75" customHeight="1">
      <c r="A222" s="1"/>
      <c r="B222" s="2"/>
      <c r="C222" s="1"/>
      <c r="D222" s="1"/>
      <c r="E222" s="1"/>
      <c r="F222" s="1"/>
      <c r="G222" s="1"/>
      <c r="H222" s="1"/>
      <c r="I222" s="1"/>
      <c r="J222" s="1"/>
      <c r="K222" s="1"/>
      <c r="L222" s="1"/>
      <c r="M222" s="1"/>
      <c r="N222" s="1"/>
      <c r="O222" s="1"/>
      <c r="P222" s="1"/>
      <c r="Q222" s="1"/>
      <c r="R222" s="1"/>
    </row>
    <row r="223" ht="15.75" customHeight="1">
      <c r="A223" s="1"/>
      <c r="B223" s="2"/>
      <c r="C223" s="1"/>
      <c r="D223" s="1"/>
      <c r="E223" s="1"/>
      <c r="F223" s="1"/>
      <c r="G223" s="1"/>
      <c r="H223" s="1"/>
      <c r="I223" s="1"/>
      <c r="J223" s="1"/>
      <c r="K223" s="1"/>
      <c r="L223" s="1"/>
      <c r="M223" s="1"/>
      <c r="N223" s="1"/>
      <c r="O223" s="1"/>
      <c r="P223" s="1"/>
      <c r="Q223" s="1"/>
      <c r="R223" s="1"/>
    </row>
    <row r="224" ht="15.75" customHeight="1">
      <c r="A224" s="1"/>
      <c r="B224" s="2"/>
      <c r="C224" s="1"/>
      <c r="D224" s="1"/>
      <c r="E224" s="1"/>
      <c r="F224" s="1"/>
      <c r="G224" s="1"/>
      <c r="H224" s="1"/>
      <c r="I224" s="1"/>
      <c r="J224" s="1"/>
      <c r="K224" s="1"/>
      <c r="L224" s="1"/>
      <c r="M224" s="1"/>
      <c r="N224" s="1"/>
      <c r="O224" s="1"/>
      <c r="P224" s="1"/>
      <c r="Q224" s="1"/>
      <c r="R224" s="1"/>
    </row>
    <row r="225" ht="15.75" customHeight="1">
      <c r="A225" s="1"/>
      <c r="B225" s="2"/>
      <c r="C225" s="1"/>
      <c r="D225" s="1"/>
      <c r="E225" s="1"/>
      <c r="F225" s="1"/>
      <c r="G225" s="1"/>
      <c r="H225" s="1"/>
      <c r="I225" s="1"/>
      <c r="J225" s="1"/>
      <c r="K225" s="1"/>
      <c r="L225" s="1"/>
      <c r="M225" s="1"/>
      <c r="N225" s="1"/>
      <c r="O225" s="1"/>
      <c r="P225" s="1"/>
      <c r="Q225" s="1"/>
      <c r="R225" s="1"/>
    </row>
    <row r="226" ht="15.75" customHeight="1">
      <c r="A226" s="1"/>
      <c r="B226" s="2"/>
      <c r="C226" s="1"/>
      <c r="D226" s="1"/>
      <c r="E226" s="1"/>
      <c r="F226" s="1"/>
      <c r="G226" s="1"/>
      <c r="H226" s="1"/>
      <c r="I226" s="1"/>
      <c r="J226" s="1"/>
      <c r="K226" s="1"/>
      <c r="L226" s="1"/>
      <c r="M226" s="1"/>
      <c r="N226" s="1"/>
      <c r="O226" s="1"/>
      <c r="P226" s="1"/>
      <c r="Q226" s="1"/>
      <c r="R226" s="1"/>
    </row>
    <row r="227" ht="15.75" customHeight="1">
      <c r="A227" s="1"/>
      <c r="B227" s="2"/>
      <c r="C227" s="1"/>
      <c r="D227" s="1"/>
      <c r="E227" s="1"/>
      <c r="F227" s="1"/>
      <c r="G227" s="1"/>
      <c r="H227" s="1"/>
      <c r="I227" s="1"/>
      <c r="J227" s="1"/>
      <c r="K227" s="1"/>
      <c r="L227" s="1"/>
      <c r="M227" s="1"/>
      <c r="N227" s="1"/>
      <c r="O227" s="1"/>
      <c r="P227" s="1"/>
      <c r="Q227" s="1"/>
      <c r="R227" s="1"/>
    </row>
    <row r="228" ht="15.75" customHeight="1">
      <c r="A228" s="1"/>
      <c r="B228" s="2"/>
      <c r="C228" s="1"/>
      <c r="D228" s="1"/>
      <c r="E228" s="1"/>
      <c r="F228" s="1"/>
      <c r="G228" s="1"/>
      <c r="H228" s="1"/>
      <c r="I228" s="1"/>
      <c r="J228" s="1"/>
      <c r="K228" s="1"/>
      <c r="L228" s="1"/>
      <c r="M228" s="1"/>
      <c r="N228" s="1"/>
      <c r="O228" s="1"/>
      <c r="P228" s="1"/>
      <c r="Q228" s="1"/>
      <c r="R228" s="1"/>
    </row>
    <row r="229" ht="15.75" customHeight="1">
      <c r="A229" s="1"/>
      <c r="B229" s="2"/>
      <c r="C229" s="1"/>
      <c r="D229" s="1"/>
      <c r="E229" s="1"/>
      <c r="F229" s="1"/>
      <c r="G229" s="1"/>
      <c r="H229" s="1"/>
      <c r="I229" s="1"/>
      <c r="J229" s="1"/>
      <c r="K229" s="1"/>
      <c r="L229" s="1"/>
      <c r="M229" s="1"/>
      <c r="N229" s="1"/>
      <c r="O229" s="1"/>
      <c r="P229" s="1"/>
      <c r="Q229" s="1"/>
      <c r="R229" s="1"/>
    </row>
    <row r="230" ht="15.75" customHeight="1">
      <c r="A230" s="1"/>
      <c r="B230" s="2"/>
      <c r="C230" s="1"/>
      <c r="D230" s="1"/>
      <c r="E230" s="1"/>
      <c r="F230" s="1"/>
      <c r="G230" s="1"/>
      <c r="H230" s="1"/>
      <c r="I230" s="1"/>
      <c r="J230" s="1"/>
      <c r="K230" s="1"/>
      <c r="L230" s="1"/>
      <c r="M230" s="1"/>
      <c r="N230" s="1"/>
      <c r="O230" s="1"/>
      <c r="P230" s="1"/>
      <c r="Q230" s="1"/>
      <c r="R230" s="1"/>
    </row>
    <row r="231" ht="15.75" customHeight="1">
      <c r="A231" s="1"/>
      <c r="B231" s="2"/>
      <c r="C231" s="1"/>
      <c r="D231" s="1"/>
      <c r="E231" s="1"/>
      <c r="F231" s="1"/>
      <c r="G231" s="1"/>
      <c r="H231" s="1"/>
      <c r="I231" s="1"/>
      <c r="J231" s="1"/>
      <c r="K231" s="1"/>
      <c r="L231" s="1"/>
      <c r="M231" s="1"/>
      <c r="N231" s="1"/>
      <c r="O231" s="1"/>
      <c r="P231" s="1"/>
      <c r="Q231" s="1"/>
      <c r="R231" s="1"/>
    </row>
    <row r="232" ht="15.75" customHeight="1">
      <c r="A232" s="1"/>
      <c r="B232" s="2"/>
      <c r="C232" s="1"/>
      <c r="D232" s="1"/>
      <c r="E232" s="1"/>
      <c r="F232" s="1"/>
      <c r="G232" s="1"/>
      <c r="H232" s="1"/>
      <c r="I232" s="1"/>
      <c r="J232" s="1"/>
      <c r="K232" s="1"/>
      <c r="L232" s="1"/>
      <c r="M232" s="1"/>
      <c r="N232" s="1"/>
      <c r="O232" s="1"/>
      <c r="P232" s="1"/>
      <c r="Q232" s="1"/>
      <c r="R232" s="1"/>
    </row>
    <row r="233" ht="15.75" customHeight="1">
      <c r="A233" s="1"/>
      <c r="B233" s="2"/>
      <c r="C233" s="1"/>
      <c r="D233" s="1"/>
      <c r="E233" s="1"/>
      <c r="F233" s="1"/>
      <c r="G233" s="1"/>
      <c r="H233" s="1"/>
      <c r="I233" s="1"/>
      <c r="J233" s="1"/>
      <c r="K233" s="1"/>
      <c r="L233" s="1"/>
      <c r="M233" s="1"/>
      <c r="N233" s="1"/>
      <c r="O233" s="1"/>
      <c r="P233" s="1"/>
      <c r="Q233" s="1"/>
      <c r="R233" s="1"/>
    </row>
    <row r="234" ht="15.75" customHeight="1">
      <c r="A234" s="1"/>
      <c r="B234" s="2"/>
      <c r="C234" s="1"/>
      <c r="D234" s="1"/>
      <c r="E234" s="1"/>
      <c r="F234" s="1"/>
      <c r="G234" s="1"/>
      <c r="H234" s="1"/>
      <c r="I234" s="1"/>
      <c r="J234" s="1"/>
      <c r="K234" s="1"/>
      <c r="L234" s="1"/>
      <c r="M234" s="1"/>
      <c r="N234" s="1"/>
      <c r="O234" s="1"/>
      <c r="P234" s="1"/>
      <c r="Q234" s="1"/>
      <c r="R234" s="1"/>
    </row>
    <row r="235" ht="15.75" customHeight="1">
      <c r="A235" s="1"/>
      <c r="B235" s="2"/>
      <c r="C235" s="1"/>
      <c r="D235" s="1"/>
      <c r="E235" s="1"/>
      <c r="F235" s="1"/>
      <c r="G235" s="1"/>
      <c r="H235" s="1"/>
      <c r="I235" s="1"/>
      <c r="J235" s="1"/>
      <c r="K235" s="1"/>
      <c r="L235" s="1"/>
      <c r="M235" s="1"/>
      <c r="N235" s="1"/>
      <c r="O235" s="1"/>
      <c r="P235" s="1"/>
      <c r="Q235" s="1"/>
      <c r="R235" s="1"/>
    </row>
    <row r="236" ht="15.75" customHeight="1">
      <c r="A236" s="1"/>
      <c r="B236" s="2"/>
      <c r="C236" s="1"/>
      <c r="D236" s="1"/>
      <c r="E236" s="1"/>
      <c r="F236" s="1"/>
      <c r="G236" s="1"/>
      <c r="H236" s="1"/>
      <c r="I236" s="1"/>
      <c r="J236" s="1"/>
      <c r="K236" s="1"/>
      <c r="L236" s="1"/>
      <c r="M236" s="1"/>
      <c r="N236" s="1"/>
      <c r="O236" s="1"/>
      <c r="P236" s="1"/>
      <c r="Q236" s="1"/>
      <c r="R236" s="1"/>
    </row>
    <row r="237" ht="15.75" customHeight="1">
      <c r="A237" s="1"/>
      <c r="B237" s="2"/>
      <c r="C237" s="1"/>
      <c r="D237" s="1"/>
      <c r="E237" s="1"/>
      <c r="F237" s="1"/>
      <c r="G237" s="1"/>
      <c r="H237" s="1"/>
      <c r="I237" s="1"/>
      <c r="J237" s="1"/>
      <c r="K237" s="1"/>
      <c r="L237" s="1"/>
      <c r="M237" s="1"/>
      <c r="N237" s="1"/>
      <c r="O237" s="1"/>
      <c r="P237" s="1"/>
      <c r="Q237" s="1"/>
      <c r="R237" s="1"/>
    </row>
    <row r="238" ht="15.75" customHeight="1">
      <c r="A238" s="1"/>
      <c r="B238" s="2"/>
      <c r="C238" s="1"/>
      <c r="D238" s="1"/>
      <c r="E238" s="1"/>
      <c r="F238" s="1"/>
      <c r="G238" s="1"/>
      <c r="H238" s="1"/>
      <c r="I238" s="1"/>
      <c r="J238" s="1"/>
      <c r="K238" s="1"/>
      <c r="L238" s="1"/>
      <c r="M238" s="1"/>
      <c r="N238" s="1"/>
      <c r="O238" s="1"/>
      <c r="P238" s="1"/>
      <c r="Q238" s="1"/>
      <c r="R238" s="1"/>
    </row>
    <row r="239" ht="15.75" customHeight="1">
      <c r="A239" s="1"/>
      <c r="B239" s="2"/>
      <c r="C239" s="1"/>
      <c r="D239" s="1"/>
      <c r="E239" s="1"/>
      <c r="F239" s="1"/>
      <c r="G239" s="1"/>
      <c r="H239" s="1"/>
      <c r="I239" s="1"/>
      <c r="J239" s="1"/>
      <c r="K239" s="1"/>
      <c r="L239" s="1"/>
      <c r="M239" s="1"/>
      <c r="N239" s="1"/>
      <c r="O239" s="1"/>
      <c r="P239" s="1"/>
      <c r="Q239" s="1"/>
      <c r="R239" s="1"/>
    </row>
    <row r="240" ht="15.75" customHeight="1">
      <c r="A240" s="1"/>
      <c r="B240" s="2"/>
      <c r="C240" s="1"/>
      <c r="D240" s="1"/>
      <c r="E240" s="1"/>
      <c r="F240" s="1"/>
      <c r="G240" s="1"/>
      <c r="H240" s="1"/>
      <c r="I240" s="1"/>
      <c r="J240" s="1"/>
      <c r="K240" s="1"/>
      <c r="L240" s="1"/>
      <c r="M240" s="1"/>
      <c r="N240" s="1"/>
      <c r="O240" s="1"/>
      <c r="P240" s="1"/>
      <c r="Q240" s="1"/>
      <c r="R240" s="1"/>
    </row>
    <row r="241" ht="15.75" customHeight="1">
      <c r="A241" s="1"/>
      <c r="B241" s="2"/>
      <c r="C241" s="1"/>
      <c r="D241" s="1"/>
      <c r="E241" s="1"/>
      <c r="F241" s="1"/>
      <c r="G241" s="1"/>
      <c r="H241" s="1"/>
      <c r="I241" s="1"/>
      <c r="J241" s="1"/>
      <c r="K241" s="1"/>
      <c r="L241" s="1"/>
      <c r="M241" s="1"/>
      <c r="N241" s="1"/>
      <c r="O241" s="1"/>
      <c r="P241" s="1"/>
      <c r="Q241" s="1"/>
      <c r="R241" s="1"/>
    </row>
    <row r="242" ht="15.75" customHeight="1">
      <c r="A242" s="1"/>
      <c r="B242" s="2"/>
      <c r="C242" s="1"/>
      <c r="D242" s="1"/>
      <c r="E242" s="1"/>
      <c r="F242" s="1"/>
      <c r="G242" s="1"/>
      <c r="H242" s="1"/>
      <c r="I242" s="1"/>
      <c r="J242" s="1"/>
      <c r="K242" s="1"/>
      <c r="L242" s="1"/>
      <c r="M242" s="1"/>
      <c r="N242" s="1"/>
      <c r="O242" s="1"/>
      <c r="P242" s="1"/>
      <c r="Q242" s="1"/>
      <c r="R242" s="1"/>
    </row>
    <row r="243" ht="15.75" customHeight="1">
      <c r="A243" s="1"/>
      <c r="B243" s="2"/>
      <c r="C243" s="1"/>
      <c r="D243" s="1"/>
      <c r="E243" s="1"/>
      <c r="F243" s="1"/>
      <c r="G243" s="1"/>
      <c r="H243" s="1"/>
      <c r="I243" s="1"/>
      <c r="J243" s="1"/>
      <c r="K243" s="1"/>
      <c r="L243" s="1"/>
      <c r="M243" s="1"/>
      <c r="N243" s="1"/>
      <c r="O243" s="1"/>
      <c r="P243" s="1"/>
      <c r="Q243" s="1"/>
      <c r="R243" s="1"/>
    </row>
    <row r="244" ht="15.75" customHeight="1">
      <c r="A244" s="1"/>
      <c r="B244" s="2"/>
      <c r="C244" s="1"/>
      <c r="D244" s="1"/>
      <c r="E244" s="1"/>
      <c r="F244" s="1"/>
      <c r="G244" s="1"/>
      <c r="H244" s="1"/>
      <c r="I244" s="1"/>
      <c r="J244" s="1"/>
      <c r="K244" s="1"/>
      <c r="L244" s="1"/>
      <c r="M244" s="1"/>
      <c r="N244" s="1"/>
      <c r="O244" s="1"/>
      <c r="P244" s="1"/>
      <c r="Q244" s="1"/>
      <c r="R244" s="1"/>
    </row>
    <row r="245" ht="15.75" customHeight="1">
      <c r="A245" s="1"/>
      <c r="B245" s="2"/>
      <c r="C245" s="1"/>
      <c r="D245" s="1"/>
      <c r="E245" s="1"/>
      <c r="F245" s="1"/>
      <c r="G245" s="1"/>
      <c r="H245" s="1"/>
      <c r="I245" s="1"/>
      <c r="J245" s="1"/>
      <c r="K245" s="1"/>
      <c r="L245" s="1"/>
      <c r="M245" s="1"/>
      <c r="N245" s="1"/>
      <c r="O245" s="1"/>
      <c r="P245" s="1"/>
      <c r="Q245" s="1"/>
      <c r="R245" s="1"/>
    </row>
    <row r="246" ht="15.75" customHeight="1">
      <c r="A246" s="1"/>
      <c r="B246" s="2"/>
      <c r="C246" s="1"/>
      <c r="D246" s="1"/>
      <c r="E246" s="1"/>
      <c r="F246" s="1"/>
      <c r="G246" s="1"/>
      <c r="H246" s="1"/>
      <c r="I246" s="1"/>
      <c r="J246" s="1"/>
      <c r="K246" s="1"/>
      <c r="L246" s="1"/>
      <c r="M246" s="1"/>
      <c r="N246" s="1"/>
      <c r="O246" s="1"/>
      <c r="P246" s="1"/>
      <c r="Q246" s="1"/>
      <c r="R246" s="1"/>
    </row>
    <row r="247" ht="15.75" customHeight="1">
      <c r="A247" s="1"/>
      <c r="B247" s="2"/>
      <c r="C247" s="1"/>
      <c r="D247" s="1"/>
      <c r="E247" s="1"/>
      <c r="F247" s="1"/>
      <c r="G247" s="1"/>
      <c r="H247" s="1"/>
      <c r="I247" s="1"/>
      <c r="J247" s="1"/>
      <c r="K247" s="1"/>
      <c r="L247" s="1"/>
      <c r="M247" s="1"/>
      <c r="N247" s="1"/>
      <c r="O247" s="1"/>
      <c r="P247" s="1"/>
      <c r="Q247" s="1"/>
      <c r="R247" s="1"/>
    </row>
    <row r="248" ht="15.75" customHeight="1">
      <c r="A248" s="1"/>
      <c r="B248" s="2"/>
      <c r="C248" s="1"/>
      <c r="D248" s="1"/>
      <c r="E248" s="1"/>
      <c r="F248" s="1"/>
      <c r="G248" s="1"/>
      <c r="H248" s="1"/>
      <c r="I248" s="1"/>
      <c r="J248" s="1"/>
      <c r="K248" s="1"/>
      <c r="L248" s="1"/>
      <c r="M248" s="1"/>
      <c r="N248" s="1"/>
      <c r="O248" s="1"/>
      <c r="P248" s="1"/>
      <c r="Q248" s="1"/>
      <c r="R248" s="1"/>
    </row>
    <row r="249" ht="15.75" customHeight="1">
      <c r="A249" s="1"/>
      <c r="B249" s="2"/>
      <c r="C249" s="1"/>
      <c r="D249" s="1"/>
      <c r="E249" s="1"/>
      <c r="F249" s="1"/>
      <c r="G249" s="1"/>
      <c r="H249" s="1"/>
      <c r="I249" s="1"/>
      <c r="J249" s="1"/>
      <c r="K249" s="1"/>
      <c r="L249" s="1"/>
      <c r="M249" s="1"/>
      <c r="N249" s="1"/>
      <c r="O249" s="1"/>
      <c r="P249" s="1"/>
      <c r="Q249" s="1"/>
      <c r="R249" s="1"/>
    </row>
    <row r="250" ht="15.75" customHeight="1">
      <c r="A250" s="1"/>
      <c r="B250" s="2"/>
      <c r="C250" s="1"/>
      <c r="D250" s="1"/>
      <c r="E250" s="1"/>
      <c r="F250" s="1"/>
      <c r="G250" s="1"/>
      <c r="H250" s="1"/>
      <c r="I250" s="1"/>
      <c r="J250" s="1"/>
      <c r="K250" s="1"/>
      <c r="L250" s="1"/>
      <c r="M250" s="1"/>
      <c r="N250" s="1"/>
      <c r="O250" s="1"/>
      <c r="P250" s="1"/>
      <c r="Q250" s="1"/>
      <c r="R250" s="1"/>
    </row>
    <row r="251" ht="15.75" customHeight="1">
      <c r="A251" s="1"/>
      <c r="B251" s="2"/>
      <c r="C251" s="1"/>
      <c r="D251" s="1"/>
      <c r="E251" s="1"/>
      <c r="F251" s="1"/>
      <c r="G251" s="1"/>
      <c r="H251" s="1"/>
      <c r="I251" s="1"/>
      <c r="J251" s="1"/>
      <c r="K251" s="1"/>
      <c r="L251" s="1"/>
      <c r="M251" s="1"/>
      <c r="N251" s="1"/>
      <c r="O251" s="1"/>
      <c r="P251" s="1"/>
      <c r="Q251" s="1"/>
      <c r="R251" s="1"/>
    </row>
    <row r="252" ht="15.75" customHeight="1">
      <c r="A252" s="1"/>
      <c r="B252" s="2"/>
      <c r="C252" s="1"/>
      <c r="D252" s="1"/>
      <c r="E252" s="1"/>
      <c r="F252" s="1"/>
      <c r="G252" s="1"/>
      <c r="H252" s="1"/>
      <c r="I252" s="1"/>
      <c r="J252" s="1"/>
      <c r="K252" s="1"/>
      <c r="L252" s="1"/>
      <c r="M252" s="1"/>
      <c r="N252" s="1"/>
      <c r="O252" s="1"/>
      <c r="P252" s="1"/>
      <c r="Q252" s="1"/>
      <c r="R252" s="1"/>
    </row>
    <row r="253" ht="15.75" customHeight="1">
      <c r="A253" s="1"/>
      <c r="B253" s="2"/>
      <c r="C253" s="1"/>
      <c r="D253" s="1"/>
      <c r="E253" s="1"/>
      <c r="F253" s="1"/>
      <c r="G253" s="1"/>
      <c r="H253" s="1"/>
      <c r="I253" s="1"/>
      <c r="J253" s="1"/>
      <c r="K253" s="1"/>
      <c r="L253" s="1"/>
      <c r="M253" s="1"/>
      <c r="N253" s="1"/>
      <c r="O253" s="1"/>
      <c r="P253" s="1"/>
      <c r="Q253" s="1"/>
      <c r="R253" s="1"/>
    </row>
    <row r="254" ht="15.75" customHeight="1">
      <c r="A254" s="1"/>
      <c r="B254" s="2"/>
      <c r="C254" s="1"/>
      <c r="D254" s="1"/>
      <c r="E254" s="1"/>
      <c r="F254" s="1"/>
      <c r="G254" s="1"/>
      <c r="H254" s="1"/>
      <c r="I254" s="1"/>
      <c r="J254" s="1"/>
      <c r="K254" s="1"/>
      <c r="L254" s="1"/>
      <c r="M254" s="1"/>
      <c r="N254" s="1"/>
      <c r="O254" s="1"/>
      <c r="P254" s="1"/>
      <c r="Q254" s="1"/>
      <c r="R254" s="1"/>
    </row>
    <row r="255" ht="15.75" customHeight="1">
      <c r="A255" s="1"/>
      <c r="B255" s="2"/>
      <c r="C255" s="1"/>
      <c r="D255" s="1"/>
      <c r="E255" s="1"/>
      <c r="F255" s="1"/>
      <c r="G255" s="1"/>
      <c r="H255" s="1"/>
      <c r="I255" s="1"/>
      <c r="J255" s="1"/>
      <c r="K255" s="1"/>
      <c r="L255" s="1"/>
      <c r="M255" s="1"/>
      <c r="N255" s="1"/>
      <c r="O255" s="1"/>
      <c r="P255" s="1"/>
      <c r="Q255" s="1"/>
      <c r="R255" s="1"/>
    </row>
    <row r="256" ht="15.75" customHeight="1">
      <c r="A256" s="1"/>
      <c r="B256" s="2"/>
      <c r="C256" s="1"/>
      <c r="D256" s="1"/>
      <c r="E256" s="1"/>
      <c r="F256" s="1"/>
      <c r="G256" s="1"/>
      <c r="H256" s="1"/>
      <c r="I256" s="1"/>
      <c r="J256" s="1"/>
      <c r="K256" s="1"/>
      <c r="L256" s="1"/>
      <c r="M256" s="1"/>
      <c r="N256" s="1"/>
      <c r="O256" s="1"/>
      <c r="P256" s="1"/>
      <c r="Q256" s="1"/>
      <c r="R256" s="1"/>
    </row>
    <row r="257" ht="15.75" customHeight="1">
      <c r="A257" s="1"/>
      <c r="B257" s="2"/>
      <c r="C257" s="1"/>
      <c r="D257" s="1"/>
      <c r="E257" s="1"/>
      <c r="F257" s="1"/>
      <c r="G257" s="1"/>
      <c r="H257" s="1"/>
      <c r="I257" s="1"/>
      <c r="J257" s="1"/>
      <c r="K257" s="1"/>
      <c r="L257" s="1"/>
      <c r="M257" s="1"/>
      <c r="N257" s="1"/>
      <c r="O257" s="1"/>
      <c r="P257" s="1"/>
      <c r="Q257" s="1"/>
      <c r="R257" s="1"/>
    </row>
    <row r="258" ht="15.75" customHeight="1">
      <c r="A258" s="1"/>
      <c r="B258" s="2"/>
      <c r="C258" s="1"/>
      <c r="D258" s="1"/>
      <c r="E258" s="1"/>
      <c r="F258" s="1"/>
      <c r="G258" s="1"/>
      <c r="H258" s="1"/>
      <c r="I258" s="1"/>
      <c r="J258" s="1"/>
      <c r="K258" s="1"/>
      <c r="L258" s="1"/>
      <c r="M258" s="1"/>
      <c r="N258" s="1"/>
      <c r="O258" s="1"/>
      <c r="P258" s="1"/>
      <c r="Q258" s="1"/>
      <c r="R258" s="1"/>
    </row>
    <row r="259" ht="15.75" customHeight="1">
      <c r="A259" s="1"/>
      <c r="B259" s="2"/>
      <c r="C259" s="1"/>
      <c r="D259" s="1"/>
      <c r="E259" s="1"/>
      <c r="F259" s="1"/>
      <c r="G259" s="1"/>
      <c r="H259" s="1"/>
      <c r="I259" s="1"/>
      <c r="J259" s="1"/>
      <c r="K259" s="1"/>
      <c r="L259" s="1"/>
      <c r="M259" s="1"/>
      <c r="N259" s="1"/>
      <c r="O259" s="1"/>
      <c r="P259" s="1"/>
      <c r="Q259" s="1"/>
      <c r="R259" s="1"/>
    </row>
    <row r="260" ht="15.75" customHeight="1">
      <c r="A260" s="1"/>
      <c r="B260" s="2"/>
      <c r="C260" s="1"/>
      <c r="D260" s="1"/>
      <c r="E260" s="1"/>
      <c r="F260" s="1"/>
      <c r="G260" s="1"/>
      <c r="H260" s="1"/>
      <c r="I260" s="1"/>
      <c r="J260" s="1"/>
      <c r="K260" s="1"/>
      <c r="L260" s="1"/>
      <c r="M260" s="1"/>
      <c r="N260" s="1"/>
      <c r="O260" s="1"/>
      <c r="P260" s="1"/>
      <c r="Q260" s="1"/>
      <c r="R260" s="1"/>
    </row>
    <row r="261" ht="15.75" customHeight="1">
      <c r="A261" s="1"/>
      <c r="B261" s="2"/>
      <c r="C261" s="1"/>
      <c r="D261" s="1"/>
      <c r="E261" s="1"/>
      <c r="F261" s="1"/>
      <c r="G261" s="1"/>
      <c r="H261" s="1"/>
      <c r="I261" s="1"/>
      <c r="J261" s="1"/>
      <c r="K261" s="1"/>
      <c r="L261" s="1"/>
      <c r="M261" s="1"/>
      <c r="N261" s="1"/>
      <c r="O261" s="1"/>
      <c r="P261" s="1"/>
      <c r="Q261" s="1"/>
      <c r="R261" s="1"/>
    </row>
    <row r="262" ht="15.75" customHeight="1">
      <c r="A262" s="1"/>
      <c r="B262" s="2"/>
      <c r="C262" s="1"/>
      <c r="D262" s="1"/>
      <c r="E262" s="1"/>
      <c r="F262" s="1"/>
      <c r="G262" s="1"/>
      <c r="H262" s="1"/>
      <c r="I262" s="1"/>
      <c r="J262" s="1"/>
      <c r="K262" s="1"/>
      <c r="L262" s="1"/>
      <c r="M262" s="1"/>
      <c r="N262" s="1"/>
      <c r="O262" s="1"/>
      <c r="P262" s="1"/>
      <c r="Q262" s="1"/>
      <c r="R262" s="1"/>
    </row>
    <row r="263" ht="15.75" customHeight="1">
      <c r="A263" s="1"/>
      <c r="B263" s="2"/>
      <c r="C263" s="1"/>
      <c r="D263" s="1"/>
      <c r="E263" s="1"/>
      <c r="F263" s="1"/>
      <c r="G263" s="1"/>
      <c r="H263" s="1"/>
      <c r="I263" s="1"/>
      <c r="J263" s="1"/>
      <c r="K263" s="1"/>
      <c r="L263" s="1"/>
      <c r="M263" s="1"/>
      <c r="N263" s="1"/>
      <c r="O263" s="1"/>
      <c r="P263" s="1"/>
      <c r="Q263" s="1"/>
      <c r="R263" s="1"/>
    </row>
    <row r="264" ht="15.75" customHeight="1">
      <c r="A264" s="1"/>
      <c r="B264" s="2"/>
      <c r="C264" s="1"/>
      <c r="D264" s="1"/>
      <c r="E264" s="1"/>
      <c r="F264" s="1"/>
      <c r="G264" s="1"/>
      <c r="H264" s="1"/>
      <c r="I264" s="1"/>
      <c r="J264" s="1"/>
      <c r="K264" s="1"/>
      <c r="L264" s="1"/>
      <c r="M264" s="1"/>
      <c r="N264" s="1"/>
      <c r="O264" s="1"/>
      <c r="P264" s="1"/>
      <c r="Q264" s="1"/>
      <c r="R264" s="1"/>
    </row>
    <row r="265" ht="15.75" customHeight="1">
      <c r="A265" s="1"/>
      <c r="B265" s="2"/>
      <c r="C265" s="1"/>
      <c r="D265" s="1"/>
      <c r="E265" s="1"/>
      <c r="F265" s="1"/>
      <c r="G265" s="1"/>
      <c r="H265" s="1"/>
      <c r="I265" s="1"/>
      <c r="J265" s="1"/>
      <c r="K265" s="1"/>
      <c r="L265" s="1"/>
      <c r="M265" s="1"/>
      <c r="N265" s="1"/>
      <c r="O265" s="1"/>
      <c r="P265" s="1"/>
      <c r="Q265" s="1"/>
      <c r="R265" s="1"/>
    </row>
    <row r="266" ht="15.75" customHeight="1">
      <c r="A266" s="1"/>
      <c r="B266" s="2"/>
      <c r="C266" s="1"/>
      <c r="D266" s="1"/>
      <c r="E266" s="1"/>
      <c r="F266" s="1"/>
      <c r="G266" s="1"/>
      <c r="H266" s="1"/>
      <c r="I266" s="1"/>
      <c r="J266" s="1"/>
      <c r="K266" s="1"/>
      <c r="L266" s="1"/>
      <c r="M266" s="1"/>
      <c r="N266" s="1"/>
      <c r="O266" s="1"/>
      <c r="P266" s="1"/>
      <c r="Q266" s="1"/>
      <c r="R266" s="1"/>
    </row>
    <row r="267" ht="15.75" customHeight="1">
      <c r="A267" s="1"/>
      <c r="B267" s="2"/>
      <c r="C267" s="1"/>
      <c r="D267" s="1"/>
      <c r="E267" s="1"/>
      <c r="F267" s="1"/>
      <c r="G267" s="1"/>
      <c r="H267" s="1"/>
      <c r="I267" s="1"/>
      <c r="J267" s="1"/>
      <c r="K267" s="1"/>
      <c r="L267" s="1"/>
      <c r="M267" s="1"/>
      <c r="N267" s="1"/>
      <c r="O267" s="1"/>
      <c r="P267" s="1"/>
      <c r="Q267" s="1"/>
      <c r="R267" s="1"/>
    </row>
    <row r="268" ht="15.75" customHeight="1">
      <c r="A268" s="1"/>
      <c r="B268" s="2"/>
      <c r="C268" s="1"/>
      <c r="D268" s="1"/>
      <c r="E268" s="1"/>
      <c r="F268" s="1"/>
      <c r="G268" s="1"/>
      <c r="H268" s="1"/>
      <c r="I268" s="1"/>
      <c r="J268" s="1"/>
      <c r="K268" s="1"/>
      <c r="L268" s="1"/>
      <c r="M268" s="1"/>
      <c r="N268" s="1"/>
      <c r="O268" s="1"/>
      <c r="P268" s="1"/>
      <c r="Q268" s="1"/>
      <c r="R268" s="1"/>
    </row>
    <row r="269" ht="15.75" customHeight="1">
      <c r="A269" s="1"/>
      <c r="B269" s="2"/>
      <c r="C269" s="1"/>
      <c r="D269" s="1"/>
      <c r="E269" s="1"/>
      <c r="F269" s="1"/>
      <c r="G269" s="1"/>
      <c r="H269" s="1"/>
      <c r="I269" s="1"/>
      <c r="J269" s="1"/>
      <c r="K269" s="1"/>
      <c r="L269" s="1"/>
      <c r="M269" s="1"/>
      <c r="N269" s="1"/>
      <c r="O269" s="1"/>
      <c r="P269" s="1"/>
      <c r="Q269" s="1"/>
      <c r="R269" s="1"/>
    </row>
    <row r="270" ht="15.75" customHeight="1">
      <c r="A270" s="1"/>
      <c r="B270" s="2"/>
      <c r="C270" s="1"/>
      <c r="D270" s="1"/>
      <c r="E270" s="1"/>
      <c r="F270" s="1"/>
      <c r="G270" s="1"/>
      <c r="H270" s="1"/>
      <c r="I270" s="1"/>
      <c r="J270" s="1"/>
      <c r="K270" s="1"/>
      <c r="L270" s="1"/>
      <c r="M270" s="1"/>
      <c r="N270" s="1"/>
      <c r="O270" s="1"/>
      <c r="P270" s="1"/>
      <c r="Q270" s="1"/>
      <c r="R270" s="1"/>
    </row>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D1"/>
    <mergeCell ref="A2:D2"/>
    <mergeCell ref="A5:A6"/>
    <mergeCell ref="B5:B6"/>
    <mergeCell ref="C5:C6"/>
    <mergeCell ref="A7:D7"/>
    <mergeCell ref="A11:C11"/>
    <mergeCell ref="D43:D45"/>
    <mergeCell ref="D48:D50"/>
    <mergeCell ref="D53:D55"/>
    <mergeCell ref="D58:D60"/>
    <mergeCell ref="D62:D63"/>
    <mergeCell ref="A69:C69"/>
    <mergeCell ref="A70:C70"/>
    <mergeCell ref="D5:D6"/>
    <mergeCell ref="D15:D17"/>
    <mergeCell ref="D19:D21"/>
    <mergeCell ref="D23:D25"/>
    <mergeCell ref="D28:D29"/>
    <mergeCell ref="D32:D34"/>
    <mergeCell ref="D37:D40"/>
  </mergeCells>
  <printOptions horizontalCentered="1"/>
  <pageMargins bottom="0.3937007874015748" footer="0.0" header="0.0" left="0.1968503937007874" right="0.1968503937007874" top="0.3937007874015748"/>
  <pageSetup paperSize="9" orientation="landscape"/>
  <drawing r:id="rId1"/>
</worksheet>
</file>