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Грант 2020\"/>
    </mc:Choice>
  </mc:AlternateContent>
  <xr:revisionPtr revIDLastSave="0" documentId="13_ncr:1_{5393CD2E-CE8D-4D1A-97B4-F20DC5AA6E45}" xr6:coauthVersionLast="44" xr6:coauthVersionMax="44" xr10:uidLastSave="{00000000-0000-0000-0000-000000000000}"/>
  <bookViews>
    <workbookView xWindow="-120" yWindow="-120" windowWidth="19440" windowHeight="15000" activeTab="1" xr2:uid="{00000000-000D-0000-FFFF-FFFF00000000}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Q64" i="1" l="1"/>
  <c r="P64" i="1"/>
  <c r="R64" i="1" s="1"/>
  <c r="M64" i="1"/>
  <c r="P63" i="1"/>
  <c r="M63" i="1"/>
  <c r="J63" i="1"/>
  <c r="R63" i="1" s="1"/>
  <c r="G63" i="1"/>
  <c r="P62" i="1"/>
  <c r="M62" i="1"/>
  <c r="J62" i="1"/>
  <c r="R62" i="1" s="1"/>
  <c r="G62" i="1"/>
  <c r="P83" i="1"/>
  <c r="J83" i="1"/>
  <c r="G83" i="1"/>
  <c r="P82" i="1"/>
  <c r="R82" i="1" s="1"/>
  <c r="R83" i="1" s="1"/>
  <c r="M82" i="1"/>
  <c r="M83" i="1" s="1"/>
  <c r="J80" i="1"/>
  <c r="G80" i="1"/>
  <c r="P79" i="1"/>
  <c r="R79" i="1" s="1"/>
  <c r="M79" i="1"/>
  <c r="Q79" i="1" s="1"/>
  <c r="S79" i="1" s="1"/>
  <c r="P78" i="1"/>
  <c r="R78" i="1" s="1"/>
  <c r="M78" i="1"/>
  <c r="P75" i="1"/>
  <c r="M75" i="1"/>
  <c r="J75" i="1"/>
  <c r="G75" i="1"/>
  <c r="Q75" i="1" s="1"/>
  <c r="P74" i="1"/>
  <c r="M74" i="1"/>
  <c r="J74" i="1"/>
  <c r="G74" i="1"/>
  <c r="Q74" i="1" s="1"/>
  <c r="P73" i="1"/>
  <c r="P76" i="1" s="1"/>
  <c r="M73" i="1"/>
  <c r="J73" i="1"/>
  <c r="G73" i="1"/>
  <c r="Q73" i="1" s="1"/>
  <c r="P70" i="1"/>
  <c r="M70" i="1"/>
  <c r="J70" i="1"/>
  <c r="R70" i="1" s="1"/>
  <c r="G70" i="1"/>
  <c r="Q70" i="1" s="1"/>
  <c r="S70" i="1" s="1"/>
  <c r="P69" i="1"/>
  <c r="M69" i="1"/>
  <c r="J69" i="1"/>
  <c r="R69" i="1" s="1"/>
  <c r="G69" i="1"/>
  <c r="Q69" i="1" s="1"/>
  <c r="S69" i="1" s="1"/>
  <c r="P68" i="1"/>
  <c r="P71" i="1" s="1"/>
  <c r="M68" i="1"/>
  <c r="J68" i="1"/>
  <c r="J71" i="1" s="1"/>
  <c r="G68" i="1"/>
  <c r="Q68" i="1" s="1"/>
  <c r="P65" i="1"/>
  <c r="M65" i="1"/>
  <c r="J65" i="1"/>
  <c r="G65" i="1"/>
  <c r="P61" i="1"/>
  <c r="M61" i="1"/>
  <c r="J61" i="1"/>
  <c r="G61" i="1"/>
  <c r="P60" i="1"/>
  <c r="M60" i="1"/>
  <c r="J60" i="1"/>
  <c r="G60" i="1"/>
  <c r="G66" i="1" s="1"/>
  <c r="P57" i="1"/>
  <c r="M57" i="1"/>
  <c r="J57" i="1"/>
  <c r="G57" i="1"/>
  <c r="Q57" i="1" s="1"/>
  <c r="P56" i="1"/>
  <c r="M56" i="1"/>
  <c r="J56" i="1"/>
  <c r="G56" i="1"/>
  <c r="Q56" i="1" s="1"/>
  <c r="P55" i="1"/>
  <c r="P58" i="1" s="1"/>
  <c r="M55" i="1"/>
  <c r="J55" i="1"/>
  <c r="J58" i="1" s="1"/>
  <c r="G55" i="1"/>
  <c r="Q55" i="1" s="1"/>
  <c r="P52" i="1"/>
  <c r="M52" i="1"/>
  <c r="J52" i="1"/>
  <c r="G52" i="1"/>
  <c r="Q52" i="1" s="1"/>
  <c r="P51" i="1"/>
  <c r="M51" i="1"/>
  <c r="J51" i="1"/>
  <c r="G51" i="1"/>
  <c r="Q51" i="1" s="1"/>
  <c r="P50" i="1"/>
  <c r="M50" i="1"/>
  <c r="J50" i="1"/>
  <c r="G50" i="1"/>
  <c r="Q50" i="1" s="1"/>
  <c r="P49" i="1"/>
  <c r="P53" i="1" s="1"/>
  <c r="M49" i="1"/>
  <c r="M53" i="1" s="1"/>
  <c r="J49" i="1"/>
  <c r="J53" i="1" s="1"/>
  <c r="G49" i="1"/>
  <c r="Q49" i="1" s="1"/>
  <c r="P46" i="1"/>
  <c r="M46" i="1"/>
  <c r="J46" i="1"/>
  <c r="R46" i="1" s="1"/>
  <c r="G46" i="1"/>
  <c r="P45" i="1"/>
  <c r="M45" i="1"/>
  <c r="J45" i="1"/>
  <c r="G45" i="1"/>
  <c r="P44" i="1"/>
  <c r="P47" i="1" s="1"/>
  <c r="M44" i="1"/>
  <c r="M47" i="1" s="1"/>
  <c r="J44" i="1"/>
  <c r="R44" i="1" s="1"/>
  <c r="G44" i="1"/>
  <c r="P41" i="1"/>
  <c r="M41" i="1"/>
  <c r="J41" i="1"/>
  <c r="G41" i="1"/>
  <c r="P40" i="1"/>
  <c r="P42" i="1" s="1"/>
  <c r="M40" i="1"/>
  <c r="M42" i="1" s="1"/>
  <c r="J40" i="1"/>
  <c r="G40" i="1"/>
  <c r="P37" i="1"/>
  <c r="R37" i="1" s="1"/>
  <c r="M37" i="1"/>
  <c r="Q37" i="1" s="1"/>
  <c r="S37" i="1" s="1"/>
  <c r="Q36" i="1"/>
  <c r="P36" i="1"/>
  <c r="R36" i="1" s="1"/>
  <c r="M36" i="1"/>
  <c r="P35" i="1"/>
  <c r="R35" i="1" s="1"/>
  <c r="M35" i="1"/>
  <c r="Q35" i="1" s="1"/>
  <c r="P33" i="1"/>
  <c r="R33" i="1" s="1"/>
  <c r="M33" i="1"/>
  <c r="Q33" i="1" s="1"/>
  <c r="P32" i="1"/>
  <c r="R32" i="1" s="1"/>
  <c r="M32" i="1"/>
  <c r="Q32" i="1" s="1"/>
  <c r="P31" i="1"/>
  <c r="R31" i="1" s="1"/>
  <c r="M31" i="1"/>
  <c r="Q31" i="1" s="1"/>
  <c r="P29" i="1"/>
  <c r="M29" i="1"/>
  <c r="J29" i="1"/>
  <c r="G29" i="1"/>
  <c r="P28" i="1"/>
  <c r="M28" i="1"/>
  <c r="J28" i="1"/>
  <c r="G28" i="1"/>
  <c r="P27" i="1"/>
  <c r="M27" i="1"/>
  <c r="M26" i="1" s="1"/>
  <c r="J27" i="1"/>
  <c r="J26" i="1" s="1"/>
  <c r="J38" i="1" s="1"/>
  <c r="G27" i="1"/>
  <c r="G26" i="1" s="1"/>
  <c r="G38" i="1" s="1"/>
  <c r="P22" i="1"/>
  <c r="M22" i="1"/>
  <c r="J22" i="1"/>
  <c r="G22" i="1"/>
  <c r="R21" i="1"/>
  <c r="R22" i="1" s="1"/>
  <c r="Q21" i="1"/>
  <c r="Q22" i="1" s="1"/>
  <c r="S64" i="1" l="1"/>
  <c r="R28" i="1"/>
  <c r="M71" i="1"/>
  <c r="R73" i="1"/>
  <c r="R74" i="1"/>
  <c r="R75" i="1"/>
  <c r="S75" i="1" s="1"/>
  <c r="M80" i="1"/>
  <c r="G71" i="1"/>
  <c r="S74" i="1"/>
  <c r="G76" i="1"/>
  <c r="M76" i="1"/>
  <c r="R80" i="1"/>
  <c r="Q63" i="1"/>
  <c r="S63" i="1" s="1"/>
  <c r="R29" i="1"/>
  <c r="S32" i="1"/>
  <c r="R50" i="1"/>
  <c r="S50" i="1" s="1"/>
  <c r="R51" i="1"/>
  <c r="S51" i="1" s="1"/>
  <c r="R52" i="1"/>
  <c r="S52" i="1" s="1"/>
  <c r="R56" i="1"/>
  <c r="S56" i="1" s="1"/>
  <c r="R57" i="1"/>
  <c r="S57" i="1" s="1"/>
  <c r="Q27" i="1"/>
  <c r="Q28" i="1"/>
  <c r="S28" i="1" s="1"/>
  <c r="Q29" i="1"/>
  <c r="S29" i="1" s="1"/>
  <c r="M34" i="1"/>
  <c r="R65" i="1"/>
  <c r="Q65" i="1"/>
  <c r="Q62" i="1"/>
  <c r="S62" i="1" s="1"/>
  <c r="P66" i="1"/>
  <c r="S36" i="1"/>
  <c r="Q40" i="1"/>
  <c r="Q41" i="1"/>
  <c r="M58" i="1"/>
  <c r="P26" i="1"/>
  <c r="R40" i="1"/>
  <c r="R41" i="1"/>
  <c r="Q44" i="1"/>
  <c r="S44" i="1" s="1"/>
  <c r="Q45" i="1"/>
  <c r="Q46" i="1"/>
  <c r="S46" i="1" s="1"/>
  <c r="M30" i="1"/>
  <c r="J47" i="1"/>
  <c r="G58" i="1"/>
  <c r="R61" i="1"/>
  <c r="R60" i="1"/>
  <c r="Q61" i="1"/>
  <c r="Q60" i="1"/>
  <c r="M66" i="1"/>
  <c r="S21" i="1"/>
  <c r="S22" i="1" s="1"/>
  <c r="S33" i="1"/>
  <c r="R34" i="1"/>
  <c r="S40" i="1"/>
  <c r="Q71" i="1"/>
  <c r="Q30" i="1"/>
  <c r="S31" i="1"/>
  <c r="R30" i="1"/>
  <c r="S73" i="1"/>
  <c r="Q76" i="1"/>
  <c r="Q34" i="1"/>
  <c r="S35" i="1"/>
  <c r="Q53" i="1"/>
  <c r="Q58" i="1"/>
  <c r="R27" i="1"/>
  <c r="R26" i="1" s="1"/>
  <c r="G53" i="1"/>
  <c r="R55" i="1"/>
  <c r="R68" i="1"/>
  <c r="R71" i="1" s="1"/>
  <c r="P30" i="1"/>
  <c r="P34" i="1"/>
  <c r="G42" i="1"/>
  <c r="G47" i="1"/>
  <c r="R49" i="1"/>
  <c r="J66" i="1"/>
  <c r="J76" i="1"/>
  <c r="Q78" i="1"/>
  <c r="R45" i="1"/>
  <c r="P80" i="1"/>
  <c r="J42" i="1"/>
  <c r="Q82" i="1"/>
  <c r="S76" i="1" l="1"/>
  <c r="R58" i="1"/>
  <c r="S30" i="1"/>
  <c r="S60" i="1"/>
  <c r="Q26" i="1"/>
  <c r="R76" i="1"/>
  <c r="M38" i="1"/>
  <c r="M84" i="1" s="1"/>
  <c r="M86" i="1" s="1"/>
  <c r="J84" i="1"/>
  <c r="J86" i="1" s="1"/>
  <c r="S65" i="1"/>
  <c r="G84" i="1"/>
  <c r="G86" i="1" s="1"/>
  <c r="Q66" i="1"/>
  <c r="S45" i="1"/>
  <c r="S47" i="1" s="1"/>
  <c r="R53" i="1"/>
  <c r="S34" i="1"/>
  <c r="R66" i="1"/>
  <c r="S41" i="1"/>
  <c r="S42" i="1" s="1"/>
  <c r="Q42" i="1"/>
  <c r="R42" i="1"/>
  <c r="P38" i="1"/>
  <c r="P84" i="1" s="1"/>
  <c r="P86" i="1" s="1"/>
  <c r="R38" i="1"/>
  <c r="Q47" i="1"/>
  <c r="S61" i="1"/>
  <c r="S49" i="1"/>
  <c r="S53" i="1" s="1"/>
  <c r="S78" i="1"/>
  <c r="S80" i="1" s="1"/>
  <c r="Q80" i="1"/>
  <c r="S68" i="1"/>
  <c r="S71" i="1" s="1"/>
  <c r="R47" i="1"/>
  <c r="Q38" i="1"/>
  <c r="Q83" i="1"/>
  <c r="S82" i="1"/>
  <c r="S83" i="1" s="1"/>
  <c r="S55" i="1"/>
  <c r="S58" i="1" s="1"/>
  <c r="S27" i="1"/>
  <c r="S26" i="1" s="1"/>
  <c r="S38" i="1" s="1"/>
  <c r="S66" i="1" l="1"/>
  <c r="R84" i="1"/>
  <c r="R86" i="1" s="1"/>
  <c r="S84" i="1"/>
  <c r="S86" i="1" s="1"/>
  <c r="Q84" i="1"/>
  <c r="Q86" i="1" s="1"/>
</calcChain>
</file>

<file path=xl/sharedStrings.xml><?xml version="1.0" encoding="utf-8"?>
<sst xmlns="http://schemas.openxmlformats.org/spreadsheetml/2006/main" count="338" uniqueCount="196">
  <si>
    <t>Додаток № _____</t>
  </si>
  <si>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</si>
  <si>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</si>
  <si>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</si>
  <si>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</si>
  <si>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</si>
  <si>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</si>
  <si>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</si>
  <si>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</si>
  <si>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</si>
  <si>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</si>
  <si>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</si>
  <si>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</si>
  <si>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</si>
  <si>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</si>
  <si>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</si>
  <si>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</si>
  <si>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</si>
  <si>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</si>
  <si>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</si>
  <si>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</si>
  <si>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</si>
  <si>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</si>
  <si>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</si>
  <si>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</si>
  <si>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</si>
  <si>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</si>
  <si>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</si>
  <si>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</si>
  <si>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</si>
  <si>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</si>
  <si>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</si>
  <si>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</si>
  <si>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</si>
  <si>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</si>
  <si>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</si>
  <si>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</si>
  <si>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</si>
  <si>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</si>
  <si>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</si>
  <si>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</si>
  <si>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</si>
  <si>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</si>
  <si>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</si>
  <si>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</si>
  <si>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</si>
  <si>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</si>
  <si>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</si>
  <si>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</si>
  <si>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</si>
  <si>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</si>
  <si>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</si>
  <si>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</si>
  <si>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</si>
  <si>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</si>
  <si>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</si>
  <si>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</si>
  <si>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</si>
  <si>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</si>
  <si>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</si>
  <si>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</si>
  <si>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</si>
  <si>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</si>
  <si>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</si>
  <si>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</si>
  <si>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</si>
  <si>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</si>
  <si>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</si>
  <si>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</si>
  <si>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</si>
  <si>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</si>
  <si>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</si>
  <si>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</si>
  <si>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</si>
  <si>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</si>
  <si>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</si>
  <si>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</si>
  <si>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</si>
  <si>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</si>
  <si>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</si>
  <si>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</si>
  <si>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</si>
  <si>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</si>
  <si>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</si>
  <si>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</si>
  <si>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</si>
  <si>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</si>
  <si>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</si>
  <si>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</si>
  <si>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</si>
  <si>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</si>
  <si>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</si>
  <si>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</si>
  <si>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</si>
  <si>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</si>
  <si>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</si>
  <si>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</si>
  <si>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</si>
  <si>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</si>
  <si>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</si>
  <si>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</si>
  <si>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</si>
  <si>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</si>
  <si>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</si>
  <si>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</si>
  <si>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</si>
  <si>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</si>
  <si>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</si>
  <si>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</si>
  <si>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</si>
  <si>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</si>
  <si>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</si>
  <si>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</si>
  <si>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</si>
  <si>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</si>
  <si>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</si>
  <si>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</si>
  <si>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</si>
  <si>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</si>
  <si>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</si>
  <si>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</si>
  <si>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</si>
  <si>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</si>
  <si>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</si>
  <si>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</si>
  <si>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</si>
  <si>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</si>
  <si>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</si>
  <si>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</si>
  <si>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</si>
  <si>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</si>
  <si>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</si>
  <si>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</si>
  <si>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</si>
  <si>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</si>
  <si>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</si>
  <si>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</si>
  <si>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</si>
  <si>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</si>
  <si>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</si>
  <si>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</si>
  <si>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</si>
  <si>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</si>
  <si>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Примітка: Заповнюється незалежним аудитором.</t>
  </si>
  <si>
    <t>№ ЗІNST81-01790 від "11" листопада 2020 року</t>
  </si>
  <si>
    <t>Повна назва організації Грантоотримувача: Комунальний заклад "Обласний організаційно-методичний центр культури" Закарпатської обласної ради</t>
  </si>
  <si>
    <t>Проектор Acer C200 (MR.JQC11.001)</t>
  </si>
  <si>
    <t>Проекційний екран СHARMOUNT CTPC120 на тринозі 240х180 см</t>
  </si>
  <si>
    <t>6.4</t>
  </si>
  <si>
    <t>Принтер Сanon LBP-6030B (8468B006)</t>
  </si>
  <si>
    <t>Телевізор Kivi 40F510KD</t>
  </si>
  <si>
    <t>6.5</t>
  </si>
  <si>
    <t>Термометр цифровий інфрачервоний лобний Gierat</t>
  </si>
  <si>
    <t>6.6</t>
  </si>
  <si>
    <t>Автоматичний спрей диспенсер</t>
  </si>
  <si>
    <t>Головний бухгалтер</t>
  </si>
  <si>
    <t>Мигович Ярослав Емерикович</t>
  </si>
  <si>
    <t>6/6.1</t>
  </si>
  <si>
    <t xml:space="preserve">                   за проектом "Інституційна підтримка" </t>
  </si>
  <si>
    <t>у період з 11 листопада 2020 року по 31 грудня 2020 року</t>
  </si>
  <si>
    <t>Витрати за даними звіту про використання гранту</t>
  </si>
  <si>
    <t>Назва контрагента (код ЄДРПОУ) /    Виконавець (ІПН)</t>
  </si>
  <si>
    <t>Договір, додатки до договору   (номер та дата)</t>
  </si>
  <si>
    <t>Проектор Acer C-200 (MR.JQC11.001)</t>
  </si>
  <si>
    <t>ФОП Тороні К.В. ІПН 3106614145</t>
  </si>
  <si>
    <t>Договір № 60 від 08.12.20 р.</t>
  </si>
  <si>
    <t>Видаткова накладна №85 від 23.12.2020р.</t>
  </si>
  <si>
    <t>Платіжне доручення " 3 від 14.12.20 р.</t>
  </si>
  <si>
    <t>6/6,2</t>
  </si>
  <si>
    <t>Проекційний екран СYARMOUNT 120 на тринозі 240х180 см</t>
  </si>
  <si>
    <t>Видаткова накладна №76 від 11.12.2020р.</t>
  </si>
  <si>
    <t>6/6.3</t>
  </si>
  <si>
    <t>Принтер Canon LBP- 6030B (8468B006)dpi, 1 чб стр/хв ,5000 стр/м</t>
  </si>
  <si>
    <t>6/6.4</t>
  </si>
  <si>
    <t>Телеввізор Kivi 40F510KD</t>
  </si>
  <si>
    <t>6/6.5</t>
  </si>
  <si>
    <t>Термометрцифр.інфрачерв.лобний Great</t>
  </si>
  <si>
    <t xml:space="preserve"> Аптека №1  ТОВ"Хустфарм"ІПД 20463185</t>
  </si>
  <si>
    <t>Договір поставки № 63 від 11.12.2020 р.</t>
  </si>
  <si>
    <t>Видаткова накладна № 79336 від 11.12.2020 р.</t>
  </si>
  <si>
    <t>Платіжне доручення " 2 від 14.12.20 р.</t>
  </si>
  <si>
    <t>6/6.6</t>
  </si>
  <si>
    <t>ФОП Томишинець І.В. ІПН 3016701259</t>
  </si>
  <si>
    <t>Договір поставки № 66 від 09.12.2020 р.</t>
  </si>
  <si>
    <t>Видаткова накладна №132 від 09.12.2020р.</t>
  </si>
  <si>
    <t>Платіжне доручення " 1 від 14.12.20 р.</t>
  </si>
  <si>
    <t>10/10.1</t>
  </si>
  <si>
    <t>ПП "Аудит" ІПД  20432138</t>
  </si>
  <si>
    <t>Договір про надання аудиторських послуг № 8 від 16.12.2020 р.</t>
  </si>
  <si>
    <t>Акт приймання-передачи аудиторських послуг від 16.12.2020 р.</t>
  </si>
  <si>
    <t>Платіжне доручення " 4 від 17.12.20 р.</t>
  </si>
  <si>
    <t>Загальна сума</t>
  </si>
  <si>
    <t xml:space="preserve"> </t>
  </si>
  <si>
    <t>Витрати за даними звіту за рахунок співфінансування</t>
  </si>
  <si>
    <t>Витрати за даними звіту за рахунок реінвестицій</t>
  </si>
  <si>
    <t>Директор ПП"Аудит  "                                                        Кілару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</si>
</sst>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5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Calibri"/>
      <family val="2"/>
      <charset val="204"/>
    </font>
    <font>
      <i/>
      <sz val="12"/>
      <color theme="1"/>
      <name val="Calibri"/>
      <family val="2"/>
      <charset val="204"/>
    </font>
    <font>
      <i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9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/>
    <xf numFmtId="0" fontId="24" fillId="0" borderId="0" xfId="0" applyFont="1"/>
    <xf numFmtId="4" fontId="5" fillId="0" borderId="71" xfId="0" applyNumberFormat="1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center" wrapText="1"/>
    </xf>
    <xf numFmtId="4" fontId="26" fillId="0" borderId="25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right" wrapText="1"/>
    </xf>
    <xf numFmtId="166" fontId="30" fillId="0" borderId="64" xfId="0" applyNumberFormat="1" applyFont="1" applyBorder="1" applyAlignment="1">
      <alignment vertical="top" wrapText="1"/>
    </xf>
    <xf numFmtId="4" fontId="29" fillId="0" borderId="25" xfId="0" applyNumberFormat="1" applyFont="1" applyBorder="1"/>
    <xf numFmtId="0" fontId="25" fillId="0" borderId="25" xfId="0" applyFont="1" applyBorder="1" applyAlignment="1">
      <alignment wrapText="1"/>
    </xf>
    <xf numFmtId="0" fontId="29" fillId="0" borderId="25" xfId="0" applyFont="1" applyBorder="1" applyAlignment="1">
      <alignment wrapText="1"/>
    </xf>
    <xf numFmtId="49" fontId="26" fillId="0" borderId="25" xfId="0" applyNumberFormat="1" applyFont="1" applyBorder="1" applyAlignment="1">
      <alignment horizontal="right" wrapText="1"/>
    </xf>
    <xf numFmtId="166" fontId="31" fillId="0" borderId="64" xfId="0" applyNumberFormat="1" applyFont="1" applyBorder="1" applyAlignment="1">
      <alignment vertical="top" wrapText="1"/>
    </xf>
    <xf numFmtId="4" fontId="26" fillId="0" borderId="25" xfId="0" applyNumberFormat="1" applyFont="1" applyBorder="1"/>
    <xf numFmtId="0" fontId="28" fillId="0" borderId="25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0" fontId="29" fillId="0" borderId="0" xfId="0" applyFont="1" applyAlignment="1">
      <alignment wrapText="1"/>
    </xf>
    <xf numFmtId="4" fontId="29" fillId="0" borderId="0" xfId="0" applyNumberFormat="1" applyFont="1"/>
    <xf numFmtId="0" fontId="25" fillId="0" borderId="0" xfId="0" applyFont="1" applyAlignment="1">
      <alignment wrapText="1"/>
    </xf>
    <xf numFmtId="0" fontId="29" fillId="0" borderId="0" xfId="0" applyFont="1"/>
    <xf numFmtId="0" fontId="32" fillId="0" borderId="0" xfId="0" applyFont="1"/>
    <xf numFmtId="4" fontId="33" fillId="0" borderId="0" xfId="0" applyNumberFormat="1" applyFont="1"/>
    <xf numFmtId="0" fontId="34" fillId="0" borderId="0" xfId="0" applyFont="1"/>
    <xf numFmtId="4" fontId="32" fillId="0" borderId="0" xfId="0" applyNumberFormat="1" applyFont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70" xfId="0" applyNumberFormat="1" applyFont="1" applyBorder="1" applyAlignment="1">
      <alignment wrapText="1"/>
    </xf>
    <xf numFmtId="0" fontId="0" fillId="0" borderId="70" xfId="0" applyFont="1" applyBorder="1" applyAlignment="1">
      <alignment wrapText="1"/>
    </xf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26" fillId="0" borderId="62" xfId="0" applyFont="1" applyBorder="1" applyAlignment="1">
      <alignment horizontal="right" wrapText="1"/>
    </xf>
    <xf numFmtId="0" fontId="27" fillId="0" borderId="79" xfId="0" applyFont="1" applyBorder="1"/>
    <xf numFmtId="0" fontId="26" fillId="5" borderId="62" xfId="0" applyFont="1" applyFill="1" applyBorder="1" applyAlignment="1">
      <alignment horizontal="center" vertical="center" wrapText="1"/>
    </xf>
    <xf numFmtId="0" fontId="27" fillId="0" borderId="80" xfId="0" applyFont="1" applyBorder="1"/>
    <xf numFmtId="4" fontId="26" fillId="5" borderId="6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L1003"/>
  <sheetViews>
    <sheetView zoomScale="55" zoomScaleNormal="55" workbookViewId="0">
      <selection activeCell="H97" sqref="H97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144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00" t="s">
        <v>2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00" t="s">
        <v>3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02" t="s">
        <v>145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03" t="s">
        <v>4</v>
      </c>
      <c r="B17" s="205" t="s">
        <v>5</v>
      </c>
      <c r="C17" s="205" t="s">
        <v>6</v>
      </c>
      <c r="D17" s="207" t="s">
        <v>7</v>
      </c>
      <c r="E17" s="194" t="s">
        <v>8</v>
      </c>
      <c r="F17" s="195"/>
      <c r="G17" s="196"/>
      <c r="H17" s="194" t="s">
        <v>9</v>
      </c>
      <c r="I17" s="195"/>
      <c r="J17" s="196"/>
      <c r="K17" s="194" t="s">
        <v>10</v>
      </c>
      <c r="L17" s="195"/>
      <c r="M17" s="196"/>
      <c r="N17" s="194" t="s">
        <v>11</v>
      </c>
      <c r="O17" s="195"/>
      <c r="P17" s="196"/>
      <c r="Q17" s="197" t="s">
        <v>12</v>
      </c>
      <c r="R17" s="195"/>
      <c r="S17" s="196"/>
      <c r="T17" s="198" t="s">
        <v>13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04"/>
      <c r="B18" s="206"/>
      <c r="C18" s="206"/>
      <c r="D18" s="208"/>
      <c r="E18" s="16" t="s">
        <v>14</v>
      </c>
      <c r="F18" s="17" t="s">
        <v>15</v>
      </c>
      <c r="G18" s="18" t="s">
        <v>16</v>
      </c>
      <c r="H18" s="16" t="s">
        <v>14</v>
      </c>
      <c r="I18" s="17" t="s">
        <v>15</v>
      </c>
      <c r="J18" s="18" t="s">
        <v>17</v>
      </c>
      <c r="K18" s="16" t="s">
        <v>14</v>
      </c>
      <c r="L18" s="17" t="s">
        <v>15</v>
      </c>
      <c r="M18" s="18" t="s">
        <v>18</v>
      </c>
      <c r="N18" s="16" t="s">
        <v>14</v>
      </c>
      <c r="O18" s="17" t="s">
        <v>15</v>
      </c>
      <c r="P18" s="18" t="s">
        <v>19</v>
      </c>
      <c r="Q18" s="18" t="s">
        <v>20</v>
      </c>
      <c r="R18" s="18" t="s">
        <v>21</v>
      </c>
      <c r="S18" s="18" t="s">
        <v>22</v>
      </c>
      <c r="T18" s="19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23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24</v>
      </c>
      <c r="B20" s="26" t="s">
        <v>25</v>
      </c>
      <c r="C20" s="27" t="s">
        <v>26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27</v>
      </c>
      <c r="B21" s="35" t="s">
        <v>28</v>
      </c>
      <c r="C21" s="36" t="s">
        <v>29</v>
      </c>
      <c r="D21" s="37" t="s">
        <v>30</v>
      </c>
      <c r="E21" s="38"/>
      <c r="F21" s="39"/>
      <c r="G21" s="40">
        <v>0</v>
      </c>
      <c r="H21" s="38"/>
      <c r="I21" s="39"/>
      <c r="J21" s="40">
        <v>0</v>
      </c>
      <c r="K21" s="38">
        <v>1</v>
      </c>
      <c r="L21" s="39">
        <v>32991</v>
      </c>
      <c r="M21" s="40">
        <v>32991</v>
      </c>
      <c r="N21" s="38">
        <v>1</v>
      </c>
      <c r="O21" s="39">
        <v>28791</v>
      </c>
      <c r="P21" s="40">
        <v>28791</v>
      </c>
      <c r="Q21" s="40">
        <f>G21+M21</f>
        <v>32991</v>
      </c>
      <c r="R21" s="40">
        <f>J21+P21</f>
        <v>28791</v>
      </c>
      <c r="S21" s="40">
        <f>Q21-R21</f>
        <v>4200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31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>
        <v>1</v>
      </c>
      <c r="L22" s="47">
        <v>32991</v>
      </c>
      <c r="M22" s="48">
        <f>SUM(M21)</f>
        <v>32991</v>
      </c>
      <c r="N22" s="46">
        <v>1</v>
      </c>
      <c r="O22" s="47">
        <v>28791</v>
      </c>
      <c r="P22" s="48">
        <f t="shared" ref="P22:S22" si="0">SUM(P21)</f>
        <v>28791</v>
      </c>
      <c r="Q22" s="48">
        <f t="shared" si="0"/>
        <v>32991</v>
      </c>
      <c r="R22" s="48">
        <f t="shared" si="0"/>
        <v>28791</v>
      </c>
      <c r="S22" s="48">
        <f t="shared" si="0"/>
        <v>4200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14"/>
      <c r="B23" s="201"/>
      <c r="C23" s="201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24</v>
      </c>
      <c r="B24" s="56" t="s">
        <v>32</v>
      </c>
      <c r="C24" s="57" t="s">
        <v>33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27</v>
      </c>
      <c r="B25" s="64" t="s">
        <v>28</v>
      </c>
      <c r="C25" s="63" t="s">
        <v>34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">
      <c r="A26" s="71" t="s">
        <v>35</v>
      </c>
      <c r="B26" s="72" t="s">
        <v>36</v>
      </c>
      <c r="C26" s="71" t="s">
        <v>37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 t="shared" ref="P26:S26" si="1">SUM(P27:P29)</f>
        <v>0</v>
      </c>
      <c r="Q26" s="76">
        <f t="shared" si="1"/>
        <v>0</v>
      </c>
      <c r="R26" s="76">
        <f t="shared" si="1"/>
        <v>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78" t="s">
        <v>38</v>
      </c>
      <c r="B27" s="79" t="s">
        <v>39</v>
      </c>
      <c r="C27" s="80" t="s">
        <v>40</v>
      </c>
      <c r="D27" s="81" t="s">
        <v>41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/>
      <c r="L27" s="83"/>
      <c r="M27" s="84">
        <f t="shared" ref="M27:M29" si="4">K27*L27</f>
        <v>0</v>
      </c>
      <c r="N27" s="82"/>
      <c r="O27" s="83"/>
      <c r="P27" s="84">
        <f t="shared" ref="P27:P29" si="5">N27*O27</f>
        <v>0</v>
      </c>
      <c r="Q27" s="84">
        <f t="shared" ref="Q27:Q29" si="6">G27+M27</f>
        <v>0</v>
      </c>
      <c r="R27" s="84">
        <f t="shared" ref="R27:R29" si="7">J27+P27</f>
        <v>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6" t="s">
        <v>38</v>
      </c>
      <c r="B28" s="87" t="s">
        <v>42</v>
      </c>
      <c r="C28" s="80" t="s">
        <v>40</v>
      </c>
      <c r="D28" s="81" t="s">
        <v>41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88" t="s">
        <v>38</v>
      </c>
      <c r="B29" s="89" t="s">
        <v>43</v>
      </c>
      <c r="C29" s="90" t="s">
        <v>40</v>
      </c>
      <c r="D29" s="91" t="s">
        <v>41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">
      <c r="A30" s="71" t="s">
        <v>35</v>
      </c>
      <c r="B30" s="72" t="s">
        <v>44</v>
      </c>
      <c r="C30" s="71" t="s">
        <v>45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SUM(M31:M33)</f>
        <v>0</v>
      </c>
      <c r="N30" s="74"/>
      <c r="O30" s="75"/>
      <c r="P30" s="76">
        <f t="shared" ref="P30:S30" si="9">SUM(P31:P33)</f>
        <v>0</v>
      </c>
      <c r="Q30" s="76">
        <f t="shared" si="9"/>
        <v>0</v>
      </c>
      <c r="R30" s="76">
        <f t="shared" si="9"/>
        <v>0</v>
      </c>
      <c r="S30" s="76">
        <f t="shared" si="9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">
      <c r="A31" s="78" t="s">
        <v>38</v>
      </c>
      <c r="B31" s="79" t="s">
        <v>46</v>
      </c>
      <c r="C31" s="80" t="s">
        <v>40</v>
      </c>
      <c r="D31" s="81"/>
      <c r="E31" s="215" t="s">
        <v>47</v>
      </c>
      <c r="F31" s="201"/>
      <c r="G31" s="216"/>
      <c r="H31" s="215" t="s">
        <v>47</v>
      </c>
      <c r="I31" s="201"/>
      <c r="J31" s="216"/>
      <c r="K31" s="82"/>
      <c r="L31" s="83"/>
      <c r="M31" s="84">
        <f t="shared" ref="M31:M33" si="10">K31*L31</f>
        <v>0</v>
      </c>
      <c r="N31" s="82"/>
      <c r="O31" s="83"/>
      <c r="P31" s="84">
        <f t="shared" ref="P31:P33" si="11">N31*O31</f>
        <v>0</v>
      </c>
      <c r="Q31" s="84">
        <f t="shared" ref="Q31:Q33" si="12">G31+M31</f>
        <v>0</v>
      </c>
      <c r="R31" s="84">
        <f t="shared" ref="R31:R33" si="13">J31+P31</f>
        <v>0</v>
      </c>
      <c r="S31" s="84">
        <f t="shared" ref="S31:S33" si="14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">
      <c r="A32" s="86" t="s">
        <v>38</v>
      </c>
      <c r="B32" s="87" t="s">
        <v>48</v>
      </c>
      <c r="C32" s="80" t="s">
        <v>40</v>
      </c>
      <c r="D32" s="81"/>
      <c r="E32" s="217"/>
      <c r="F32" s="201"/>
      <c r="G32" s="216"/>
      <c r="H32" s="217"/>
      <c r="I32" s="201"/>
      <c r="J32" s="216"/>
      <c r="K32" s="82"/>
      <c r="L32" s="83"/>
      <c r="M32" s="84">
        <f t="shared" si="10"/>
        <v>0</v>
      </c>
      <c r="N32" s="82"/>
      <c r="O32" s="83"/>
      <c r="P32" s="84">
        <f t="shared" si="11"/>
        <v>0</v>
      </c>
      <c r="Q32" s="84">
        <f t="shared" si="12"/>
        <v>0</v>
      </c>
      <c r="R32" s="84">
        <f t="shared" si="13"/>
        <v>0</v>
      </c>
      <c r="S32" s="84">
        <f t="shared" si="14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2">
      <c r="A33" s="88" t="s">
        <v>38</v>
      </c>
      <c r="B33" s="89" t="s">
        <v>49</v>
      </c>
      <c r="C33" s="90" t="s">
        <v>40</v>
      </c>
      <c r="D33" s="91"/>
      <c r="E33" s="217"/>
      <c r="F33" s="201"/>
      <c r="G33" s="216"/>
      <c r="H33" s="217"/>
      <c r="I33" s="201"/>
      <c r="J33" s="216"/>
      <c r="K33" s="92"/>
      <c r="L33" s="93"/>
      <c r="M33" s="94">
        <f t="shared" si="10"/>
        <v>0</v>
      </c>
      <c r="N33" s="92"/>
      <c r="O33" s="93"/>
      <c r="P33" s="94">
        <f t="shared" si="11"/>
        <v>0</v>
      </c>
      <c r="Q33" s="94">
        <f t="shared" si="12"/>
        <v>0</v>
      </c>
      <c r="R33" s="94">
        <f t="shared" si="13"/>
        <v>0</v>
      </c>
      <c r="S33" s="94">
        <f t="shared" si="14"/>
        <v>0</v>
      </c>
      <c r="T33" s="9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2">
      <c r="A34" s="71" t="s">
        <v>35</v>
      </c>
      <c r="B34" s="72" t="s">
        <v>50</v>
      </c>
      <c r="C34" s="71" t="s">
        <v>51</v>
      </c>
      <c r="D34" s="73"/>
      <c r="E34" s="74"/>
      <c r="F34" s="75"/>
      <c r="G34" s="76"/>
      <c r="H34" s="74"/>
      <c r="I34" s="75"/>
      <c r="J34" s="76"/>
      <c r="K34" s="74"/>
      <c r="L34" s="75"/>
      <c r="M34" s="76">
        <f>SUM(M35:M37)</f>
        <v>0</v>
      </c>
      <c r="N34" s="74"/>
      <c r="O34" s="75"/>
      <c r="P34" s="76">
        <f t="shared" ref="P34:S34" si="15">SUM(P35:P37)</f>
        <v>0</v>
      </c>
      <c r="Q34" s="76">
        <f t="shared" si="15"/>
        <v>0</v>
      </c>
      <c r="R34" s="76">
        <f t="shared" si="15"/>
        <v>0</v>
      </c>
      <c r="S34" s="76">
        <f t="shared" si="15"/>
        <v>0</v>
      </c>
      <c r="T34" s="7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78" t="s">
        <v>38</v>
      </c>
      <c r="B35" s="79" t="s">
        <v>52</v>
      </c>
      <c r="C35" s="80" t="s">
        <v>40</v>
      </c>
      <c r="D35" s="81"/>
      <c r="E35" s="215" t="s">
        <v>47</v>
      </c>
      <c r="F35" s="201"/>
      <c r="G35" s="216"/>
      <c r="H35" s="215" t="s">
        <v>47</v>
      </c>
      <c r="I35" s="201"/>
      <c r="J35" s="216"/>
      <c r="K35" s="82"/>
      <c r="L35" s="83"/>
      <c r="M35" s="84">
        <f t="shared" ref="M35:M37" si="16">K35*L35</f>
        <v>0</v>
      </c>
      <c r="N35" s="82"/>
      <c r="O35" s="83"/>
      <c r="P35" s="84">
        <f t="shared" ref="P35:P37" si="17">N35*O35</f>
        <v>0</v>
      </c>
      <c r="Q35" s="84">
        <f t="shared" ref="Q35:Q37" si="18">G35+M35</f>
        <v>0</v>
      </c>
      <c r="R35" s="84">
        <f t="shared" ref="R35:R37" si="19">J35+P35</f>
        <v>0</v>
      </c>
      <c r="S35" s="84">
        <f t="shared" ref="S35:S37" si="20">Q35-R35</f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86" t="s">
        <v>38</v>
      </c>
      <c r="B36" s="87" t="s">
        <v>53</v>
      </c>
      <c r="C36" s="80" t="s">
        <v>40</v>
      </c>
      <c r="D36" s="81"/>
      <c r="E36" s="217"/>
      <c r="F36" s="201"/>
      <c r="G36" s="216"/>
      <c r="H36" s="217"/>
      <c r="I36" s="201"/>
      <c r="J36" s="216"/>
      <c r="K36" s="82"/>
      <c r="L36" s="83"/>
      <c r="M36" s="84">
        <f t="shared" si="16"/>
        <v>0</v>
      </c>
      <c r="N36" s="82"/>
      <c r="O36" s="83"/>
      <c r="P36" s="84">
        <f t="shared" si="17"/>
        <v>0</v>
      </c>
      <c r="Q36" s="84">
        <f t="shared" si="18"/>
        <v>0</v>
      </c>
      <c r="R36" s="84">
        <f t="shared" si="19"/>
        <v>0</v>
      </c>
      <c r="S36" s="84">
        <f t="shared" si="20"/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">
      <c r="A37" s="88" t="s">
        <v>38</v>
      </c>
      <c r="B37" s="89" t="s">
        <v>54</v>
      </c>
      <c r="C37" s="90" t="s">
        <v>40</v>
      </c>
      <c r="D37" s="91"/>
      <c r="E37" s="218"/>
      <c r="F37" s="219"/>
      <c r="G37" s="220"/>
      <c r="H37" s="218"/>
      <c r="I37" s="219"/>
      <c r="J37" s="220"/>
      <c r="K37" s="92"/>
      <c r="L37" s="93"/>
      <c r="M37" s="94">
        <f t="shared" si="16"/>
        <v>0</v>
      </c>
      <c r="N37" s="92"/>
      <c r="O37" s="93"/>
      <c r="P37" s="94">
        <f t="shared" si="17"/>
        <v>0</v>
      </c>
      <c r="Q37" s="84">
        <f t="shared" si="18"/>
        <v>0</v>
      </c>
      <c r="R37" s="84">
        <f t="shared" si="19"/>
        <v>0</v>
      </c>
      <c r="S37" s="84">
        <f t="shared" si="20"/>
        <v>0</v>
      </c>
      <c r="T37" s="9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">
      <c r="A38" s="96" t="s">
        <v>55</v>
      </c>
      <c r="B38" s="97"/>
      <c r="C38" s="98"/>
      <c r="D38" s="99"/>
      <c r="E38" s="100"/>
      <c r="F38" s="101"/>
      <c r="G38" s="102">
        <f>G26+G30+G34</f>
        <v>0</v>
      </c>
      <c r="H38" s="100"/>
      <c r="I38" s="101"/>
      <c r="J38" s="102">
        <f>J26+J30+J34</f>
        <v>0</v>
      </c>
      <c r="K38" s="100"/>
      <c r="L38" s="101"/>
      <c r="M38" s="102">
        <f>M26+M30+M34</f>
        <v>0</v>
      </c>
      <c r="N38" s="100"/>
      <c r="O38" s="101"/>
      <c r="P38" s="102">
        <f t="shared" ref="P38:S38" si="21">P26+P30+P34</f>
        <v>0</v>
      </c>
      <c r="Q38" s="102">
        <f t="shared" si="21"/>
        <v>0</v>
      </c>
      <c r="R38" s="102">
        <f t="shared" si="21"/>
        <v>0</v>
      </c>
      <c r="S38" s="102">
        <f t="shared" si="21"/>
        <v>0</v>
      </c>
      <c r="T38" s="103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71" t="s">
        <v>27</v>
      </c>
      <c r="B39" s="72" t="s">
        <v>56</v>
      </c>
      <c r="C39" s="71" t="s">
        <v>57</v>
      </c>
      <c r="D39" s="73"/>
      <c r="E39" s="74"/>
      <c r="F39" s="75"/>
      <c r="G39" s="104"/>
      <c r="H39" s="74"/>
      <c r="I39" s="75"/>
      <c r="J39" s="104"/>
      <c r="K39" s="74"/>
      <c r="L39" s="75"/>
      <c r="M39" s="104"/>
      <c r="N39" s="74"/>
      <c r="O39" s="75"/>
      <c r="P39" s="104"/>
      <c r="Q39" s="104"/>
      <c r="R39" s="104"/>
      <c r="S39" s="104"/>
      <c r="T39" s="77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ht="30" customHeight="1" x14ac:dyDescent="0.2">
      <c r="A40" s="78" t="s">
        <v>38</v>
      </c>
      <c r="B40" s="105" t="s">
        <v>58</v>
      </c>
      <c r="C40" s="80" t="s">
        <v>59</v>
      </c>
      <c r="D40" s="81"/>
      <c r="E40" s="82"/>
      <c r="F40" s="106">
        <v>0.22</v>
      </c>
      <c r="G40" s="84">
        <f t="shared" ref="G40:G41" si="22">E40*F40</f>
        <v>0</v>
      </c>
      <c r="H40" s="82"/>
      <c r="I40" s="106">
        <v>0.22</v>
      </c>
      <c r="J40" s="84">
        <f t="shared" ref="J40:J41" si="23">H40*I40</f>
        <v>0</v>
      </c>
      <c r="K40" s="82"/>
      <c r="L40" s="106">
        <v>0.22</v>
      </c>
      <c r="M40" s="84">
        <f t="shared" ref="M40:M41" si="24">K40*L40</f>
        <v>0</v>
      </c>
      <c r="N40" s="82"/>
      <c r="O40" s="106">
        <v>0.22</v>
      </c>
      <c r="P40" s="84">
        <f t="shared" ref="P40:P41" si="25">N40*O40</f>
        <v>0</v>
      </c>
      <c r="Q40" s="84">
        <f t="shared" ref="Q40:Q41" si="26">G40+M40</f>
        <v>0</v>
      </c>
      <c r="R40" s="84">
        <f t="shared" ref="R40:R41" si="27">J40+P40</f>
        <v>0</v>
      </c>
      <c r="S40" s="84">
        <f t="shared" ref="S40:S41" si="28">Q40-R40</f>
        <v>0</v>
      </c>
      <c r="T40" s="8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2">
      <c r="A41" s="86" t="s">
        <v>38</v>
      </c>
      <c r="B41" s="87" t="s">
        <v>60</v>
      </c>
      <c r="C41" s="80" t="s">
        <v>45</v>
      </c>
      <c r="D41" s="81"/>
      <c r="E41" s="82"/>
      <c r="F41" s="106">
        <v>0.22</v>
      </c>
      <c r="G41" s="84">
        <f t="shared" si="22"/>
        <v>0</v>
      </c>
      <c r="H41" s="82"/>
      <c r="I41" s="106">
        <v>0.22</v>
      </c>
      <c r="J41" s="84">
        <f t="shared" si="23"/>
        <v>0</v>
      </c>
      <c r="K41" s="82"/>
      <c r="L41" s="106">
        <v>0.22</v>
      </c>
      <c r="M41" s="84">
        <f t="shared" si="24"/>
        <v>0</v>
      </c>
      <c r="N41" s="82"/>
      <c r="O41" s="106">
        <v>0.22</v>
      </c>
      <c r="P41" s="84">
        <f t="shared" si="25"/>
        <v>0</v>
      </c>
      <c r="Q41" s="84">
        <f t="shared" si="26"/>
        <v>0</v>
      </c>
      <c r="R41" s="84">
        <f t="shared" si="27"/>
        <v>0</v>
      </c>
      <c r="S41" s="84">
        <f t="shared" si="28"/>
        <v>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">
      <c r="A42" s="96" t="s">
        <v>61</v>
      </c>
      <c r="B42" s="97"/>
      <c r="C42" s="98"/>
      <c r="D42" s="99"/>
      <c r="E42" s="100"/>
      <c r="F42" s="101"/>
      <c r="G42" s="102">
        <f>SUM(G40:G41)</f>
        <v>0</v>
      </c>
      <c r="H42" s="100"/>
      <c r="I42" s="101"/>
      <c r="J42" s="102">
        <f>SUM(J40:J41)</f>
        <v>0</v>
      </c>
      <c r="K42" s="100"/>
      <c r="L42" s="101"/>
      <c r="M42" s="102">
        <f>SUM(M40:M41)</f>
        <v>0</v>
      </c>
      <c r="N42" s="100"/>
      <c r="O42" s="101"/>
      <c r="P42" s="102">
        <f t="shared" ref="P42:S42" si="29">SUM(P40:P41)</f>
        <v>0</v>
      </c>
      <c r="Q42" s="102">
        <f t="shared" si="29"/>
        <v>0</v>
      </c>
      <c r="R42" s="102">
        <f t="shared" si="29"/>
        <v>0</v>
      </c>
      <c r="S42" s="102">
        <f t="shared" si="29"/>
        <v>0</v>
      </c>
      <c r="T42" s="103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2">
      <c r="A43" s="71" t="s">
        <v>27</v>
      </c>
      <c r="B43" s="72" t="s">
        <v>62</v>
      </c>
      <c r="C43" s="71" t="s">
        <v>63</v>
      </c>
      <c r="D43" s="73"/>
      <c r="E43" s="74"/>
      <c r="F43" s="75"/>
      <c r="G43" s="104"/>
      <c r="H43" s="74"/>
      <c r="I43" s="75"/>
      <c r="J43" s="104"/>
      <c r="K43" s="74"/>
      <c r="L43" s="75"/>
      <c r="M43" s="104"/>
      <c r="N43" s="74"/>
      <c r="O43" s="75"/>
      <c r="P43" s="104"/>
      <c r="Q43" s="104"/>
      <c r="R43" s="104"/>
      <c r="S43" s="104"/>
      <c r="T43" s="77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30" customHeight="1" x14ac:dyDescent="0.2">
      <c r="A44" s="78" t="s">
        <v>38</v>
      </c>
      <c r="B44" s="105" t="s">
        <v>64</v>
      </c>
      <c r="C44" s="107" t="s">
        <v>65</v>
      </c>
      <c r="D44" s="81" t="s">
        <v>41</v>
      </c>
      <c r="E44" s="82"/>
      <c r="F44" s="83"/>
      <c r="G44" s="84">
        <f t="shared" ref="G44:G46" si="30">E44*F44</f>
        <v>0</v>
      </c>
      <c r="H44" s="82"/>
      <c r="I44" s="83"/>
      <c r="J44" s="84">
        <f t="shared" ref="J44:J46" si="31">H44*I44</f>
        <v>0</v>
      </c>
      <c r="K44" s="82"/>
      <c r="L44" s="83"/>
      <c r="M44" s="84">
        <f t="shared" ref="M44:M46" si="32">K44*L44</f>
        <v>0</v>
      </c>
      <c r="N44" s="82"/>
      <c r="O44" s="83"/>
      <c r="P44" s="84">
        <f t="shared" ref="P44:P46" si="33">N44*O44</f>
        <v>0</v>
      </c>
      <c r="Q44" s="84">
        <f t="shared" ref="Q44:Q46" si="34">G44+M44</f>
        <v>0</v>
      </c>
      <c r="R44" s="84">
        <f t="shared" ref="R44:R46" si="35">J44+P44</f>
        <v>0</v>
      </c>
      <c r="S44" s="84">
        <f t="shared" ref="S44:S46" si="36">Q44-R44</f>
        <v>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2">
      <c r="A45" s="86" t="s">
        <v>38</v>
      </c>
      <c r="B45" s="87" t="s">
        <v>66</v>
      </c>
      <c r="C45" s="107" t="s">
        <v>65</v>
      </c>
      <c r="D45" s="81" t="s">
        <v>41</v>
      </c>
      <c r="E45" s="82"/>
      <c r="F45" s="83"/>
      <c r="G45" s="84">
        <f t="shared" si="30"/>
        <v>0</v>
      </c>
      <c r="H45" s="82"/>
      <c r="I45" s="83"/>
      <c r="J45" s="84">
        <f t="shared" si="31"/>
        <v>0</v>
      </c>
      <c r="K45" s="82"/>
      <c r="L45" s="83"/>
      <c r="M45" s="84">
        <f t="shared" si="32"/>
        <v>0</v>
      </c>
      <c r="N45" s="82"/>
      <c r="O45" s="83"/>
      <c r="P45" s="84">
        <f t="shared" si="33"/>
        <v>0</v>
      </c>
      <c r="Q45" s="84">
        <f t="shared" si="34"/>
        <v>0</v>
      </c>
      <c r="R45" s="84">
        <f t="shared" si="35"/>
        <v>0</v>
      </c>
      <c r="S45" s="84">
        <f t="shared" si="36"/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">
      <c r="A46" s="88" t="s">
        <v>38</v>
      </c>
      <c r="B46" s="89" t="s">
        <v>67</v>
      </c>
      <c r="C46" s="107" t="s">
        <v>65</v>
      </c>
      <c r="D46" s="91" t="s">
        <v>41</v>
      </c>
      <c r="E46" s="92"/>
      <c r="F46" s="93"/>
      <c r="G46" s="94">
        <f t="shared" si="30"/>
        <v>0</v>
      </c>
      <c r="H46" s="92"/>
      <c r="I46" s="93"/>
      <c r="J46" s="94">
        <f t="shared" si="31"/>
        <v>0</v>
      </c>
      <c r="K46" s="92"/>
      <c r="L46" s="93"/>
      <c r="M46" s="94">
        <f t="shared" si="32"/>
        <v>0</v>
      </c>
      <c r="N46" s="92"/>
      <c r="O46" s="93"/>
      <c r="P46" s="94">
        <f t="shared" si="33"/>
        <v>0</v>
      </c>
      <c r="Q46" s="84">
        <f t="shared" si="34"/>
        <v>0</v>
      </c>
      <c r="R46" s="84">
        <f t="shared" si="35"/>
        <v>0</v>
      </c>
      <c r="S46" s="84">
        <f t="shared" si="36"/>
        <v>0</v>
      </c>
      <c r="T46" s="9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96" t="s">
        <v>68</v>
      </c>
      <c r="B47" s="97"/>
      <c r="C47" s="98"/>
      <c r="D47" s="99"/>
      <c r="E47" s="100"/>
      <c r="F47" s="101"/>
      <c r="G47" s="102">
        <f>SUM(G44:G46)</f>
        <v>0</v>
      </c>
      <c r="H47" s="100"/>
      <c r="I47" s="101"/>
      <c r="J47" s="102">
        <f>SUM(J44:J46)</f>
        <v>0</v>
      </c>
      <c r="K47" s="100"/>
      <c r="L47" s="101"/>
      <c r="M47" s="102">
        <f>SUM(M44:M46)</f>
        <v>0</v>
      </c>
      <c r="N47" s="100"/>
      <c r="O47" s="101"/>
      <c r="P47" s="102">
        <f t="shared" ref="P47:S47" si="37">SUM(P44:P46)</f>
        <v>0</v>
      </c>
      <c r="Q47" s="102">
        <f t="shared" si="37"/>
        <v>0</v>
      </c>
      <c r="R47" s="102">
        <f t="shared" si="37"/>
        <v>0</v>
      </c>
      <c r="S47" s="102">
        <f t="shared" si="37"/>
        <v>0</v>
      </c>
      <c r="T47" s="103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42" customHeight="1" x14ac:dyDescent="0.2">
      <c r="A48" s="71" t="s">
        <v>27</v>
      </c>
      <c r="B48" s="72" t="s">
        <v>69</v>
      </c>
      <c r="C48" s="108" t="s">
        <v>70</v>
      </c>
      <c r="D48" s="73"/>
      <c r="E48" s="74"/>
      <c r="F48" s="75"/>
      <c r="G48" s="104"/>
      <c r="H48" s="74"/>
      <c r="I48" s="75"/>
      <c r="J48" s="104"/>
      <c r="K48" s="74"/>
      <c r="L48" s="75"/>
      <c r="M48" s="104"/>
      <c r="N48" s="74"/>
      <c r="O48" s="75"/>
      <c r="P48" s="104"/>
      <c r="Q48" s="104"/>
      <c r="R48" s="104"/>
      <c r="S48" s="104"/>
      <c r="T48" s="77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30" customHeight="1" x14ac:dyDescent="0.2">
      <c r="A49" s="78" t="s">
        <v>38</v>
      </c>
      <c r="B49" s="105" t="s">
        <v>71</v>
      </c>
      <c r="C49" s="107" t="s">
        <v>72</v>
      </c>
      <c r="D49" s="81" t="s">
        <v>41</v>
      </c>
      <c r="E49" s="82"/>
      <c r="F49" s="83"/>
      <c r="G49" s="84">
        <f t="shared" ref="G49:G52" si="38">E49*F49</f>
        <v>0</v>
      </c>
      <c r="H49" s="82"/>
      <c r="I49" s="83"/>
      <c r="J49" s="84">
        <f t="shared" ref="J49:J52" si="39">H49*I49</f>
        <v>0</v>
      </c>
      <c r="K49" s="82"/>
      <c r="L49" s="83"/>
      <c r="M49" s="84">
        <f t="shared" ref="M49:M52" si="40">K49*L49</f>
        <v>0</v>
      </c>
      <c r="N49" s="82"/>
      <c r="O49" s="83"/>
      <c r="P49" s="84">
        <f t="shared" ref="P49:P52" si="41">N49*O49</f>
        <v>0</v>
      </c>
      <c r="Q49" s="84">
        <f t="shared" ref="Q49:Q52" si="42">G49+M49</f>
        <v>0</v>
      </c>
      <c r="R49" s="84">
        <f t="shared" ref="R49:R52" si="43">J49+P49</f>
        <v>0</v>
      </c>
      <c r="S49" s="84">
        <f t="shared" ref="S49:S52" si="44">Q49-R49</f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">
      <c r="A50" s="86" t="s">
        <v>38</v>
      </c>
      <c r="B50" s="89" t="s">
        <v>73</v>
      </c>
      <c r="C50" s="107" t="s">
        <v>74</v>
      </c>
      <c r="D50" s="81" t="s">
        <v>41</v>
      </c>
      <c r="E50" s="82"/>
      <c r="F50" s="83"/>
      <c r="G50" s="84">
        <f t="shared" si="38"/>
        <v>0</v>
      </c>
      <c r="H50" s="82"/>
      <c r="I50" s="83"/>
      <c r="J50" s="84">
        <f t="shared" si="39"/>
        <v>0</v>
      </c>
      <c r="K50" s="82"/>
      <c r="L50" s="83"/>
      <c r="M50" s="84">
        <f t="shared" si="40"/>
        <v>0</v>
      </c>
      <c r="N50" s="82"/>
      <c r="O50" s="83"/>
      <c r="P50" s="84">
        <f t="shared" si="41"/>
        <v>0</v>
      </c>
      <c r="Q50" s="84">
        <f t="shared" si="42"/>
        <v>0</v>
      </c>
      <c r="R50" s="84">
        <f t="shared" si="43"/>
        <v>0</v>
      </c>
      <c r="S50" s="84">
        <f t="shared" si="44"/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86" t="s">
        <v>38</v>
      </c>
      <c r="B51" s="87" t="s">
        <v>75</v>
      </c>
      <c r="C51" s="109" t="s">
        <v>76</v>
      </c>
      <c r="D51" s="81" t="s">
        <v>41</v>
      </c>
      <c r="E51" s="82"/>
      <c r="F51" s="83"/>
      <c r="G51" s="84">
        <f t="shared" si="38"/>
        <v>0</v>
      </c>
      <c r="H51" s="82"/>
      <c r="I51" s="83"/>
      <c r="J51" s="84">
        <f t="shared" si="39"/>
        <v>0</v>
      </c>
      <c r="K51" s="82"/>
      <c r="L51" s="83"/>
      <c r="M51" s="84">
        <f t="shared" si="40"/>
        <v>0</v>
      </c>
      <c r="N51" s="82"/>
      <c r="O51" s="83"/>
      <c r="P51" s="84">
        <f t="shared" si="41"/>
        <v>0</v>
      </c>
      <c r="Q51" s="84">
        <f t="shared" si="42"/>
        <v>0</v>
      </c>
      <c r="R51" s="84">
        <f t="shared" si="43"/>
        <v>0</v>
      </c>
      <c r="S51" s="84">
        <f t="shared" si="44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customHeight="1" x14ac:dyDescent="0.2">
      <c r="A52" s="88" t="s">
        <v>38</v>
      </c>
      <c r="B52" s="87" t="s">
        <v>77</v>
      </c>
      <c r="C52" s="110" t="s">
        <v>78</v>
      </c>
      <c r="D52" s="91" t="s">
        <v>41</v>
      </c>
      <c r="E52" s="92"/>
      <c r="F52" s="93"/>
      <c r="G52" s="94">
        <f t="shared" si="38"/>
        <v>0</v>
      </c>
      <c r="H52" s="92"/>
      <c r="I52" s="93"/>
      <c r="J52" s="94">
        <f t="shared" si="39"/>
        <v>0</v>
      </c>
      <c r="K52" s="92"/>
      <c r="L52" s="93"/>
      <c r="M52" s="94">
        <f t="shared" si="40"/>
        <v>0</v>
      </c>
      <c r="N52" s="92"/>
      <c r="O52" s="93"/>
      <c r="P52" s="94">
        <f t="shared" si="41"/>
        <v>0</v>
      </c>
      <c r="Q52" s="84">
        <f t="shared" si="42"/>
        <v>0</v>
      </c>
      <c r="R52" s="84">
        <f t="shared" si="43"/>
        <v>0</v>
      </c>
      <c r="S52" s="84">
        <f t="shared" si="44"/>
        <v>0</v>
      </c>
      <c r="T52" s="9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">
      <c r="A53" s="111" t="s">
        <v>79</v>
      </c>
      <c r="B53" s="97"/>
      <c r="C53" s="98"/>
      <c r="D53" s="99"/>
      <c r="E53" s="100"/>
      <c r="F53" s="101"/>
      <c r="G53" s="102">
        <f>SUM(G49:G52)</f>
        <v>0</v>
      </c>
      <c r="H53" s="100"/>
      <c r="I53" s="101"/>
      <c r="J53" s="102">
        <f>SUM(J49:J52)</f>
        <v>0</v>
      </c>
      <c r="K53" s="100"/>
      <c r="L53" s="101"/>
      <c r="M53" s="102">
        <f>SUM(M49:M52)</f>
        <v>0</v>
      </c>
      <c r="N53" s="100"/>
      <c r="O53" s="101"/>
      <c r="P53" s="102">
        <f t="shared" ref="P53:S53" si="45">SUM(P49:P52)</f>
        <v>0</v>
      </c>
      <c r="Q53" s="102">
        <f t="shared" si="45"/>
        <v>0</v>
      </c>
      <c r="R53" s="102">
        <f t="shared" si="45"/>
        <v>0</v>
      </c>
      <c r="S53" s="102">
        <f t="shared" si="45"/>
        <v>0</v>
      </c>
      <c r="T53" s="103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x14ac:dyDescent="0.2">
      <c r="A54" s="71" t="s">
        <v>27</v>
      </c>
      <c r="B54" s="72" t="s">
        <v>80</v>
      </c>
      <c r="C54" s="71" t="s">
        <v>81</v>
      </c>
      <c r="D54" s="73"/>
      <c r="E54" s="74"/>
      <c r="F54" s="75"/>
      <c r="G54" s="104"/>
      <c r="H54" s="74"/>
      <c r="I54" s="75"/>
      <c r="J54" s="104"/>
      <c r="K54" s="74"/>
      <c r="L54" s="75"/>
      <c r="M54" s="104"/>
      <c r="N54" s="74"/>
      <c r="O54" s="75"/>
      <c r="P54" s="104"/>
      <c r="Q54" s="104"/>
      <c r="R54" s="104"/>
      <c r="S54" s="104"/>
      <c r="T54" s="77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1:38" ht="30" customHeight="1" x14ac:dyDescent="0.2">
      <c r="A55" s="78" t="s">
        <v>38</v>
      </c>
      <c r="B55" s="105" t="s">
        <v>82</v>
      </c>
      <c r="C55" s="112" t="s">
        <v>83</v>
      </c>
      <c r="D55" s="81" t="s">
        <v>41</v>
      </c>
      <c r="E55" s="82"/>
      <c r="F55" s="83"/>
      <c r="G55" s="84">
        <f t="shared" ref="G55:G57" si="46">E55*F55</f>
        <v>0</v>
      </c>
      <c r="H55" s="82"/>
      <c r="I55" s="83"/>
      <c r="J55" s="84">
        <f t="shared" ref="J55:J57" si="47">H55*I55</f>
        <v>0</v>
      </c>
      <c r="K55" s="82"/>
      <c r="L55" s="83"/>
      <c r="M55" s="84">
        <f t="shared" ref="M55:M57" si="48">K55*L55</f>
        <v>0</v>
      </c>
      <c r="N55" s="82"/>
      <c r="O55" s="83"/>
      <c r="P55" s="84">
        <f t="shared" ref="P55:P57" si="49">N55*O55</f>
        <v>0</v>
      </c>
      <c r="Q55" s="84">
        <f t="shared" ref="Q55:Q57" si="50">G55+M55</f>
        <v>0</v>
      </c>
      <c r="R55" s="84">
        <f t="shared" ref="R55:R57" si="51">J55+P55</f>
        <v>0</v>
      </c>
      <c r="S55" s="84">
        <f t="shared" ref="S55:S57" si="52">Q55-R55</f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2">
      <c r="A56" s="86" t="s">
        <v>38</v>
      </c>
      <c r="B56" s="87" t="s">
        <v>84</v>
      </c>
      <c r="C56" s="112" t="s">
        <v>85</v>
      </c>
      <c r="D56" s="81" t="s">
        <v>41</v>
      </c>
      <c r="E56" s="82"/>
      <c r="F56" s="83"/>
      <c r="G56" s="84">
        <f t="shared" si="46"/>
        <v>0</v>
      </c>
      <c r="H56" s="82"/>
      <c r="I56" s="83"/>
      <c r="J56" s="84">
        <f t="shared" si="47"/>
        <v>0</v>
      </c>
      <c r="K56" s="82"/>
      <c r="L56" s="83"/>
      <c r="M56" s="84">
        <f t="shared" si="48"/>
        <v>0</v>
      </c>
      <c r="N56" s="82"/>
      <c r="O56" s="83"/>
      <c r="P56" s="84">
        <f t="shared" si="49"/>
        <v>0</v>
      </c>
      <c r="Q56" s="84">
        <f t="shared" si="50"/>
        <v>0</v>
      </c>
      <c r="R56" s="84">
        <f t="shared" si="51"/>
        <v>0</v>
      </c>
      <c r="S56" s="84">
        <f t="shared" si="52"/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">
      <c r="A57" s="88" t="s">
        <v>38</v>
      </c>
      <c r="B57" s="89" t="s">
        <v>86</v>
      </c>
      <c r="C57" s="113" t="s">
        <v>87</v>
      </c>
      <c r="D57" s="91" t="s">
        <v>41</v>
      </c>
      <c r="E57" s="92"/>
      <c r="F57" s="93"/>
      <c r="G57" s="94">
        <f t="shared" si="46"/>
        <v>0</v>
      </c>
      <c r="H57" s="92"/>
      <c r="I57" s="93"/>
      <c r="J57" s="94">
        <f t="shared" si="47"/>
        <v>0</v>
      </c>
      <c r="K57" s="92"/>
      <c r="L57" s="93"/>
      <c r="M57" s="94">
        <f t="shared" si="48"/>
        <v>0</v>
      </c>
      <c r="N57" s="92"/>
      <c r="O57" s="93"/>
      <c r="P57" s="94">
        <f t="shared" si="49"/>
        <v>0</v>
      </c>
      <c r="Q57" s="84">
        <f t="shared" si="50"/>
        <v>0</v>
      </c>
      <c r="R57" s="84">
        <f t="shared" si="51"/>
        <v>0</v>
      </c>
      <c r="S57" s="84">
        <f t="shared" si="52"/>
        <v>0</v>
      </c>
      <c r="T57" s="9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">
      <c r="A58" s="96" t="s">
        <v>88</v>
      </c>
      <c r="B58" s="97"/>
      <c r="C58" s="98"/>
      <c r="D58" s="99"/>
      <c r="E58" s="100"/>
      <c r="F58" s="101"/>
      <c r="G58" s="102">
        <f>SUM(G55:G57)</f>
        <v>0</v>
      </c>
      <c r="H58" s="100"/>
      <c r="I58" s="101"/>
      <c r="J58" s="102">
        <f>SUM(J55:J57)</f>
        <v>0</v>
      </c>
      <c r="K58" s="100"/>
      <c r="L58" s="101"/>
      <c r="M58" s="102">
        <f>SUM(M55:M57)</f>
        <v>0</v>
      </c>
      <c r="N58" s="100"/>
      <c r="O58" s="101"/>
      <c r="P58" s="102">
        <f t="shared" ref="P58:S58" si="53">SUM(P55:P57)</f>
        <v>0</v>
      </c>
      <c r="Q58" s="102">
        <f t="shared" si="53"/>
        <v>0</v>
      </c>
      <c r="R58" s="102">
        <f t="shared" si="53"/>
        <v>0</v>
      </c>
      <c r="S58" s="102">
        <f t="shared" si="53"/>
        <v>0</v>
      </c>
      <c r="T58" s="10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x14ac:dyDescent="0.2">
      <c r="A59" s="71" t="s">
        <v>27</v>
      </c>
      <c r="B59" s="72" t="s">
        <v>89</v>
      </c>
      <c r="C59" s="71" t="s">
        <v>90</v>
      </c>
      <c r="D59" s="73"/>
      <c r="E59" s="74"/>
      <c r="F59" s="75"/>
      <c r="G59" s="104"/>
      <c r="H59" s="74"/>
      <c r="I59" s="75"/>
      <c r="J59" s="104"/>
      <c r="K59" s="74"/>
      <c r="L59" s="75"/>
      <c r="M59" s="104"/>
      <c r="N59" s="74"/>
      <c r="O59" s="75"/>
      <c r="P59" s="104"/>
      <c r="Q59" s="104"/>
      <c r="R59" s="104"/>
      <c r="S59" s="104"/>
      <c r="T59" s="77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ht="30" customHeight="1" x14ac:dyDescent="0.2">
      <c r="A60" s="78" t="s">
        <v>38</v>
      </c>
      <c r="B60" s="105" t="s">
        <v>91</v>
      </c>
      <c r="C60" s="112" t="s">
        <v>146</v>
      </c>
      <c r="D60" s="81" t="s">
        <v>92</v>
      </c>
      <c r="E60" s="82"/>
      <c r="F60" s="83"/>
      <c r="G60" s="84">
        <f t="shared" ref="G60:G65" si="54">E60*F60</f>
        <v>0</v>
      </c>
      <c r="H60" s="82"/>
      <c r="I60" s="83"/>
      <c r="J60" s="84">
        <f t="shared" ref="J60:J65" si="55">H60*I60</f>
        <v>0</v>
      </c>
      <c r="K60" s="82">
        <v>1</v>
      </c>
      <c r="L60" s="83">
        <v>6000</v>
      </c>
      <c r="M60" s="84">
        <f t="shared" ref="M60:M65" si="56">K60*L60</f>
        <v>6000</v>
      </c>
      <c r="N60" s="82">
        <v>1</v>
      </c>
      <c r="O60" s="83">
        <v>6000</v>
      </c>
      <c r="P60" s="84">
        <f t="shared" ref="P60:P65" si="57">N60*O60</f>
        <v>6000</v>
      </c>
      <c r="Q60" s="84">
        <f t="shared" ref="Q60:Q65" si="58">G60+M60</f>
        <v>6000</v>
      </c>
      <c r="R60" s="84">
        <f t="shared" ref="R60:R65" si="59">J60+P60</f>
        <v>6000</v>
      </c>
      <c r="S60" s="84">
        <f t="shared" ref="S60:S65" si="60">Q60-R60</f>
        <v>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">
      <c r="A61" s="86" t="s">
        <v>38</v>
      </c>
      <c r="B61" s="87" t="s">
        <v>93</v>
      </c>
      <c r="C61" s="112" t="s">
        <v>147</v>
      </c>
      <c r="D61" s="81" t="s">
        <v>92</v>
      </c>
      <c r="E61" s="82"/>
      <c r="F61" s="83"/>
      <c r="G61" s="84">
        <f t="shared" si="54"/>
        <v>0</v>
      </c>
      <c r="H61" s="82"/>
      <c r="I61" s="83"/>
      <c r="J61" s="84">
        <f t="shared" si="55"/>
        <v>0</v>
      </c>
      <c r="K61" s="82">
        <v>1</v>
      </c>
      <c r="L61" s="83">
        <v>5031</v>
      </c>
      <c r="M61" s="84">
        <f t="shared" si="56"/>
        <v>5031</v>
      </c>
      <c r="N61" s="82">
        <v>1</v>
      </c>
      <c r="O61" s="83">
        <v>3300</v>
      </c>
      <c r="P61" s="84">
        <f t="shared" si="57"/>
        <v>3300</v>
      </c>
      <c r="Q61" s="84">
        <f t="shared" si="58"/>
        <v>5031</v>
      </c>
      <c r="R61" s="84">
        <f t="shared" si="59"/>
        <v>3300</v>
      </c>
      <c r="S61" s="84">
        <f t="shared" si="60"/>
        <v>1731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">
      <c r="A62" s="88" t="s">
        <v>38</v>
      </c>
      <c r="B62" s="89" t="s">
        <v>94</v>
      </c>
      <c r="C62" s="113" t="s">
        <v>149</v>
      </c>
      <c r="D62" s="91" t="s">
        <v>92</v>
      </c>
      <c r="E62" s="92"/>
      <c r="F62" s="93"/>
      <c r="G62" s="94">
        <f t="shared" ref="G62:G63" si="61">E62*F62</f>
        <v>0</v>
      </c>
      <c r="H62" s="92"/>
      <c r="I62" s="93"/>
      <c r="J62" s="94">
        <f t="shared" ref="J62:J63" si="62">H62*I62</f>
        <v>0</v>
      </c>
      <c r="K62" s="92">
        <v>1</v>
      </c>
      <c r="L62" s="93">
        <v>5850</v>
      </c>
      <c r="M62" s="94">
        <f t="shared" ref="M62:M64" si="63">K62*L62</f>
        <v>5850</v>
      </c>
      <c r="N62" s="92">
        <v>1</v>
      </c>
      <c r="O62" s="93">
        <v>5850</v>
      </c>
      <c r="P62" s="94">
        <f t="shared" ref="P62:P64" si="64">N62*O62</f>
        <v>5850</v>
      </c>
      <c r="Q62" s="84">
        <f t="shared" ref="Q62:Q64" si="65">G62+M62</f>
        <v>5850</v>
      </c>
      <c r="R62" s="84">
        <f t="shared" ref="R62:R64" si="66">J62+P62</f>
        <v>5850</v>
      </c>
      <c r="S62" s="84">
        <f t="shared" ref="S62:S64" si="67">Q62-R62</f>
        <v>0</v>
      </c>
      <c r="T62" s="9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">
      <c r="A63" s="88" t="s">
        <v>38</v>
      </c>
      <c r="B63" s="89" t="s">
        <v>148</v>
      </c>
      <c r="C63" s="113" t="s">
        <v>150</v>
      </c>
      <c r="D63" s="91" t="s">
        <v>92</v>
      </c>
      <c r="E63" s="92"/>
      <c r="F63" s="93"/>
      <c r="G63" s="94">
        <f t="shared" si="61"/>
        <v>0</v>
      </c>
      <c r="H63" s="92"/>
      <c r="I63" s="93"/>
      <c r="J63" s="94">
        <f t="shared" si="62"/>
        <v>0</v>
      </c>
      <c r="K63" s="92">
        <v>1</v>
      </c>
      <c r="L63" s="93">
        <v>5950</v>
      </c>
      <c r="M63" s="94">
        <f t="shared" si="63"/>
        <v>5950</v>
      </c>
      <c r="N63" s="92">
        <v>1</v>
      </c>
      <c r="O63" s="93">
        <v>5950</v>
      </c>
      <c r="P63" s="94">
        <f t="shared" si="64"/>
        <v>5950</v>
      </c>
      <c r="Q63" s="84">
        <f t="shared" si="65"/>
        <v>5950</v>
      </c>
      <c r="R63" s="84">
        <f t="shared" si="66"/>
        <v>5950</v>
      </c>
      <c r="S63" s="84">
        <f t="shared" si="67"/>
        <v>0</v>
      </c>
      <c r="T63" s="9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2">
      <c r="A64" s="88" t="s">
        <v>38</v>
      </c>
      <c r="B64" s="89" t="s">
        <v>151</v>
      </c>
      <c r="C64" s="113" t="s">
        <v>152</v>
      </c>
      <c r="D64" s="91"/>
      <c r="E64" s="92"/>
      <c r="F64" s="172"/>
      <c r="G64" s="94"/>
      <c r="H64" s="92"/>
      <c r="I64" s="172"/>
      <c r="J64" s="94"/>
      <c r="K64" s="92">
        <v>1</v>
      </c>
      <c r="L64" s="172">
        <v>2600</v>
      </c>
      <c r="M64" s="94">
        <f t="shared" si="63"/>
        <v>2600</v>
      </c>
      <c r="N64" s="92">
        <v>1</v>
      </c>
      <c r="O64" s="172">
        <v>2100</v>
      </c>
      <c r="P64" s="94">
        <f t="shared" si="64"/>
        <v>2100</v>
      </c>
      <c r="Q64" s="84">
        <f t="shared" si="65"/>
        <v>2600</v>
      </c>
      <c r="R64" s="84">
        <f t="shared" si="66"/>
        <v>2100</v>
      </c>
      <c r="S64" s="84">
        <f t="shared" si="67"/>
        <v>500</v>
      </c>
      <c r="T64" s="9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x14ac:dyDescent="0.2">
      <c r="A65" s="88" t="s">
        <v>38</v>
      </c>
      <c r="B65" s="89" t="s">
        <v>153</v>
      </c>
      <c r="C65" s="113" t="s">
        <v>154</v>
      </c>
      <c r="D65" s="91" t="s">
        <v>92</v>
      </c>
      <c r="E65" s="92"/>
      <c r="F65" s="93"/>
      <c r="G65" s="94">
        <f t="shared" si="54"/>
        <v>0</v>
      </c>
      <c r="H65" s="92"/>
      <c r="I65" s="93"/>
      <c r="J65" s="94">
        <f t="shared" si="55"/>
        <v>0</v>
      </c>
      <c r="K65" s="92">
        <v>1</v>
      </c>
      <c r="L65" s="93">
        <v>6000</v>
      </c>
      <c r="M65" s="94">
        <f t="shared" si="56"/>
        <v>6000</v>
      </c>
      <c r="N65" s="92">
        <v>1</v>
      </c>
      <c r="O65" s="93">
        <v>2300</v>
      </c>
      <c r="P65" s="94">
        <f t="shared" si="57"/>
        <v>2300</v>
      </c>
      <c r="Q65" s="84">
        <f t="shared" si="58"/>
        <v>6000</v>
      </c>
      <c r="R65" s="84">
        <f t="shared" si="59"/>
        <v>2300</v>
      </c>
      <c r="S65" s="84">
        <f t="shared" si="60"/>
        <v>3700</v>
      </c>
      <c r="T65" s="9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">
      <c r="A66" s="96" t="s">
        <v>95</v>
      </c>
      <c r="B66" s="97"/>
      <c r="C66" s="98"/>
      <c r="D66" s="99"/>
      <c r="E66" s="100"/>
      <c r="F66" s="101"/>
      <c r="G66" s="102">
        <f>SUM(G60:G65)</f>
        <v>0</v>
      </c>
      <c r="H66" s="100"/>
      <c r="I66" s="101"/>
      <c r="J66" s="102">
        <f>SUM(J60:J65)</f>
        <v>0</v>
      </c>
      <c r="K66" s="100"/>
      <c r="L66" s="101"/>
      <c r="M66" s="102">
        <f>SUM(M60:M65)</f>
        <v>31431</v>
      </c>
      <c r="N66" s="100"/>
      <c r="O66" s="101"/>
      <c r="P66" s="102">
        <f t="shared" ref="P66:S66" si="68">SUM(P60:P65)</f>
        <v>25500</v>
      </c>
      <c r="Q66" s="102">
        <f t="shared" si="68"/>
        <v>31431</v>
      </c>
      <c r="R66" s="102">
        <f t="shared" si="68"/>
        <v>25500</v>
      </c>
      <c r="S66" s="102">
        <f t="shared" si="68"/>
        <v>5931</v>
      </c>
      <c r="T66" s="103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42" customHeight="1" x14ac:dyDescent="0.2">
      <c r="A67" s="71" t="s">
        <v>27</v>
      </c>
      <c r="B67" s="72" t="s">
        <v>96</v>
      </c>
      <c r="C67" s="108" t="s">
        <v>97</v>
      </c>
      <c r="D67" s="73"/>
      <c r="E67" s="74"/>
      <c r="F67" s="75"/>
      <c r="G67" s="104"/>
      <c r="H67" s="74"/>
      <c r="I67" s="75"/>
      <c r="J67" s="104"/>
      <c r="K67" s="74"/>
      <c r="L67" s="75"/>
      <c r="M67" s="104"/>
      <c r="N67" s="74"/>
      <c r="O67" s="75"/>
      <c r="P67" s="104"/>
      <c r="Q67" s="104"/>
      <c r="R67" s="104"/>
      <c r="S67" s="104"/>
      <c r="T67" s="77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</row>
    <row r="68" spans="1:38" ht="30" customHeight="1" x14ac:dyDescent="0.2">
      <c r="A68" s="78" t="s">
        <v>38</v>
      </c>
      <c r="B68" s="105" t="s">
        <v>98</v>
      </c>
      <c r="C68" s="112" t="s">
        <v>99</v>
      </c>
      <c r="D68" s="81" t="s">
        <v>41</v>
      </c>
      <c r="E68" s="82"/>
      <c r="F68" s="83"/>
      <c r="G68" s="84">
        <f t="shared" ref="G68:G70" si="69">E68*F68</f>
        <v>0</v>
      </c>
      <c r="H68" s="82"/>
      <c r="I68" s="83"/>
      <c r="J68" s="84">
        <f t="shared" ref="J68:J70" si="70">H68*I68</f>
        <v>0</v>
      </c>
      <c r="K68" s="82"/>
      <c r="L68" s="83"/>
      <c r="M68" s="84">
        <f t="shared" ref="M68:M70" si="71">K68*L68</f>
        <v>0</v>
      </c>
      <c r="N68" s="82"/>
      <c r="O68" s="83"/>
      <c r="P68" s="84">
        <f t="shared" ref="P68:P70" si="72">N68*O68</f>
        <v>0</v>
      </c>
      <c r="Q68" s="84">
        <f t="shared" ref="Q68:Q70" si="73">G68+M68</f>
        <v>0</v>
      </c>
      <c r="R68" s="84">
        <f t="shared" ref="R68:R70" si="74">J68+P68</f>
        <v>0</v>
      </c>
      <c r="S68" s="84">
        <f t="shared" ref="S68:S70" si="75">Q68-R68</f>
        <v>0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2">
      <c r="A69" s="86" t="s">
        <v>38</v>
      </c>
      <c r="B69" s="87" t="s">
        <v>100</v>
      </c>
      <c r="C69" s="112" t="s">
        <v>101</v>
      </c>
      <c r="D69" s="81" t="s">
        <v>41</v>
      </c>
      <c r="E69" s="82"/>
      <c r="F69" s="83"/>
      <c r="G69" s="84">
        <f t="shared" si="69"/>
        <v>0</v>
      </c>
      <c r="H69" s="82"/>
      <c r="I69" s="83"/>
      <c r="J69" s="84">
        <f t="shared" si="70"/>
        <v>0</v>
      </c>
      <c r="K69" s="82"/>
      <c r="L69" s="83"/>
      <c r="M69" s="84">
        <f t="shared" si="71"/>
        <v>0</v>
      </c>
      <c r="N69" s="82"/>
      <c r="O69" s="83"/>
      <c r="P69" s="84">
        <f t="shared" si="72"/>
        <v>0</v>
      </c>
      <c r="Q69" s="84">
        <f t="shared" si="73"/>
        <v>0</v>
      </c>
      <c r="R69" s="84">
        <f t="shared" si="74"/>
        <v>0</v>
      </c>
      <c r="S69" s="84">
        <f t="shared" si="75"/>
        <v>0</v>
      </c>
      <c r="T69" s="8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x14ac:dyDescent="0.2">
      <c r="A70" s="88" t="s">
        <v>38</v>
      </c>
      <c r="B70" s="89" t="s">
        <v>102</v>
      </c>
      <c r="C70" s="113" t="s">
        <v>103</v>
      </c>
      <c r="D70" s="91" t="s">
        <v>41</v>
      </c>
      <c r="E70" s="92"/>
      <c r="F70" s="93"/>
      <c r="G70" s="94">
        <f t="shared" si="69"/>
        <v>0</v>
      </c>
      <c r="H70" s="92"/>
      <c r="I70" s="93"/>
      <c r="J70" s="94">
        <f t="shared" si="70"/>
        <v>0</v>
      </c>
      <c r="K70" s="92"/>
      <c r="L70" s="93"/>
      <c r="M70" s="94">
        <f t="shared" si="71"/>
        <v>0</v>
      </c>
      <c r="N70" s="92"/>
      <c r="O70" s="93"/>
      <c r="P70" s="94">
        <f t="shared" si="72"/>
        <v>0</v>
      </c>
      <c r="Q70" s="84">
        <f t="shared" si="73"/>
        <v>0</v>
      </c>
      <c r="R70" s="84">
        <f t="shared" si="74"/>
        <v>0</v>
      </c>
      <c r="S70" s="84">
        <f t="shared" si="75"/>
        <v>0</v>
      </c>
      <c r="T70" s="9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">
      <c r="A71" s="96" t="s">
        <v>104</v>
      </c>
      <c r="B71" s="97"/>
      <c r="C71" s="98"/>
      <c r="D71" s="99"/>
      <c r="E71" s="100"/>
      <c r="F71" s="101"/>
      <c r="G71" s="102">
        <f>SUM(G68:G70)</f>
        <v>0</v>
      </c>
      <c r="H71" s="100"/>
      <c r="I71" s="101"/>
      <c r="J71" s="102">
        <f>SUM(J68:J70)</f>
        <v>0</v>
      </c>
      <c r="K71" s="100"/>
      <c r="L71" s="101"/>
      <c r="M71" s="102">
        <f>SUM(M68:M70)</f>
        <v>0</v>
      </c>
      <c r="N71" s="100"/>
      <c r="O71" s="101"/>
      <c r="P71" s="102">
        <f t="shared" ref="P71:S71" si="76">SUM(P68:P70)</f>
        <v>0</v>
      </c>
      <c r="Q71" s="102">
        <f t="shared" si="76"/>
        <v>0</v>
      </c>
      <c r="R71" s="102">
        <f t="shared" si="76"/>
        <v>0</v>
      </c>
      <c r="S71" s="102">
        <f t="shared" si="76"/>
        <v>0</v>
      </c>
      <c r="T71" s="103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30" customHeight="1" x14ac:dyDescent="0.2">
      <c r="A72" s="71" t="s">
        <v>27</v>
      </c>
      <c r="B72" s="72" t="s">
        <v>105</v>
      </c>
      <c r="C72" s="108" t="s">
        <v>106</v>
      </c>
      <c r="D72" s="73"/>
      <c r="E72" s="74"/>
      <c r="F72" s="75"/>
      <c r="G72" s="104"/>
      <c r="H72" s="74"/>
      <c r="I72" s="75"/>
      <c r="J72" s="104"/>
      <c r="K72" s="74"/>
      <c r="L72" s="75"/>
      <c r="M72" s="104"/>
      <c r="N72" s="74"/>
      <c r="O72" s="75"/>
      <c r="P72" s="104"/>
      <c r="Q72" s="104"/>
      <c r="R72" s="104"/>
      <c r="S72" s="104"/>
      <c r="T72" s="77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</row>
    <row r="73" spans="1:38" ht="30" customHeight="1" x14ac:dyDescent="0.2">
      <c r="A73" s="78" t="s">
        <v>38</v>
      </c>
      <c r="B73" s="105" t="s">
        <v>107</v>
      </c>
      <c r="C73" s="107" t="s">
        <v>108</v>
      </c>
      <c r="D73" s="81"/>
      <c r="E73" s="82"/>
      <c r="F73" s="83"/>
      <c r="G73" s="84">
        <f t="shared" ref="G73:G75" si="77">E73*F73</f>
        <v>0</v>
      </c>
      <c r="H73" s="82"/>
      <c r="I73" s="83"/>
      <c r="J73" s="84">
        <f t="shared" ref="J73:J75" si="78">H73*I73</f>
        <v>0</v>
      </c>
      <c r="K73" s="82"/>
      <c r="L73" s="83"/>
      <c r="M73" s="84">
        <f t="shared" ref="M73:M75" si="79">K73*L73</f>
        <v>0</v>
      </c>
      <c r="N73" s="82"/>
      <c r="O73" s="83"/>
      <c r="P73" s="84">
        <f t="shared" ref="P73:P75" si="80">N73*O73</f>
        <v>0</v>
      </c>
      <c r="Q73" s="84">
        <f t="shared" ref="Q73:Q75" si="81">G73+M73</f>
        <v>0</v>
      </c>
      <c r="R73" s="84">
        <f t="shared" ref="R73:R75" si="82">J73+P73</f>
        <v>0</v>
      </c>
      <c r="S73" s="84">
        <f t="shared" ref="S73:S75" si="83">Q73-R73</f>
        <v>0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">
      <c r="A74" s="78" t="s">
        <v>38</v>
      </c>
      <c r="B74" s="79" t="s">
        <v>109</v>
      </c>
      <c r="C74" s="107" t="s">
        <v>110</v>
      </c>
      <c r="D74" s="81"/>
      <c r="E74" s="82"/>
      <c r="F74" s="83"/>
      <c r="G74" s="84">
        <f t="shared" si="77"/>
        <v>0</v>
      </c>
      <c r="H74" s="82"/>
      <c r="I74" s="83"/>
      <c r="J74" s="84">
        <f t="shared" si="78"/>
        <v>0</v>
      </c>
      <c r="K74" s="82"/>
      <c r="L74" s="83"/>
      <c r="M74" s="84">
        <f t="shared" si="79"/>
        <v>0</v>
      </c>
      <c r="N74" s="82"/>
      <c r="O74" s="83"/>
      <c r="P74" s="84">
        <f t="shared" si="80"/>
        <v>0</v>
      </c>
      <c r="Q74" s="84">
        <f t="shared" si="81"/>
        <v>0</v>
      </c>
      <c r="R74" s="84">
        <f t="shared" si="82"/>
        <v>0</v>
      </c>
      <c r="S74" s="84">
        <f t="shared" si="83"/>
        <v>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x14ac:dyDescent="0.2">
      <c r="A75" s="86" t="s">
        <v>38</v>
      </c>
      <c r="B75" s="87" t="s">
        <v>111</v>
      </c>
      <c r="C75" s="107" t="s">
        <v>112</v>
      </c>
      <c r="D75" s="81"/>
      <c r="E75" s="82"/>
      <c r="F75" s="83"/>
      <c r="G75" s="84">
        <f t="shared" si="77"/>
        <v>0</v>
      </c>
      <c r="H75" s="82"/>
      <c r="I75" s="83"/>
      <c r="J75" s="84">
        <f t="shared" si="78"/>
        <v>0</v>
      </c>
      <c r="K75" s="82"/>
      <c r="L75" s="83"/>
      <c r="M75" s="84">
        <f t="shared" si="79"/>
        <v>0</v>
      </c>
      <c r="N75" s="82"/>
      <c r="O75" s="83"/>
      <c r="P75" s="84">
        <f t="shared" si="80"/>
        <v>0</v>
      </c>
      <c r="Q75" s="84">
        <f t="shared" si="81"/>
        <v>0</v>
      </c>
      <c r="R75" s="84">
        <f t="shared" si="82"/>
        <v>0</v>
      </c>
      <c r="S75" s="84">
        <f t="shared" si="83"/>
        <v>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">
      <c r="A76" s="111" t="s">
        <v>113</v>
      </c>
      <c r="B76" s="114"/>
      <c r="C76" s="98"/>
      <c r="D76" s="99"/>
      <c r="E76" s="100"/>
      <c r="F76" s="101"/>
      <c r="G76" s="102">
        <f>SUM(G73:G75)</f>
        <v>0</v>
      </c>
      <c r="H76" s="100"/>
      <c r="I76" s="101"/>
      <c r="J76" s="102">
        <f>SUM(J73:J75)</f>
        <v>0</v>
      </c>
      <c r="K76" s="100"/>
      <c r="L76" s="101"/>
      <c r="M76" s="102">
        <f>SUM(M73:M75)</f>
        <v>0</v>
      </c>
      <c r="N76" s="100"/>
      <c r="O76" s="101"/>
      <c r="P76" s="102">
        <f t="shared" ref="P76:S76" si="84">SUM(P73:P75)</f>
        <v>0</v>
      </c>
      <c r="Q76" s="102">
        <f t="shared" si="84"/>
        <v>0</v>
      </c>
      <c r="R76" s="102">
        <f t="shared" si="84"/>
        <v>0</v>
      </c>
      <c r="S76" s="102">
        <f t="shared" si="84"/>
        <v>0</v>
      </c>
      <c r="T76" s="103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30" customHeight="1" x14ac:dyDescent="0.25">
      <c r="A77" s="71" t="s">
        <v>27</v>
      </c>
      <c r="B77" s="115" t="s">
        <v>114</v>
      </c>
      <c r="C77" s="116" t="s">
        <v>115</v>
      </c>
      <c r="D77" s="73"/>
      <c r="E77" s="74"/>
      <c r="F77" s="75"/>
      <c r="G77" s="104"/>
      <c r="H77" s="74"/>
      <c r="I77" s="75"/>
      <c r="J77" s="104"/>
      <c r="K77" s="74"/>
      <c r="L77" s="75"/>
      <c r="M77" s="104"/>
      <c r="N77" s="74"/>
      <c r="O77" s="75"/>
      <c r="P77" s="104"/>
      <c r="Q77" s="104"/>
      <c r="R77" s="104"/>
      <c r="S77" s="104"/>
      <c r="T77" s="77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</row>
    <row r="78" spans="1:38" ht="30" customHeight="1" x14ac:dyDescent="0.2">
      <c r="A78" s="78" t="s">
        <v>38</v>
      </c>
      <c r="B78" s="117" t="s">
        <v>116</v>
      </c>
      <c r="C78" s="118" t="s">
        <v>115</v>
      </c>
      <c r="D78" s="119"/>
      <c r="E78" s="223" t="s">
        <v>47</v>
      </c>
      <c r="F78" s="224"/>
      <c r="G78" s="225"/>
      <c r="H78" s="223" t="s">
        <v>47</v>
      </c>
      <c r="I78" s="224"/>
      <c r="J78" s="225"/>
      <c r="K78" s="82"/>
      <c r="L78" s="83"/>
      <c r="M78" s="84">
        <f t="shared" ref="M78:M79" si="85">K78*L78</f>
        <v>0</v>
      </c>
      <c r="N78" s="82"/>
      <c r="O78" s="83"/>
      <c r="P78" s="84">
        <f t="shared" ref="P78:P79" si="86">N78*O78</f>
        <v>0</v>
      </c>
      <c r="Q78" s="84">
        <f t="shared" ref="Q78:Q79" si="87">G78+M78</f>
        <v>0</v>
      </c>
      <c r="R78" s="84">
        <f t="shared" ref="R78:R79" si="88">J78+P78</f>
        <v>0</v>
      </c>
      <c r="S78" s="84">
        <f t="shared" ref="S78:S79" si="89">Q78-R78</f>
        <v>0</v>
      </c>
      <c r="T78" s="8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x14ac:dyDescent="0.2">
      <c r="A79" s="86" t="s">
        <v>38</v>
      </c>
      <c r="B79" s="120" t="s">
        <v>117</v>
      </c>
      <c r="C79" s="121" t="s">
        <v>115</v>
      </c>
      <c r="D79" s="119"/>
      <c r="E79" s="226"/>
      <c r="F79" s="227"/>
      <c r="G79" s="228"/>
      <c r="H79" s="226"/>
      <c r="I79" s="227"/>
      <c r="J79" s="228"/>
      <c r="K79" s="82"/>
      <c r="L79" s="83"/>
      <c r="M79" s="84">
        <f t="shared" si="85"/>
        <v>0</v>
      </c>
      <c r="N79" s="82"/>
      <c r="O79" s="83"/>
      <c r="P79" s="84">
        <f t="shared" si="86"/>
        <v>0</v>
      </c>
      <c r="Q79" s="84">
        <f t="shared" si="87"/>
        <v>0</v>
      </c>
      <c r="R79" s="84">
        <f t="shared" si="88"/>
        <v>0</v>
      </c>
      <c r="S79" s="84">
        <f t="shared" si="89"/>
        <v>0</v>
      </c>
      <c r="T79" s="8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x14ac:dyDescent="0.2">
      <c r="A80" s="111" t="s">
        <v>118</v>
      </c>
      <c r="B80" s="122"/>
      <c r="C80" s="123"/>
      <c r="D80" s="99"/>
      <c r="E80" s="100"/>
      <c r="F80" s="101"/>
      <c r="G80" s="102">
        <f>SUM(G78:G79)</f>
        <v>0</v>
      </c>
      <c r="H80" s="100"/>
      <c r="I80" s="101"/>
      <c r="J80" s="102">
        <f>SUM(J78:J79)</f>
        <v>0</v>
      </c>
      <c r="K80" s="100"/>
      <c r="L80" s="101"/>
      <c r="M80" s="102">
        <f>SUM(M78:M79)</f>
        <v>0</v>
      </c>
      <c r="N80" s="100"/>
      <c r="O80" s="101"/>
      <c r="P80" s="102">
        <f t="shared" ref="P80:S80" si="90">SUM(P78:P79)</f>
        <v>0</v>
      </c>
      <c r="Q80" s="102">
        <f t="shared" si="90"/>
        <v>0</v>
      </c>
      <c r="R80" s="102">
        <f t="shared" si="90"/>
        <v>0</v>
      </c>
      <c r="S80" s="102">
        <f t="shared" si="90"/>
        <v>0</v>
      </c>
      <c r="T80" s="103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30" customHeight="1" x14ac:dyDescent="0.25">
      <c r="A81" s="71" t="s">
        <v>27</v>
      </c>
      <c r="B81" s="124" t="s">
        <v>119</v>
      </c>
      <c r="C81" s="116" t="s">
        <v>120</v>
      </c>
      <c r="D81" s="73"/>
      <c r="E81" s="74"/>
      <c r="F81" s="75"/>
      <c r="G81" s="104"/>
      <c r="H81" s="74"/>
      <c r="I81" s="75"/>
      <c r="J81" s="104"/>
      <c r="K81" s="74"/>
      <c r="L81" s="75"/>
      <c r="M81" s="104"/>
      <c r="N81" s="74"/>
      <c r="O81" s="75"/>
      <c r="P81" s="104"/>
      <c r="Q81" s="104"/>
      <c r="R81" s="104"/>
      <c r="S81" s="104"/>
      <c r="T81" s="77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</row>
    <row r="82" spans="1:38" ht="41.25" customHeight="1" x14ac:dyDescent="0.2">
      <c r="A82" s="86" t="s">
        <v>38</v>
      </c>
      <c r="B82" s="125" t="s">
        <v>121</v>
      </c>
      <c r="C82" s="126" t="s">
        <v>120</v>
      </c>
      <c r="D82" s="119" t="s">
        <v>122</v>
      </c>
      <c r="E82" s="229" t="s">
        <v>47</v>
      </c>
      <c r="F82" s="227"/>
      <c r="G82" s="228"/>
      <c r="H82" s="229" t="s">
        <v>47</v>
      </c>
      <c r="I82" s="227"/>
      <c r="J82" s="228"/>
      <c r="K82" s="82">
        <v>1</v>
      </c>
      <c r="L82" s="83">
        <v>1560</v>
      </c>
      <c r="M82" s="84">
        <f>K82*L82</f>
        <v>1560</v>
      </c>
      <c r="N82" s="82">
        <v>1</v>
      </c>
      <c r="O82" s="83">
        <v>3291</v>
      </c>
      <c r="P82" s="84">
        <f>N82*O82</f>
        <v>3291</v>
      </c>
      <c r="Q82" s="84">
        <f>G82+M82</f>
        <v>1560</v>
      </c>
      <c r="R82" s="84">
        <f>J82+P82</f>
        <v>3291</v>
      </c>
      <c r="S82" s="84">
        <f>Q82-R82</f>
        <v>-1731</v>
      </c>
      <c r="T82" s="85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30" customHeight="1" x14ac:dyDescent="0.2">
      <c r="A83" s="111" t="s">
        <v>123</v>
      </c>
      <c r="B83" s="127"/>
      <c r="C83" s="123"/>
      <c r="D83" s="99"/>
      <c r="E83" s="100"/>
      <c r="F83" s="101"/>
      <c r="G83" s="102">
        <f>SUM(G82)</f>
        <v>0</v>
      </c>
      <c r="H83" s="100"/>
      <c r="I83" s="101"/>
      <c r="J83" s="102">
        <f>SUM(J82)</f>
        <v>0</v>
      </c>
      <c r="K83" s="100"/>
      <c r="L83" s="101"/>
      <c r="M83" s="102">
        <f>SUM(M82)</f>
        <v>1560</v>
      </c>
      <c r="N83" s="100"/>
      <c r="O83" s="101"/>
      <c r="P83" s="102">
        <f t="shared" ref="P83:S83" si="91">SUM(P82)</f>
        <v>3291</v>
      </c>
      <c r="Q83" s="102">
        <f t="shared" si="91"/>
        <v>1560</v>
      </c>
      <c r="R83" s="102">
        <f t="shared" si="91"/>
        <v>3291</v>
      </c>
      <c r="S83" s="102">
        <f t="shared" si="91"/>
        <v>-1731</v>
      </c>
      <c r="T83" s="103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19.5" customHeight="1" x14ac:dyDescent="0.2">
      <c r="A84" s="128" t="s">
        <v>124</v>
      </c>
      <c r="B84" s="129"/>
      <c r="C84" s="130"/>
      <c r="D84" s="131"/>
      <c r="E84" s="132"/>
      <c r="F84" s="133"/>
      <c r="G84" s="134">
        <f>G38+G42+G47+G53+G58+G66+G71+G76+G80+G83</f>
        <v>0</v>
      </c>
      <c r="H84" s="132"/>
      <c r="I84" s="133"/>
      <c r="J84" s="134">
        <f>J38+J42+J47+J53+J58+J66+J71+J76+J80+J83</f>
        <v>0</v>
      </c>
      <c r="K84" s="132"/>
      <c r="L84" s="133"/>
      <c r="M84" s="134">
        <f>M38+M42+M47+M53+M58+M66+M71+M76+M80+M83</f>
        <v>32991</v>
      </c>
      <c r="N84" s="132"/>
      <c r="O84" s="133"/>
      <c r="P84" s="134">
        <f t="shared" ref="P84:S84" si="92">P38+P42+P47+P53+P58+P66+P71+P76+P80+P83</f>
        <v>28791</v>
      </c>
      <c r="Q84" s="134">
        <f t="shared" si="92"/>
        <v>32991</v>
      </c>
      <c r="R84" s="134">
        <f t="shared" si="92"/>
        <v>28791</v>
      </c>
      <c r="S84" s="134">
        <f t="shared" si="92"/>
        <v>4200</v>
      </c>
      <c r="T84" s="135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</row>
    <row r="85" spans="1:38" ht="15.75" customHeight="1" x14ac:dyDescent="0.25">
      <c r="A85" s="230"/>
      <c r="B85" s="210"/>
      <c r="C85" s="210"/>
      <c r="D85" s="137"/>
      <c r="E85" s="138"/>
      <c r="F85" s="139"/>
      <c r="G85" s="140"/>
      <c r="H85" s="138"/>
      <c r="I85" s="139"/>
      <c r="J85" s="140"/>
      <c r="K85" s="138"/>
      <c r="L85" s="139"/>
      <c r="M85" s="140"/>
      <c r="N85" s="138"/>
      <c r="O85" s="139"/>
      <c r="P85" s="140"/>
      <c r="Q85" s="140"/>
      <c r="R85" s="140"/>
      <c r="S85" s="140"/>
      <c r="T85" s="14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9.5" customHeight="1" x14ac:dyDescent="0.25">
      <c r="A86" s="209" t="s">
        <v>125</v>
      </c>
      <c r="B86" s="210"/>
      <c r="C86" s="211"/>
      <c r="D86" s="142"/>
      <c r="E86" s="143"/>
      <c r="F86" s="144"/>
      <c r="G86" s="145">
        <f>G22-G84</f>
        <v>0</v>
      </c>
      <c r="H86" s="143"/>
      <c r="I86" s="144"/>
      <c r="J86" s="145">
        <f>J22-J84</f>
        <v>0</v>
      </c>
      <c r="K86" s="146"/>
      <c r="L86" s="144"/>
      <c r="M86" s="147">
        <f>M22-M84</f>
        <v>0</v>
      </c>
      <c r="N86" s="146"/>
      <c r="O86" s="144"/>
      <c r="P86" s="147">
        <f t="shared" ref="P86:S86" si="93">P22-P84</f>
        <v>0</v>
      </c>
      <c r="Q86" s="148">
        <f t="shared" si="93"/>
        <v>0</v>
      </c>
      <c r="R86" s="148">
        <f t="shared" si="93"/>
        <v>0</v>
      </c>
      <c r="S86" s="148">
        <f t="shared" si="93"/>
        <v>0</v>
      </c>
      <c r="T86" s="149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25">
      <c r="A87" s="150"/>
      <c r="B87" s="151"/>
      <c r="C87" s="150"/>
      <c r="D87" s="150"/>
      <c r="E87" s="51"/>
      <c r="F87" s="150"/>
      <c r="G87" s="150"/>
      <c r="H87" s="51"/>
      <c r="I87" s="150"/>
      <c r="J87" s="150"/>
      <c r="K87" s="51"/>
      <c r="L87" s="150"/>
      <c r="M87" s="150"/>
      <c r="N87" s="51"/>
      <c r="O87" s="150"/>
      <c r="P87" s="150"/>
      <c r="Q87" s="150"/>
      <c r="R87" s="150"/>
      <c r="S87" s="150"/>
      <c r="T87" s="150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25">
      <c r="A88" s="150"/>
      <c r="B88" s="151"/>
      <c r="C88" s="150"/>
      <c r="D88" s="150"/>
      <c r="E88" s="51"/>
      <c r="F88" s="150"/>
      <c r="G88" s="150"/>
      <c r="H88" s="51"/>
      <c r="I88" s="150"/>
      <c r="J88" s="150"/>
      <c r="K88" s="51"/>
      <c r="L88" s="150"/>
      <c r="M88" s="150"/>
      <c r="N88" s="51"/>
      <c r="O88" s="150"/>
      <c r="P88" s="150"/>
      <c r="Q88" s="150"/>
      <c r="R88" s="150"/>
      <c r="S88" s="150"/>
      <c r="T88" s="150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5">
      <c r="A89" s="150" t="s">
        <v>126</v>
      </c>
      <c r="B89" s="151"/>
      <c r="C89" s="152" t="s">
        <v>155</v>
      </c>
      <c r="D89" s="150"/>
      <c r="E89" s="153"/>
      <c r="F89" s="152"/>
      <c r="G89" s="150"/>
      <c r="H89" s="221" t="s">
        <v>156</v>
      </c>
      <c r="I89" s="222"/>
      <c r="J89" s="222"/>
      <c r="K89" s="222"/>
      <c r="L89" s="150"/>
      <c r="M89" s="150"/>
      <c r="N89" s="51"/>
      <c r="O89" s="150"/>
      <c r="P89" s="150"/>
      <c r="Q89" s="150"/>
      <c r="R89" s="150"/>
      <c r="S89" s="150"/>
      <c r="T89" s="150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5">
      <c r="A90" s="1"/>
      <c r="B90" s="1"/>
      <c r="C90" s="154" t="s">
        <v>127</v>
      </c>
      <c r="D90" s="150"/>
      <c r="E90" s="212" t="s">
        <v>128</v>
      </c>
      <c r="F90" s="213"/>
      <c r="G90" s="150"/>
      <c r="H90" s="51"/>
      <c r="I90" s="155" t="s">
        <v>129</v>
      </c>
      <c r="J90" s="150"/>
      <c r="K90" s="51"/>
      <c r="L90" s="155"/>
      <c r="M90" s="150"/>
      <c r="N90" s="51"/>
      <c r="O90" s="155"/>
      <c r="P90" s="150"/>
      <c r="Q90" s="150"/>
      <c r="R90" s="150"/>
      <c r="S90" s="150"/>
      <c r="T90" s="150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35">
      <c r="A91" s="1"/>
      <c r="B91" s="1"/>
      <c r="C91" s="156"/>
      <c r="D91" s="157"/>
      <c r="E91" s="158"/>
      <c r="F91" s="159"/>
      <c r="G91" s="160"/>
      <c r="H91" s="158"/>
      <c r="I91" s="159"/>
      <c r="J91" s="160"/>
      <c r="K91" s="161"/>
      <c r="L91" s="159"/>
      <c r="M91" s="160"/>
      <c r="N91" s="161"/>
      <c r="O91" s="159"/>
      <c r="P91" s="160"/>
      <c r="Q91" s="160"/>
      <c r="R91" s="160"/>
      <c r="S91" s="160"/>
      <c r="T91" s="150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150"/>
      <c r="B92" s="151"/>
      <c r="C92" s="150"/>
      <c r="D92" s="150"/>
      <c r="E92" s="51"/>
      <c r="F92" s="150"/>
      <c r="G92" s="150"/>
      <c r="H92" s="51"/>
      <c r="I92" s="150"/>
      <c r="J92" s="150"/>
      <c r="K92" s="51"/>
      <c r="L92" s="150"/>
      <c r="M92" s="150"/>
      <c r="N92" s="51"/>
      <c r="O92" s="150"/>
      <c r="P92" s="150"/>
      <c r="Q92" s="150"/>
      <c r="R92" s="150"/>
      <c r="S92" s="150"/>
      <c r="T92" s="15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50"/>
      <c r="B93" s="151"/>
      <c r="C93" s="150"/>
      <c r="D93" s="150"/>
      <c r="E93" s="51"/>
      <c r="F93" s="150"/>
      <c r="G93" s="150"/>
      <c r="H93" s="51"/>
      <c r="I93" s="150"/>
      <c r="J93" s="150"/>
      <c r="K93" s="51"/>
      <c r="L93" s="150"/>
      <c r="M93" s="150"/>
      <c r="N93" s="51"/>
      <c r="O93" s="150"/>
      <c r="P93" s="150"/>
      <c r="Q93" s="150"/>
      <c r="R93" s="150"/>
      <c r="S93" s="150"/>
      <c r="T93" s="15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50"/>
      <c r="B94" s="151"/>
      <c r="C94" s="150"/>
      <c r="D94" s="150"/>
      <c r="E94" s="51"/>
      <c r="F94" s="150"/>
      <c r="G94" s="150"/>
      <c r="H94" s="51"/>
      <c r="I94" s="150"/>
      <c r="J94" s="150"/>
      <c r="K94" s="51"/>
      <c r="L94" s="150"/>
      <c r="M94" s="150"/>
      <c r="N94" s="51"/>
      <c r="O94" s="150"/>
      <c r="P94" s="150"/>
      <c r="Q94" s="150"/>
      <c r="R94" s="150"/>
      <c r="S94" s="150"/>
      <c r="T94" s="150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50"/>
      <c r="B95" s="151"/>
      <c r="C95" s="150"/>
      <c r="D95" s="150"/>
      <c r="E95" s="51"/>
      <c r="F95" s="150"/>
      <c r="G95" s="150"/>
      <c r="H95" s="51"/>
      <c r="I95" s="150"/>
      <c r="J95" s="150"/>
      <c r="K95" s="51"/>
      <c r="L95" s="150"/>
      <c r="M95" s="150"/>
      <c r="N95" s="51"/>
      <c r="O95" s="150"/>
      <c r="P95" s="150"/>
      <c r="Q95" s="150"/>
      <c r="R95" s="150"/>
      <c r="S95" s="150"/>
      <c r="T95" s="150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50"/>
      <c r="B96" s="151"/>
      <c r="C96" s="150"/>
      <c r="D96" s="150"/>
      <c r="E96" s="51"/>
      <c r="F96" s="150"/>
      <c r="G96" s="150"/>
      <c r="H96" s="51"/>
      <c r="I96" s="150"/>
      <c r="J96" s="150"/>
      <c r="K96" s="51"/>
      <c r="L96" s="150"/>
      <c r="M96" s="150"/>
      <c r="N96" s="51"/>
      <c r="O96" s="150"/>
      <c r="P96" s="150"/>
      <c r="Q96" s="150"/>
      <c r="R96" s="150"/>
      <c r="S96" s="150"/>
      <c r="T96" s="150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"/>
    <row r="292" spans="1:38" ht="15.75" customHeight="1" x14ac:dyDescent="0.2"/>
    <row r="293" spans="1:38" ht="15.75" customHeight="1" x14ac:dyDescent="0.2"/>
    <row r="294" spans="1:38" ht="15.75" customHeight="1" x14ac:dyDescent="0.2"/>
    <row r="295" spans="1:38" ht="15.75" customHeight="1" x14ac:dyDescent="0.2"/>
    <row r="296" spans="1:38" ht="15.75" customHeight="1" x14ac:dyDescent="0.2"/>
    <row r="297" spans="1:38" ht="15.75" customHeight="1" x14ac:dyDescent="0.2"/>
    <row r="298" spans="1:38" ht="15.75" customHeight="1" x14ac:dyDescent="0.2"/>
    <row r="299" spans="1:38" ht="15.75" customHeight="1" x14ac:dyDescent="0.2"/>
    <row r="300" spans="1:38" ht="15.75" customHeight="1" x14ac:dyDescent="0.2"/>
    <row r="301" spans="1:38" ht="15.75" customHeight="1" x14ac:dyDescent="0.2"/>
    <row r="302" spans="1:38" ht="15.75" customHeight="1" x14ac:dyDescent="0.2"/>
    <row r="303" spans="1:38" ht="15.75" customHeight="1" x14ac:dyDescent="0.2"/>
    <row r="304" spans="1:38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autoFilter ref="A19:T19" xr:uid="{00000000-0009-0000-0000-000000000000}"/>
  <mergeCells count="26">
    <mergeCell ref="A86:C86"/>
    <mergeCell ref="E90:F90"/>
    <mergeCell ref="E17:G17"/>
    <mergeCell ref="H17:J17"/>
    <mergeCell ref="A23:C23"/>
    <mergeCell ref="E31:G33"/>
    <mergeCell ref="H31:J33"/>
    <mergeCell ref="E35:G37"/>
    <mergeCell ref="H35:J37"/>
    <mergeCell ref="H89:K89"/>
    <mergeCell ref="E78:G79"/>
    <mergeCell ref="H78:J79"/>
    <mergeCell ref="E82:G82"/>
    <mergeCell ref="H82:J82"/>
    <mergeCell ref="A85:C85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" bottom="0" header="0" footer="0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1000"/>
  <sheetViews>
    <sheetView tabSelected="1" topLeftCell="B1" zoomScale="87" zoomScaleNormal="87" workbookViewId="0">
      <selection activeCell="G19" sqref="G19"/>
    </sheetView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33.5" customWidth="1"/>
    <col min="4" max="4" width="15.625" customWidth="1"/>
    <col min="5" max="5" width="19.75" customWidth="1"/>
    <col min="6" max="6" width="15.625" customWidth="1"/>
    <col min="7" max="7" width="18.5" customWidth="1"/>
    <col min="8" max="8" width="21.375" customWidth="1"/>
    <col min="9" max="9" width="15.625" customWidth="1"/>
    <col min="10" max="10" width="16.125" customWidth="1"/>
    <col min="11" max="26" width="6.75" customWidth="1"/>
  </cols>
  <sheetData>
    <row r="1" spans="1:26" ht="15" customHeight="1" x14ac:dyDescent="0.25">
      <c r="A1" s="162"/>
      <c r="B1" s="162"/>
      <c r="C1" s="162"/>
      <c r="D1" s="163"/>
      <c r="E1" s="162"/>
      <c r="F1" s="163"/>
      <c r="G1" s="162"/>
      <c r="H1" s="162"/>
      <c r="I1" s="164"/>
      <c r="J1" s="165" t="s">
        <v>130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" customHeight="1" x14ac:dyDescent="0.25">
      <c r="A2" s="162"/>
      <c r="B2" s="162"/>
      <c r="C2" s="162"/>
      <c r="D2" s="163"/>
      <c r="E2" s="162"/>
      <c r="F2" s="163"/>
      <c r="G2" s="162"/>
      <c r="H2" s="237" t="s">
        <v>131</v>
      </c>
      <c r="I2" s="201"/>
      <c r="J2" s="201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5" customHeight="1" x14ac:dyDescent="0.25">
      <c r="A3" s="162"/>
      <c r="B3" s="162"/>
      <c r="C3" s="162"/>
      <c r="D3" s="163"/>
      <c r="E3" s="162"/>
      <c r="F3" s="163"/>
      <c r="G3" s="162"/>
      <c r="H3" s="237" t="s">
        <v>132</v>
      </c>
      <c r="I3" s="201"/>
      <c r="J3" s="201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4.25" customHeight="1" x14ac:dyDescent="0.2">
      <c r="A4" s="162"/>
      <c r="B4" s="162"/>
      <c r="C4" s="162"/>
      <c r="D4" s="163"/>
      <c r="E4" s="162"/>
      <c r="F4" s="163"/>
      <c r="G4" s="162"/>
      <c r="H4" s="162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21" customHeight="1" x14ac:dyDescent="0.3">
      <c r="A5" s="162"/>
      <c r="B5" s="236" t="s">
        <v>133</v>
      </c>
      <c r="C5" s="201"/>
      <c r="D5" s="201"/>
      <c r="E5" s="201"/>
      <c r="F5" s="201"/>
      <c r="G5" s="201"/>
      <c r="H5" s="201"/>
      <c r="I5" s="201"/>
      <c r="J5" s="201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6" ht="21" customHeight="1" x14ac:dyDescent="0.3">
      <c r="A6" s="162"/>
      <c r="B6" s="236" t="s">
        <v>158</v>
      </c>
      <c r="C6" s="201"/>
      <c r="D6" s="201"/>
      <c r="E6" s="201"/>
      <c r="F6" s="201"/>
      <c r="G6" s="201"/>
      <c r="H6" s="201"/>
      <c r="I6" s="201"/>
      <c r="J6" s="201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21" customHeight="1" x14ac:dyDescent="0.3">
      <c r="A7" s="162"/>
      <c r="B7" s="238" t="s">
        <v>134</v>
      </c>
      <c r="C7" s="201"/>
      <c r="D7" s="201"/>
      <c r="E7" s="201"/>
      <c r="F7" s="201"/>
      <c r="G7" s="201"/>
      <c r="H7" s="201"/>
      <c r="I7" s="201"/>
      <c r="J7" s="201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21" customHeight="1" x14ac:dyDescent="0.3">
      <c r="A8" s="162"/>
      <c r="B8" s="236" t="s">
        <v>159</v>
      </c>
      <c r="C8" s="201"/>
      <c r="D8" s="201"/>
      <c r="E8" s="201"/>
      <c r="F8" s="201"/>
      <c r="G8" s="201"/>
      <c r="H8" s="201"/>
      <c r="I8" s="201"/>
      <c r="J8" s="201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14.25" customHeight="1" x14ac:dyDescent="0.2">
      <c r="A9" s="162"/>
      <c r="B9" s="162"/>
      <c r="C9" s="162"/>
      <c r="D9" s="163"/>
      <c r="E9" s="162"/>
      <c r="F9" s="163"/>
      <c r="G9" s="162"/>
      <c r="H9" s="162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44.25" customHeight="1" x14ac:dyDescent="0.2">
      <c r="A10" s="166"/>
      <c r="B10" s="233" t="s">
        <v>160</v>
      </c>
      <c r="C10" s="232"/>
      <c r="D10" s="234"/>
      <c r="E10" s="235" t="s">
        <v>135</v>
      </c>
      <c r="F10" s="232"/>
      <c r="G10" s="232"/>
      <c r="H10" s="232"/>
      <c r="I10" s="232"/>
      <c r="J10" s="234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61.5" customHeight="1" x14ac:dyDescent="0.2">
      <c r="A11" s="167" t="s">
        <v>136</v>
      </c>
      <c r="B11" s="173" t="s">
        <v>137</v>
      </c>
      <c r="C11" s="173" t="s">
        <v>6</v>
      </c>
      <c r="D11" s="174" t="s">
        <v>138</v>
      </c>
      <c r="E11" s="175" t="s">
        <v>161</v>
      </c>
      <c r="F11" s="174" t="s">
        <v>138</v>
      </c>
      <c r="G11" s="173" t="s">
        <v>162</v>
      </c>
      <c r="H11" s="173" t="s">
        <v>139</v>
      </c>
      <c r="I11" s="173" t="s">
        <v>140</v>
      </c>
      <c r="J11" s="173" t="s">
        <v>141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15" customHeight="1" x14ac:dyDescent="0.25">
      <c r="A12" s="168"/>
      <c r="B12" s="176" t="s">
        <v>157</v>
      </c>
      <c r="C12" s="177" t="s">
        <v>163</v>
      </c>
      <c r="D12" s="178">
        <v>6000</v>
      </c>
      <c r="E12" s="179" t="s">
        <v>164</v>
      </c>
      <c r="F12" s="178">
        <v>6000</v>
      </c>
      <c r="G12" s="180" t="s">
        <v>165</v>
      </c>
      <c r="H12" s="180" t="s">
        <v>166</v>
      </c>
      <c r="I12" s="178">
        <v>6000</v>
      </c>
      <c r="J12" s="180" t="s">
        <v>167</v>
      </c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15" customHeight="1" x14ac:dyDescent="0.25">
      <c r="A13" s="168"/>
      <c r="B13" s="176" t="s">
        <v>168</v>
      </c>
      <c r="C13" s="177" t="s">
        <v>169</v>
      </c>
      <c r="D13" s="178">
        <v>3300</v>
      </c>
      <c r="E13" s="179" t="s">
        <v>164</v>
      </c>
      <c r="F13" s="178">
        <v>3300</v>
      </c>
      <c r="G13" s="180" t="s">
        <v>165</v>
      </c>
      <c r="H13" s="180" t="s">
        <v>170</v>
      </c>
      <c r="I13" s="178">
        <v>3300</v>
      </c>
      <c r="J13" s="180" t="s">
        <v>167</v>
      </c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ht="15" customHeight="1" x14ac:dyDescent="0.25">
      <c r="A14" s="168"/>
      <c r="B14" s="176" t="s">
        <v>171</v>
      </c>
      <c r="C14" s="177" t="s">
        <v>172</v>
      </c>
      <c r="D14" s="178">
        <v>5850</v>
      </c>
      <c r="E14" s="179" t="s">
        <v>164</v>
      </c>
      <c r="F14" s="178">
        <v>5850</v>
      </c>
      <c r="G14" s="180" t="s">
        <v>165</v>
      </c>
      <c r="H14" s="180" t="s">
        <v>170</v>
      </c>
      <c r="I14" s="178">
        <v>5850</v>
      </c>
      <c r="J14" s="180" t="s">
        <v>167</v>
      </c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ht="15" customHeight="1" x14ac:dyDescent="0.25">
      <c r="A15" s="168"/>
      <c r="B15" s="176" t="s">
        <v>173</v>
      </c>
      <c r="C15" s="177" t="s">
        <v>174</v>
      </c>
      <c r="D15" s="178">
        <v>5950</v>
      </c>
      <c r="E15" s="179" t="s">
        <v>164</v>
      </c>
      <c r="F15" s="178">
        <v>5950</v>
      </c>
      <c r="G15" s="180" t="s">
        <v>165</v>
      </c>
      <c r="H15" s="180" t="s">
        <v>170</v>
      </c>
      <c r="I15" s="178">
        <v>5950</v>
      </c>
      <c r="J15" s="180" t="s">
        <v>167</v>
      </c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ht="15" customHeight="1" x14ac:dyDescent="0.25">
      <c r="A16" s="168"/>
      <c r="B16" s="176" t="s">
        <v>175</v>
      </c>
      <c r="C16" s="177" t="s">
        <v>176</v>
      </c>
      <c r="D16" s="178">
        <v>2100</v>
      </c>
      <c r="E16" s="179" t="s">
        <v>177</v>
      </c>
      <c r="F16" s="178">
        <v>2100</v>
      </c>
      <c r="G16" s="180" t="s">
        <v>178</v>
      </c>
      <c r="H16" s="180" t="s">
        <v>179</v>
      </c>
      <c r="I16" s="178">
        <v>2100</v>
      </c>
      <c r="J16" s="180" t="s">
        <v>180</v>
      </c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15" customHeight="1" x14ac:dyDescent="0.25">
      <c r="A17" s="168"/>
      <c r="B17" s="176" t="s">
        <v>181</v>
      </c>
      <c r="C17" s="177" t="s">
        <v>154</v>
      </c>
      <c r="D17" s="178">
        <v>2300</v>
      </c>
      <c r="E17" s="179" t="s">
        <v>182</v>
      </c>
      <c r="F17" s="178">
        <v>2300</v>
      </c>
      <c r="G17" s="180" t="s">
        <v>183</v>
      </c>
      <c r="H17" s="180" t="s">
        <v>184</v>
      </c>
      <c r="I17" s="178">
        <v>2300</v>
      </c>
      <c r="J17" s="180" t="s">
        <v>185</v>
      </c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15" customHeight="1" x14ac:dyDescent="0.25">
      <c r="A18" s="169"/>
      <c r="B18" s="176" t="s">
        <v>186</v>
      </c>
      <c r="C18" s="177" t="s">
        <v>120</v>
      </c>
      <c r="D18" s="178">
        <v>3291</v>
      </c>
      <c r="E18" s="179" t="s">
        <v>187</v>
      </c>
      <c r="F18" s="178">
        <v>3291</v>
      </c>
      <c r="G18" s="180" t="s">
        <v>188</v>
      </c>
      <c r="H18" s="180" t="s">
        <v>189</v>
      </c>
      <c r="I18" s="178">
        <v>3291</v>
      </c>
      <c r="J18" s="180" t="s">
        <v>190</v>
      </c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1:26" ht="14.25" customHeight="1" x14ac:dyDescent="0.25">
      <c r="A19" s="162"/>
      <c r="B19" s="181"/>
      <c r="C19" s="182" t="s">
        <v>191</v>
      </c>
      <c r="D19" s="183">
        <v>28791</v>
      </c>
      <c r="E19" s="184"/>
      <c r="F19" s="183">
        <v>28791</v>
      </c>
      <c r="G19" s="185"/>
      <c r="H19" s="185"/>
      <c r="I19" s="183">
        <v>28791</v>
      </c>
      <c r="J19" s="185" t="s">
        <v>192</v>
      </c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14.25" customHeight="1" x14ac:dyDescent="0.25">
      <c r="A20" s="162"/>
      <c r="B20" s="186"/>
      <c r="C20" s="186"/>
      <c r="D20" s="187"/>
      <c r="E20" s="188"/>
      <c r="F20" s="187"/>
      <c r="G20" s="186"/>
      <c r="H20" s="186"/>
      <c r="I20" s="189"/>
      <c r="J20" s="189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44.25" customHeight="1" x14ac:dyDescent="0.2">
      <c r="A21" s="166"/>
      <c r="B21" s="233" t="s">
        <v>193</v>
      </c>
      <c r="C21" s="232"/>
      <c r="D21" s="234"/>
      <c r="E21" s="235" t="s">
        <v>135</v>
      </c>
      <c r="F21" s="232"/>
      <c r="G21" s="232"/>
      <c r="H21" s="232"/>
      <c r="I21" s="232"/>
      <c r="J21" s="234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61.5" customHeight="1" x14ac:dyDescent="0.2">
      <c r="A22" s="167" t="s">
        <v>136</v>
      </c>
      <c r="B22" s="173" t="s">
        <v>137</v>
      </c>
      <c r="C22" s="173" t="s">
        <v>6</v>
      </c>
      <c r="D22" s="174" t="s">
        <v>138</v>
      </c>
      <c r="E22" s="175" t="s">
        <v>161</v>
      </c>
      <c r="F22" s="174" t="s">
        <v>138</v>
      </c>
      <c r="G22" s="173" t="s">
        <v>162</v>
      </c>
      <c r="H22" s="173" t="s">
        <v>139</v>
      </c>
      <c r="I22" s="173" t="s">
        <v>140</v>
      </c>
      <c r="J22" s="173" t="s">
        <v>141</v>
      </c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15" customHeight="1" x14ac:dyDescent="0.25">
      <c r="A23" s="168"/>
      <c r="B23" s="176" t="s">
        <v>36</v>
      </c>
      <c r="C23" s="180"/>
      <c r="D23" s="178"/>
      <c r="E23" s="179"/>
      <c r="F23" s="178"/>
      <c r="G23" s="180"/>
      <c r="H23" s="180"/>
      <c r="I23" s="178"/>
      <c r="J23" s="180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ht="15" customHeight="1" x14ac:dyDescent="0.25">
      <c r="A24" s="168"/>
      <c r="B24" s="176" t="s">
        <v>58</v>
      </c>
      <c r="C24" s="180"/>
      <c r="D24" s="178"/>
      <c r="E24" s="179"/>
      <c r="F24" s="178"/>
      <c r="G24" s="180"/>
      <c r="H24" s="180"/>
      <c r="I24" s="178"/>
      <c r="J24" s="180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</row>
    <row r="25" spans="1:26" ht="15" customHeight="1" x14ac:dyDescent="0.25">
      <c r="A25" s="168"/>
      <c r="B25" s="176" t="s">
        <v>60</v>
      </c>
      <c r="C25" s="180"/>
      <c r="D25" s="178"/>
      <c r="E25" s="179"/>
      <c r="F25" s="178"/>
      <c r="G25" s="180"/>
      <c r="H25" s="180"/>
      <c r="I25" s="178"/>
      <c r="J25" s="180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</row>
    <row r="26" spans="1:26" ht="15" customHeight="1" x14ac:dyDescent="0.25">
      <c r="A26" s="168"/>
      <c r="B26" s="176" t="s">
        <v>64</v>
      </c>
      <c r="C26" s="180"/>
      <c r="D26" s="178"/>
      <c r="E26" s="179"/>
      <c r="F26" s="178"/>
      <c r="G26" s="180"/>
      <c r="H26" s="180"/>
      <c r="I26" s="178"/>
      <c r="J26" s="180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 ht="15" customHeight="1" x14ac:dyDescent="0.25">
      <c r="A27" s="168"/>
      <c r="B27" s="176" t="s">
        <v>71</v>
      </c>
      <c r="C27" s="180"/>
      <c r="D27" s="178"/>
      <c r="E27" s="179"/>
      <c r="F27" s="178"/>
      <c r="G27" s="180"/>
      <c r="H27" s="180"/>
      <c r="I27" s="178"/>
      <c r="J27" s="180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26" ht="15" customHeight="1" x14ac:dyDescent="0.25">
      <c r="A28" s="168"/>
      <c r="B28" s="176"/>
      <c r="C28" s="180"/>
      <c r="D28" s="178"/>
      <c r="E28" s="179"/>
      <c r="F28" s="178"/>
      <c r="G28" s="180"/>
      <c r="H28" s="180"/>
      <c r="I28" s="178"/>
      <c r="J28" s="180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ht="15" customHeight="1" x14ac:dyDescent="0.25">
      <c r="A29" s="169"/>
      <c r="B29" s="231" t="s">
        <v>142</v>
      </c>
      <c r="C29" s="232"/>
      <c r="D29" s="185"/>
      <c r="E29" s="184"/>
      <c r="F29" s="185"/>
      <c r="G29" s="185"/>
      <c r="H29" s="185"/>
      <c r="I29" s="183"/>
      <c r="J29" s="185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1:26" ht="14.25" customHeight="1" x14ac:dyDescent="0.25">
      <c r="A30" s="162"/>
      <c r="B30" s="186"/>
      <c r="C30" s="186"/>
      <c r="D30" s="187"/>
      <c r="E30" s="188"/>
      <c r="F30" s="187"/>
      <c r="G30" s="186"/>
      <c r="H30" s="186"/>
      <c r="I30" s="189"/>
      <c r="J30" s="189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 ht="14.25" customHeight="1" x14ac:dyDescent="0.2">
      <c r="A31" s="171"/>
      <c r="B31" s="233" t="s">
        <v>194</v>
      </c>
      <c r="C31" s="232"/>
      <c r="D31" s="234"/>
      <c r="E31" s="235" t="s">
        <v>135</v>
      </c>
      <c r="F31" s="232"/>
      <c r="G31" s="232"/>
      <c r="H31" s="232"/>
      <c r="I31" s="232"/>
      <c r="J31" s="234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ht="14.25" customHeight="1" x14ac:dyDescent="0.2">
      <c r="A32" s="162"/>
      <c r="B32" s="173" t="s">
        <v>137</v>
      </c>
      <c r="C32" s="173" t="s">
        <v>6</v>
      </c>
      <c r="D32" s="174" t="s">
        <v>138</v>
      </c>
      <c r="E32" s="175" t="s">
        <v>161</v>
      </c>
      <c r="F32" s="174" t="s">
        <v>138</v>
      </c>
      <c r="G32" s="173" t="s">
        <v>162</v>
      </c>
      <c r="H32" s="173" t="s">
        <v>139</v>
      </c>
      <c r="I32" s="173" t="s">
        <v>140</v>
      </c>
      <c r="J32" s="173" t="s">
        <v>141</v>
      </c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ht="14.25" customHeight="1" x14ac:dyDescent="0.25">
      <c r="A33" s="162"/>
      <c r="B33" s="176" t="s">
        <v>36</v>
      </c>
      <c r="C33" s="180"/>
      <c r="D33" s="178"/>
      <c r="E33" s="179"/>
      <c r="F33" s="178"/>
      <c r="G33" s="180"/>
      <c r="H33" s="180"/>
      <c r="I33" s="178"/>
      <c r="J33" s="180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ht="14.25" customHeight="1" x14ac:dyDescent="0.25">
      <c r="A34" s="162"/>
      <c r="B34" s="176" t="s">
        <v>58</v>
      </c>
      <c r="C34" s="180"/>
      <c r="D34" s="178"/>
      <c r="E34" s="179"/>
      <c r="F34" s="178"/>
      <c r="G34" s="180"/>
      <c r="H34" s="180"/>
      <c r="I34" s="178"/>
      <c r="J34" s="180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ht="14.25" customHeight="1" x14ac:dyDescent="0.25">
      <c r="A35" s="162"/>
      <c r="B35" s="176" t="s">
        <v>60</v>
      </c>
      <c r="C35" s="180"/>
      <c r="D35" s="178"/>
      <c r="E35" s="179"/>
      <c r="F35" s="178"/>
      <c r="G35" s="180"/>
      <c r="H35" s="180"/>
      <c r="I35" s="178"/>
      <c r="J35" s="180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ht="14.25" customHeight="1" x14ac:dyDescent="0.25">
      <c r="A36" s="162"/>
      <c r="B36" s="176" t="s">
        <v>64</v>
      </c>
      <c r="C36" s="180"/>
      <c r="D36" s="178"/>
      <c r="E36" s="179"/>
      <c r="F36" s="178"/>
      <c r="G36" s="180"/>
      <c r="H36" s="180"/>
      <c r="I36" s="178"/>
      <c r="J36" s="180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ht="14.25" customHeight="1" x14ac:dyDescent="0.25">
      <c r="A37" s="162"/>
      <c r="B37" s="176" t="s">
        <v>71</v>
      </c>
      <c r="C37" s="180"/>
      <c r="D37" s="178"/>
      <c r="E37" s="179"/>
      <c r="F37" s="178"/>
      <c r="G37" s="180"/>
      <c r="H37" s="180"/>
      <c r="I37" s="178"/>
      <c r="J37" s="180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ht="14.25" customHeight="1" x14ac:dyDescent="0.25">
      <c r="A38" s="162"/>
      <c r="B38" s="176"/>
      <c r="C38" s="180"/>
      <c r="D38" s="178"/>
      <c r="E38" s="179"/>
      <c r="F38" s="178"/>
      <c r="G38" s="180"/>
      <c r="H38" s="180"/>
      <c r="I38" s="178"/>
      <c r="J38" s="180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ht="14.25" customHeight="1" x14ac:dyDescent="0.25">
      <c r="A39" s="162"/>
      <c r="B39" s="231" t="s">
        <v>142</v>
      </c>
      <c r="C39" s="232"/>
      <c r="D39" s="185"/>
      <c r="E39" s="184"/>
      <c r="F39" s="185"/>
      <c r="G39" s="185"/>
      <c r="H39" s="185"/>
      <c r="I39" s="183"/>
      <c r="J39" s="185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ht="14.25" customHeight="1" x14ac:dyDescent="0.25">
      <c r="A40" s="162"/>
      <c r="B40" s="186"/>
      <c r="C40" s="186"/>
      <c r="D40" s="187"/>
      <c r="E40" s="188"/>
      <c r="F40" s="187"/>
      <c r="G40" s="186"/>
      <c r="H40" s="186"/>
      <c r="I40" s="189"/>
      <c r="J40" s="189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ht="14.25" customHeight="1" x14ac:dyDescent="0.25">
      <c r="A41" s="162"/>
      <c r="B41" s="190" t="s">
        <v>143</v>
      </c>
      <c r="C41" s="190"/>
      <c r="D41" s="191" t="s">
        <v>195</v>
      </c>
      <c r="E41" s="192"/>
      <c r="F41" s="193"/>
      <c r="G41" s="190"/>
      <c r="H41" s="190"/>
      <c r="I41" s="190"/>
      <c r="J41" s="190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ht="14.25" customHeight="1" x14ac:dyDescent="0.2">
      <c r="A42" s="162"/>
      <c r="B42" s="162"/>
      <c r="C42" s="162"/>
      <c r="D42" s="163"/>
      <c r="E42" s="162"/>
      <c r="F42" s="163"/>
      <c r="G42" s="162"/>
      <c r="H42" s="162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ht="14.25" customHeight="1" x14ac:dyDescent="0.2">
      <c r="A43" s="162"/>
      <c r="B43" s="162"/>
      <c r="C43" s="162"/>
      <c r="D43" s="163"/>
      <c r="E43" s="162"/>
      <c r="F43" s="163"/>
      <c r="G43" s="162"/>
      <c r="H43" s="162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ht="14.25" customHeight="1" x14ac:dyDescent="0.2">
      <c r="A44" s="162"/>
      <c r="B44" s="162"/>
      <c r="C44" s="162"/>
      <c r="D44" s="163"/>
      <c r="E44" s="162"/>
      <c r="F44" s="163"/>
      <c r="G44" s="162"/>
      <c r="H44" s="162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ht="14.25" customHeight="1" x14ac:dyDescent="0.2">
      <c r="A45" s="162"/>
      <c r="B45" s="162"/>
      <c r="C45" s="162"/>
      <c r="D45" s="163"/>
      <c r="E45" s="162"/>
      <c r="F45" s="163"/>
      <c r="G45" s="162"/>
      <c r="H45" s="162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</row>
    <row r="46" spans="1:26" ht="14.25" customHeight="1" x14ac:dyDescent="0.2">
      <c r="A46" s="162"/>
      <c r="B46" s="162"/>
      <c r="C46" s="162"/>
      <c r="D46" s="163"/>
      <c r="E46" s="162"/>
      <c r="F46" s="163"/>
      <c r="G46" s="162"/>
      <c r="H46" s="162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ht="14.25" customHeight="1" x14ac:dyDescent="0.2">
      <c r="A47" s="162"/>
      <c r="B47" s="162"/>
      <c r="C47" s="162"/>
      <c r="D47" s="163"/>
      <c r="E47" s="162"/>
      <c r="F47" s="163"/>
      <c r="G47" s="162"/>
      <c r="H47" s="162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ht="14.25" customHeight="1" x14ac:dyDescent="0.2">
      <c r="A48" s="162"/>
      <c r="B48" s="162"/>
      <c r="C48" s="162"/>
      <c r="D48" s="163"/>
      <c r="E48" s="162"/>
      <c r="F48" s="163"/>
      <c r="G48" s="162"/>
      <c r="H48" s="162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ht="14.25" customHeight="1" x14ac:dyDescent="0.2">
      <c r="A49" s="162"/>
      <c r="B49" s="162"/>
      <c r="C49" s="162"/>
      <c r="D49" s="163"/>
      <c r="E49" s="162"/>
      <c r="F49" s="163"/>
      <c r="G49" s="162"/>
      <c r="H49" s="162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1:26" ht="14.25" customHeight="1" x14ac:dyDescent="0.2">
      <c r="A50" s="162"/>
      <c r="B50" s="162"/>
      <c r="C50" s="162"/>
      <c r="D50" s="163"/>
      <c r="E50" s="162"/>
      <c r="F50" s="163"/>
      <c r="G50" s="162"/>
      <c r="H50" s="162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1:26" ht="14.25" customHeight="1" x14ac:dyDescent="0.2">
      <c r="A51" s="162"/>
      <c r="B51" s="162"/>
      <c r="C51" s="162"/>
      <c r="D51" s="163"/>
      <c r="E51" s="162"/>
      <c r="F51" s="163"/>
      <c r="G51" s="162"/>
      <c r="H51" s="162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1:26" ht="14.25" customHeight="1" x14ac:dyDescent="0.2">
      <c r="A52" s="162"/>
      <c r="B52" s="162"/>
      <c r="C52" s="162"/>
      <c r="D52" s="163"/>
      <c r="E52" s="162"/>
      <c r="F52" s="163"/>
      <c r="G52" s="162"/>
      <c r="H52" s="162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1:26" ht="14.25" customHeight="1" x14ac:dyDescent="0.2">
      <c r="A53" s="162"/>
      <c r="B53" s="162"/>
      <c r="C53" s="162"/>
      <c r="D53" s="163"/>
      <c r="E53" s="162"/>
      <c r="F53" s="163"/>
      <c r="G53" s="162"/>
      <c r="H53" s="162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1:26" ht="14.25" customHeight="1" x14ac:dyDescent="0.2">
      <c r="A54" s="162"/>
      <c r="B54" s="162"/>
      <c r="C54" s="162"/>
      <c r="D54" s="163"/>
      <c r="E54" s="162"/>
      <c r="F54" s="163"/>
      <c r="G54" s="162"/>
      <c r="H54" s="162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1:26" ht="14.25" customHeight="1" x14ac:dyDescent="0.2">
      <c r="A55" s="162"/>
      <c r="B55" s="162"/>
      <c r="C55" s="162"/>
      <c r="D55" s="163"/>
      <c r="E55" s="162"/>
      <c r="F55" s="163"/>
      <c r="G55" s="162"/>
      <c r="H55" s="162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1:26" ht="14.25" customHeight="1" x14ac:dyDescent="0.2">
      <c r="A56" s="162"/>
      <c r="B56" s="162"/>
      <c r="C56" s="162"/>
      <c r="D56" s="163"/>
      <c r="E56" s="162"/>
      <c r="F56" s="163"/>
      <c r="G56" s="162"/>
      <c r="H56" s="162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ht="14.25" customHeight="1" x14ac:dyDescent="0.2">
      <c r="A57" s="162"/>
      <c r="B57" s="162"/>
      <c r="C57" s="162"/>
      <c r="D57" s="163"/>
      <c r="E57" s="162"/>
      <c r="F57" s="163"/>
      <c r="G57" s="162"/>
      <c r="H57" s="162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 ht="14.25" customHeight="1" x14ac:dyDescent="0.2">
      <c r="A58" s="162"/>
      <c r="B58" s="162"/>
      <c r="C58" s="162"/>
      <c r="D58" s="163"/>
      <c r="E58" s="162"/>
      <c r="F58" s="163"/>
      <c r="G58" s="162"/>
      <c r="H58" s="162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 ht="14.25" customHeight="1" x14ac:dyDescent="0.2">
      <c r="A59" s="162"/>
      <c r="B59" s="162"/>
      <c r="C59" s="162"/>
      <c r="D59" s="163"/>
      <c r="E59" s="162"/>
      <c r="F59" s="163"/>
      <c r="G59" s="162"/>
      <c r="H59" s="162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 ht="14.25" customHeight="1" x14ac:dyDescent="0.2">
      <c r="A60" s="162"/>
      <c r="B60" s="162"/>
      <c r="C60" s="162"/>
      <c r="D60" s="163"/>
      <c r="E60" s="162"/>
      <c r="F60" s="163"/>
      <c r="G60" s="162"/>
      <c r="H60" s="162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ht="14.25" customHeight="1" x14ac:dyDescent="0.2">
      <c r="A61" s="162"/>
      <c r="B61" s="162"/>
      <c r="C61" s="162"/>
      <c r="D61" s="163"/>
      <c r="E61" s="162"/>
      <c r="F61" s="163"/>
      <c r="G61" s="162"/>
      <c r="H61" s="162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4.25" customHeight="1" x14ac:dyDescent="0.2">
      <c r="A62" s="162"/>
      <c r="B62" s="162"/>
      <c r="C62" s="162"/>
      <c r="D62" s="163"/>
      <c r="E62" s="162"/>
      <c r="F62" s="163"/>
      <c r="G62" s="162"/>
      <c r="H62" s="162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4.25" customHeight="1" x14ac:dyDescent="0.2">
      <c r="A63" s="162"/>
      <c r="B63" s="162"/>
      <c r="C63" s="162"/>
      <c r="D63" s="163"/>
      <c r="E63" s="162"/>
      <c r="F63" s="163"/>
      <c r="G63" s="162"/>
      <c r="H63" s="162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4.25" customHeight="1" x14ac:dyDescent="0.2">
      <c r="A64" s="162"/>
      <c r="B64" s="162"/>
      <c r="C64" s="162"/>
      <c r="D64" s="163"/>
      <c r="E64" s="162"/>
      <c r="F64" s="163"/>
      <c r="G64" s="162"/>
      <c r="H64" s="162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ht="14.25" customHeight="1" x14ac:dyDescent="0.2">
      <c r="A65" s="162"/>
      <c r="B65" s="162"/>
      <c r="C65" s="162"/>
      <c r="D65" s="163"/>
      <c r="E65" s="162"/>
      <c r="F65" s="163"/>
      <c r="G65" s="162"/>
      <c r="H65" s="162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1:26" ht="14.25" customHeight="1" x14ac:dyDescent="0.2">
      <c r="A66" s="162"/>
      <c r="B66" s="162"/>
      <c r="C66" s="162"/>
      <c r="D66" s="163"/>
      <c r="E66" s="162"/>
      <c r="F66" s="163"/>
      <c r="G66" s="162"/>
      <c r="H66" s="162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 ht="14.25" customHeight="1" x14ac:dyDescent="0.2">
      <c r="A67" s="162"/>
      <c r="B67" s="162"/>
      <c r="C67" s="162"/>
      <c r="D67" s="163"/>
      <c r="E67" s="162"/>
      <c r="F67" s="163"/>
      <c r="G67" s="162"/>
      <c r="H67" s="162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 ht="14.25" customHeight="1" x14ac:dyDescent="0.2">
      <c r="A68" s="162"/>
      <c r="B68" s="162"/>
      <c r="C68" s="162"/>
      <c r="D68" s="163"/>
      <c r="E68" s="162"/>
      <c r="F68" s="163"/>
      <c r="G68" s="162"/>
      <c r="H68" s="162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 ht="14.25" customHeight="1" x14ac:dyDescent="0.2">
      <c r="A69" s="162"/>
      <c r="B69" s="162"/>
      <c r="C69" s="162"/>
      <c r="D69" s="163"/>
      <c r="E69" s="162"/>
      <c r="F69" s="163"/>
      <c r="G69" s="162"/>
      <c r="H69" s="162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1:26" ht="14.25" customHeight="1" x14ac:dyDescent="0.2">
      <c r="A70" s="162"/>
      <c r="B70" s="162"/>
      <c r="C70" s="162"/>
      <c r="D70" s="163"/>
      <c r="E70" s="162"/>
      <c r="F70" s="163"/>
      <c r="G70" s="162"/>
      <c r="H70" s="162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1:26" ht="14.25" customHeight="1" x14ac:dyDescent="0.2">
      <c r="A71" s="162"/>
      <c r="B71" s="162"/>
      <c r="C71" s="162"/>
      <c r="D71" s="163"/>
      <c r="E71" s="162"/>
      <c r="F71" s="163"/>
      <c r="G71" s="162"/>
      <c r="H71" s="162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1:26" ht="14.25" customHeight="1" x14ac:dyDescent="0.2">
      <c r="A72" s="162"/>
      <c r="B72" s="162"/>
      <c r="C72" s="162"/>
      <c r="D72" s="163"/>
      <c r="E72" s="162"/>
      <c r="F72" s="163"/>
      <c r="G72" s="162"/>
      <c r="H72" s="162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1:26" ht="14.25" customHeight="1" x14ac:dyDescent="0.2">
      <c r="A73" s="162"/>
      <c r="B73" s="162"/>
      <c r="C73" s="162"/>
      <c r="D73" s="163"/>
      <c r="E73" s="162"/>
      <c r="F73" s="163"/>
      <c r="G73" s="162"/>
      <c r="H73" s="162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1:26" ht="14.25" customHeight="1" x14ac:dyDescent="0.2">
      <c r="A74" s="162"/>
      <c r="B74" s="162"/>
      <c r="C74" s="162"/>
      <c r="D74" s="163"/>
      <c r="E74" s="162"/>
      <c r="F74" s="163"/>
      <c r="G74" s="162"/>
      <c r="H74" s="162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ht="14.25" customHeight="1" x14ac:dyDescent="0.2">
      <c r="A75" s="162"/>
      <c r="B75" s="162"/>
      <c r="C75" s="162"/>
      <c r="D75" s="163"/>
      <c r="E75" s="162"/>
      <c r="F75" s="163"/>
      <c r="G75" s="162"/>
      <c r="H75" s="162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ht="14.25" customHeight="1" x14ac:dyDescent="0.2">
      <c r="A76" s="162"/>
      <c r="B76" s="162"/>
      <c r="C76" s="162"/>
      <c r="D76" s="163"/>
      <c r="E76" s="162"/>
      <c r="F76" s="163"/>
      <c r="G76" s="162"/>
      <c r="H76" s="162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 ht="14.25" customHeight="1" x14ac:dyDescent="0.2">
      <c r="A77" s="162"/>
      <c r="B77" s="162"/>
      <c r="C77" s="162"/>
      <c r="D77" s="163"/>
      <c r="E77" s="162"/>
      <c r="F77" s="163"/>
      <c r="G77" s="162"/>
      <c r="H77" s="162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 ht="14.25" customHeight="1" x14ac:dyDescent="0.2">
      <c r="A78" s="162"/>
      <c r="B78" s="162"/>
      <c r="C78" s="162"/>
      <c r="D78" s="163"/>
      <c r="E78" s="162"/>
      <c r="F78" s="163"/>
      <c r="G78" s="162"/>
      <c r="H78" s="162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ht="14.25" customHeight="1" x14ac:dyDescent="0.2">
      <c r="A79" s="162"/>
      <c r="B79" s="162"/>
      <c r="C79" s="162"/>
      <c r="D79" s="163"/>
      <c r="E79" s="162"/>
      <c r="F79" s="163"/>
      <c r="G79" s="162"/>
      <c r="H79" s="162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ht="14.25" customHeight="1" x14ac:dyDescent="0.2">
      <c r="A80" s="162"/>
      <c r="B80" s="162"/>
      <c r="C80" s="162"/>
      <c r="D80" s="163"/>
      <c r="E80" s="162"/>
      <c r="F80" s="163"/>
      <c r="G80" s="162"/>
      <c r="H80" s="162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ht="14.25" customHeight="1" x14ac:dyDescent="0.2">
      <c r="A81" s="162"/>
      <c r="B81" s="162"/>
      <c r="C81" s="162"/>
      <c r="D81" s="163"/>
      <c r="E81" s="162"/>
      <c r="F81" s="163"/>
      <c r="G81" s="162"/>
      <c r="H81" s="162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 ht="14.25" customHeight="1" x14ac:dyDescent="0.2">
      <c r="A82" s="162"/>
      <c r="B82" s="162"/>
      <c r="C82" s="162"/>
      <c r="D82" s="163"/>
      <c r="E82" s="162"/>
      <c r="F82" s="163"/>
      <c r="G82" s="162"/>
      <c r="H82" s="162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 ht="14.25" customHeight="1" x14ac:dyDescent="0.2">
      <c r="A83" s="162"/>
      <c r="B83" s="162"/>
      <c r="C83" s="162"/>
      <c r="D83" s="163"/>
      <c r="E83" s="162"/>
      <c r="F83" s="163"/>
      <c r="G83" s="162"/>
      <c r="H83" s="162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 ht="14.25" customHeight="1" x14ac:dyDescent="0.2">
      <c r="A84" s="162"/>
      <c r="B84" s="162"/>
      <c r="C84" s="162"/>
      <c r="D84" s="163"/>
      <c r="E84" s="162"/>
      <c r="F84" s="163"/>
      <c r="G84" s="162"/>
      <c r="H84" s="162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 ht="14.25" customHeight="1" x14ac:dyDescent="0.2">
      <c r="A85" s="162"/>
      <c r="B85" s="162"/>
      <c r="C85" s="162"/>
      <c r="D85" s="163"/>
      <c r="E85" s="162"/>
      <c r="F85" s="163"/>
      <c r="G85" s="162"/>
      <c r="H85" s="162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 ht="14.25" customHeight="1" x14ac:dyDescent="0.2">
      <c r="A86" s="162"/>
      <c r="B86" s="162"/>
      <c r="C86" s="162"/>
      <c r="D86" s="163"/>
      <c r="E86" s="162"/>
      <c r="F86" s="163"/>
      <c r="G86" s="162"/>
      <c r="H86" s="162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 ht="14.25" customHeight="1" x14ac:dyDescent="0.2">
      <c r="A87" s="162"/>
      <c r="B87" s="162"/>
      <c r="C87" s="162"/>
      <c r="D87" s="163"/>
      <c r="E87" s="162"/>
      <c r="F87" s="163"/>
      <c r="G87" s="162"/>
      <c r="H87" s="162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 ht="14.25" customHeight="1" x14ac:dyDescent="0.2">
      <c r="A88" s="162"/>
      <c r="B88" s="162"/>
      <c r="C88" s="162"/>
      <c r="D88" s="163"/>
      <c r="E88" s="162"/>
      <c r="F88" s="163"/>
      <c r="G88" s="162"/>
      <c r="H88" s="162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ht="14.25" customHeight="1" x14ac:dyDescent="0.2">
      <c r="A89" s="162"/>
      <c r="B89" s="162"/>
      <c r="C89" s="162"/>
      <c r="D89" s="163"/>
      <c r="E89" s="162"/>
      <c r="F89" s="163"/>
      <c r="G89" s="162"/>
      <c r="H89" s="162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ht="14.25" customHeight="1" x14ac:dyDescent="0.2">
      <c r="A90" s="162"/>
      <c r="B90" s="162"/>
      <c r="C90" s="162"/>
      <c r="D90" s="163"/>
      <c r="E90" s="162"/>
      <c r="F90" s="163"/>
      <c r="G90" s="162"/>
      <c r="H90" s="162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 ht="14.25" customHeight="1" x14ac:dyDescent="0.2">
      <c r="A91" s="162"/>
      <c r="B91" s="162"/>
      <c r="C91" s="162"/>
      <c r="D91" s="163"/>
      <c r="E91" s="162"/>
      <c r="F91" s="163"/>
      <c r="G91" s="162"/>
      <c r="H91" s="162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ht="14.25" customHeight="1" x14ac:dyDescent="0.2">
      <c r="A92" s="162"/>
      <c r="B92" s="162"/>
      <c r="C92" s="162"/>
      <c r="D92" s="163"/>
      <c r="E92" s="162"/>
      <c r="F92" s="163"/>
      <c r="G92" s="162"/>
      <c r="H92" s="162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 ht="14.25" customHeight="1" x14ac:dyDescent="0.2">
      <c r="A93" s="162"/>
      <c r="B93" s="162"/>
      <c r="C93" s="162"/>
      <c r="D93" s="163"/>
      <c r="E93" s="162"/>
      <c r="F93" s="163"/>
      <c r="G93" s="162"/>
      <c r="H93" s="162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ht="14.25" customHeight="1" x14ac:dyDescent="0.2">
      <c r="A94" s="162"/>
      <c r="B94" s="162"/>
      <c r="C94" s="162"/>
      <c r="D94" s="163"/>
      <c r="E94" s="162"/>
      <c r="F94" s="163"/>
      <c r="G94" s="162"/>
      <c r="H94" s="162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ht="14.25" customHeight="1" x14ac:dyDescent="0.2">
      <c r="A95" s="162"/>
      <c r="B95" s="162"/>
      <c r="C95" s="162"/>
      <c r="D95" s="163"/>
      <c r="E95" s="162"/>
      <c r="F95" s="163"/>
      <c r="G95" s="162"/>
      <c r="H95" s="162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ht="14.25" customHeight="1" x14ac:dyDescent="0.2">
      <c r="A96" s="162"/>
      <c r="B96" s="162"/>
      <c r="C96" s="162"/>
      <c r="D96" s="163"/>
      <c r="E96" s="162"/>
      <c r="F96" s="163"/>
      <c r="G96" s="162"/>
      <c r="H96" s="162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ht="14.25" customHeight="1" x14ac:dyDescent="0.2">
      <c r="A97" s="162"/>
      <c r="B97" s="162"/>
      <c r="C97" s="162"/>
      <c r="D97" s="163"/>
      <c r="E97" s="162"/>
      <c r="F97" s="163"/>
      <c r="G97" s="162"/>
      <c r="H97" s="162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ht="14.25" customHeight="1" x14ac:dyDescent="0.2">
      <c r="A98" s="162"/>
      <c r="B98" s="162"/>
      <c r="C98" s="162"/>
      <c r="D98" s="163"/>
      <c r="E98" s="162"/>
      <c r="F98" s="163"/>
      <c r="G98" s="162"/>
      <c r="H98" s="162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ht="14.25" customHeight="1" x14ac:dyDescent="0.2">
      <c r="A99" s="162"/>
      <c r="B99" s="162"/>
      <c r="C99" s="162"/>
      <c r="D99" s="163"/>
      <c r="E99" s="162"/>
      <c r="F99" s="163"/>
      <c r="G99" s="162"/>
      <c r="H99" s="162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ht="14.25" customHeight="1" x14ac:dyDescent="0.2">
      <c r="A100" s="162"/>
      <c r="B100" s="162"/>
      <c r="C100" s="162"/>
      <c r="D100" s="163"/>
      <c r="E100" s="162"/>
      <c r="F100" s="163"/>
      <c r="G100" s="162"/>
      <c r="H100" s="162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ht="14.25" customHeight="1" x14ac:dyDescent="0.2">
      <c r="A101" s="162"/>
      <c r="B101" s="162"/>
      <c r="C101" s="162"/>
      <c r="D101" s="163"/>
      <c r="E101" s="162"/>
      <c r="F101" s="163"/>
      <c r="G101" s="162"/>
      <c r="H101" s="162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ht="14.25" customHeight="1" x14ac:dyDescent="0.2">
      <c r="A102" s="162"/>
      <c r="B102" s="162"/>
      <c r="C102" s="162"/>
      <c r="D102" s="163"/>
      <c r="E102" s="162"/>
      <c r="F102" s="163"/>
      <c r="G102" s="162"/>
      <c r="H102" s="162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ht="14.25" customHeight="1" x14ac:dyDescent="0.2">
      <c r="A103" s="162"/>
      <c r="B103" s="162"/>
      <c r="C103" s="162"/>
      <c r="D103" s="163"/>
      <c r="E103" s="162"/>
      <c r="F103" s="163"/>
      <c r="G103" s="162"/>
      <c r="H103" s="162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ht="14.25" customHeight="1" x14ac:dyDescent="0.2">
      <c r="A104" s="162"/>
      <c r="B104" s="162"/>
      <c r="C104" s="162"/>
      <c r="D104" s="163"/>
      <c r="E104" s="162"/>
      <c r="F104" s="163"/>
      <c r="G104" s="162"/>
      <c r="H104" s="162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ht="14.25" customHeight="1" x14ac:dyDescent="0.2">
      <c r="A105" s="162"/>
      <c r="B105" s="162"/>
      <c r="C105" s="162"/>
      <c r="D105" s="163"/>
      <c r="E105" s="162"/>
      <c r="F105" s="163"/>
      <c r="G105" s="162"/>
      <c r="H105" s="162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ht="14.25" customHeight="1" x14ac:dyDescent="0.2">
      <c r="A106" s="162"/>
      <c r="B106" s="162"/>
      <c r="C106" s="162"/>
      <c r="D106" s="163"/>
      <c r="E106" s="162"/>
      <c r="F106" s="163"/>
      <c r="G106" s="162"/>
      <c r="H106" s="162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ht="14.25" customHeight="1" x14ac:dyDescent="0.2">
      <c r="A107" s="162"/>
      <c r="B107" s="162"/>
      <c r="C107" s="162"/>
      <c r="D107" s="163"/>
      <c r="E107" s="162"/>
      <c r="F107" s="163"/>
      <c r="G107" s="162"/>
      <c r="H107" s="162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14.25" customHeight="1" x14ac:dyDescent="0.2">
      <c r="A108" s="162"/>
      <c r="B108" s="162"/>
      <c r="C108" s="162"/>
      <c r="D108" s="163"/>
      <c r="E108" s="162"/>
      <c r="F108" s="163"/>
      <c r="G108" s="162"/>
      <c r="H108" s="162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14.25" customHeight="1" x14ac:dyDescent="0.2">
      <c r="A109" s="162"/>
      <c r="B109" s="162"/>
      <c r="C109" s="162"/>
      <c r="D109" s="163"/>
      <c r="E109" s="162"/>
      <c r="F109" s="163"/>
      <c r="G109" s="162"/>
      <c r="H109" s="162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14.25" customHeight="1" x14ac:dyDescent="0.2">
      <c r="A110" s="162"/>
      <c r="B110" s="162"/>
      <c r="C110" s="162"/>
      <c r="D110" s="163"/>
      <c r="E110" s="162"/>
      <c r="F110" s="163"/>
      <c r="G110" s="162"/>
      <c r="H110" s="162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14.25" customHeight="1" x14ac:dyDescent="0.2">
      <c r="A111" s="162"/>
      <c r="B111" s="162"/>
      <c r="C111" s="162"/>
      <c r="D111" s="163"/>
      <c r="E111" s="162"/>
      <c r="F111" s="163"/>
      <c r="G111" s="162"/>
      <c r="H111" s="162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14.25" customHeight="1" x14ac:dyDescent="0.2">
      <c r="A112" s="162"/>
      <c r="B112" s="162"/>
      <c r="C112" s="162"/>
      <c r="D112" s="163"/>
      <c r="E112" s="162"/>
      <c r="F112" s="163"/>
      <c r="G112" s="162"/>
      <c r="H112" s="162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 ht="14.25" customHeight="1" x14ac:dyDescent="0.2">
      <c r="A113" s="162"/>
      <c r="B113" s="162"/>
      <c r="C113" s="162"/>
      <c r="D113" s="163"/>
      <c r="E113" s="162"/>
      <c r="F113" s="163"/>
      <c r="G113" s="162"/>
      <c r="H113" s="162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 ht="14.25" customHeight="1" x14ac:dyDescent="0.2">
      <c r="A114" s="162"/>
      <c r="B114" s="162"/>
      <c r="C114" s="162"/>
      <c r="D114" s="163"/>
      <c r="E114" s="162"/>
      <c r="F114" s="163"/>
      <c r="G114" s="162"/>
      <c r="H114" s="162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 ht="14.25" customHeight="1" x14ac:dyDescent="0.2">
      <c r="A115" s="162"/>
      <c r="B115" s="162"/>
      <c r="C115" s="162"/>
      <c r="D115" s="163"/>
      <c r="E115" s="162"/>
      <c r="F115" s="163"/>
      <c r="G115" s="162"/>
      <c r="H115" s="162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 ht="14.25" customHeight="1" x14ac:dyDescent="0.2">
      <c r="A116" s="162"/>
      <c r="B116" s="162"/>
      <c r="C116" s="162"/>
      <c r="D116" s="163"/>
      <c r="E116" s="162"/>
      <c r="F116" s="163"/>
      <c r="G116" s="162"/>
      <c r="H116" s="162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 ht="14.25" customHeight="1" x14ac:dyDescent="0.2">
      <c r="A117" s="162"/>
      <c r="B117" s="162"/>
      <c r="C117" s="162"/>
      <c r="D117" s="163"/>
      <c r="E117" s="162"/>
      <c r="F117" s="163"/>
      <c r="G117" s="162"/>
      <c r="H117" s="162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 ht="14.25" customHeight="1" x14ac:dyDescent="0.2">
      <c r="A118" s="162"/>
      <c r="B118" s="162"/>
      <c r="C118" s="162"/>
      <c r="D118" s="163"/>
      <c r="E118" s="162"/>
      <c r="F118" s="163"/>
      <c r="G118" s="162"/>
      <c r="H118" s="162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 ht="14.25" customHeight="1" x14ac:dyDescent="0.2">
      <c r="A119" s="162"/>
      <c r="B119" s="162"/>
      <c r="C119" s="162"/>
      <c r="D119" s="163"/>
      <c r="E119" s="162"/>
      <c r="F119" s="163"/>
      <c r="G119" s="162"/>
      <c r="H119" s="162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 ht="14.25" customHeight="1" x14ac:dyDescent="0.2">
      <c r="A120" s="162"/>
      <c r="B120" s="162"/>
      <c r="C120" s="162"/>
      <c r="D120" s="163"/>
      <c r="E120" s="162"/>
      <c r="F120" s="163"/>
      <c r="G120" s="162"/>
      <c r="H120" s="162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 ht="14.25" customHeight="1" x14ac:dyDescent="0.2">
      <c r="A121" s="162"/>
      <c r="B121" s="162"/>
      <c r="C121" s="162"/>
      <c r="D121" s="163"/>
      <c r="E121" s="162"/>
      <c r="F121" s="163"/>
      <c r="G121" s="162"/>
      <c r="H121" s="162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ht="14.25" customHeight="1" x14ac:dyDescent="0.2">
      <c r="A122" s="162"/>
      <c r="B122" s="162"/>
      <c r="C122" s="162"/>
      <c r="D122" s="163"/>
      <c r="E122" s="162"/>
      <c r="F122" s="163"/>
      <c r="G122" s="162"/>
      <c r="H122" s="162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14.25" customHeight="1" x14ac:dyDescent="0.2">
      <c r="A123" s="162"/>
      <c r="B123" s="162"/>
      <c r="C123" s="162"/>
      <c r="D123" s="163"/>
      <c r="E123" s="162"/>
      <c r="F123" s="163"/>
      <c r="G123" s="162"/>
      <c r="H123" s="162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 ht="14.25" customHeight="1" x14ac:dyDescent="0.2">
      <c r="A124" s="162"/>
      <c r="B124" s="162"/>
      <c r="C124" s="162"/>
      <c r="D124" s="163"/>
      <c r="E124" s="162"/>
      <c r="F124" s="163"/>
      <c r="G124" s="162"/>
      <c r="H124" s="162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 ht="14.25" customHeight="1" x14ac:dyDescent="0.2">
      <c r="A125" s="162"/>
      <c r="B125" s="162"/>
      <c r="C125" s="162"/>
      <c r="D125" s="163"/>
      <c r="E125" s="162"/>
      <c r="F125" s="163"/>
      <c r="G125" s="162"/>
      <c r="H125" s="162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 ht="14.25" customHeight="1" x14ac:dyDescent="0.2">
      <c r="A126" s="162"/>
      <c r="B126" s="162"/>
      <c r="C126" s="162"/>
      <c r="D126" s="163"/>
      <c r="E126" s="162"/>
      <c r="F126" s="163"/>
      <c r="G126" s="162"/>
      <c r="H126" s="162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 ht="14.25" customHeight="1" x14ac:dyDescent="0.2">
      <c r="A127" s="162"/>
      <c r="B127" s="162"/>
      <c r="C127" s="162"/>
      <c r="D127" s="163"/>
      <c r="E127" s="162"/>
      <c r="F127" s="163"/>
      <c r="G127" s="162"/>
      <c r="H127" s="162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 ht="14.25" customHeight="1" x14ac:dyDescent="0.2">
      <c r="A128" s="162"/>
      <c r="B128" s="162"/>
      <c r="C128" s="162"/>
      <c r="D128" s="163"/>
      <c r="E128" s="162"/>
      <c r="F128" s="163"/>
      <c r="G128" s="162"/>
      <c r="H128" s="162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ht="14.25" customHeight="1" x14ac:dyDescent="0.2">
      <c r="A129" s="162"/>
      <c r="B129" s="162"/>
      <c r="C129" s="162"/>
      <c r="D129" s="163"/>
      <c r="E129" s="162"/>
      <c r="F129" s="163"/>
      <c r="G129" s="162"/>
      <c r="H129" s="162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 ht="14.25" customHeight="1" x14ac:dyDescent="0.2">
      <c r="A130" s="162"/>
      <c r="B130" s="162"/>
      <c r="C130" s="162"/>
      <c r="D130" s="163"/>
      <c r="E130" s="162"/>
      <c r="F130" s="163"/>
      <c r="G130" s="162"/>
      <c r="H130" s="162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 ht="14.25" customHeight="1" x14ac:dyDescent="0.2">
      <c r="A131" s="162"/>
      <c r="B131" s="162"/>
      <c r="C131" s="162"/>
      <c r="D131" s="163"/>
      <c r="E131" s="162"/>
      <c r="F131" s="163"/>
      <c r="G131" s="162"/>
      <c r="H131" s="162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</row>
    <row r="132" spans="1:26" ht="14.25" customHeight="1" x14ac:dyDescent="0.2">
      <c r="A132" s="162"/>
      <c r="B132" s="162"/>
      <c r="C132" s="162"/>
      <c r="D132" s="163"/>
      <c r="E132" s="162"/>
      <c r="F132" s="163"/>
      <c r="G132" s="162"/>
      <c r="H132" s="162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 ht="14.25" customHeight="1" x14ac:dyDescent="0.2">
      <c r="A133" s="162"/>
      <c r="B133" s="162"/>
      <c r="C133" s="162"/>
      <c r="D133" s="163"/>
      <c r="E133" s="162"/>
      <c r="F133" s="163"/>
      <c r="G133" s="162"/>
      <c r="H133" s="162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ht="14.25" customHeight="1" x14ac:dyDescent="0.2">
      <c r="A134" s="162"/>
      <c r="B134" s="162"/>
      <c r="C134" s="162"/>
      <c r="D134" s="163"/>
      <c r="E134" s="162"/>
      <c r="F134" s="163"/>
      <c r="G134" s="162"/>
      <c r="H134" s="162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 ht="14.25" customHeight="1" x14ac:dyDescent="0.2">
      <c r="A135" s="162"/>
      <c r="B135" s="162"/>
      <c r="C135" s="162"/>
      <c r="D135" s="163"/>
      <c r="E135" s="162"/>
      <c r="F135" s="163"/>
      <c r="G135" s="162"/>
      <c r="H135" s="162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ht="14.25" customHeight="1" x14ac:dyDescent="0.2">
      <c r="A136" s="162"/>
      <c r="B136" s="162"/>
      <c r="C136" s="162"/>
      <c r="D136" s="163"/>
      <c r="E136" s="162"/>
      <c r="F136" s="163"/>
      <c r="G136" s="162"/>
      <c r="H136" s="162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ht="14.25" customHeight="1" x14ac:dyDescent="0.2">
      <c r="A137" s="162"/>
      <c r="B137" s="162"/>
      <c r="C137" s="162"/>
      <c r="D137" s="163"/>
      <c r="E137" s="162"/>
      <c r="F137" s="163"/>
      <c r="G137" s="162"/>
      <c r="H137" s="162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 ht="14.25" customHeight="1" x14ac:dyDescent="0.2">
      <c r="A138" s="162"/>
      <c r="B138" s="162"/>
      <c r="C138" s="162"/>
      <c r="D138" s="163"/>
      <c r="E138" s="162"/>
      <c r="F138" s="163"/>
      <c r="G138" s="162"/>
      <c r="H138" s="162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 ht="14.25" customHeight="1" x14ac:dyDescent="0.2">
      <c r="A139" s="162"/>
      <c r="B139" s="162"/>
      <c r="C139" s="162"/>
      <c r="D139" s="163"/>
      <c r="E139" s="162"/>
      <c r="F139" s="163"/>
      <c r="G139" s="162"/>
      <c r="H139" s="162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 ht="14.25" customHeight="1" x14ac:dyDescent="0.2">
      <c r="A140" s="162"/>
      <c r="B140" s="162"/>
      <c r="C140" s="162"/>
      <c r="D140" s="163"/>
      <c r="E140" s="162"/>
      <c r="F140" s="163"/>
      <c r="G140" s="162"/>
      <c r="H140" s="162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 ht="14.25" customHeight="1" x14ac:dyDescent="0.2">
      <c r="A141" s="162"/>
      <c r="B141" s="162"/>
      <c r="C141" s="162"/>
      <c r="D141" s="163"/>
      <c r="E141" s="162"/>
      <c r="F141" s="163"/>
      <c r="G141" s="162"/>
      <c r="H141" s="162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 ht="14.25" customHeight="1" x14ac:dyDescent="0.2">
      <c r="A142" s="162"/>
      <c r="B142" s="162"/>
      <c r="C142" s="162"/>
      <c r="D142" s="163"/>
      <c r="E142" s="162"/>
      <c r="F142" s="163"/>
      <c r="G142" s="162"/>
      <c r="H142" s="162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 ht="14.25" customHeight="1" x14ac:dyDescent="0.2">
      <c r="A143" s="162"/>
      <c r="B143" s="162"/>
      <c r="C143" s="162"/>
      <c r="D143" s="163"/>
      <c r="E143" s="162"/>
      <c r="F143" s="163"/>
      <c r="G143" s="162"/>
      <c r="H143" s="162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 ht="14.25" customHeight="1" x14ac:dyDescent="0.2">
      <c r="A144" s="162"/>
      <c r="B144" s="162"/>
      <c r="C144" s="162"/>
      <c r="D144" s="163"/>
      <c r="E144" s="162"/>
      <c r="F144" s="163"/>
      <c r="G144" s="162"/>
      <c r="H144" s="162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 ht="14.25" customHeight="1" x14ac:dyDescent="0.2">
      <c r="A145" s="162"/>
      <c r="B145" s="162"/>
      <c r="C145" s="162"/>
      <c r="D145" s="163"/>
      <c r="E145" s="162"/>
      <c r="F145" s="163"/>
      <c r="G145" s="162"/>
      <c r="H145" s="162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 ht="14.25" customHeight="1" x14ac:dyDescent="0.2">
      <c r="A146" s="162"/>
      <c r="B146" s="162"/>
      <c r="C146" s="162"/>
      <c r="D146" s="163"/>
      <c r="E146" s="162"/>
      <c r="F146" s="163"/>
      <c r="G146" s="162"/>
      <c r="H146" s="162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 ht="14.25" customHeight="1" x14ac:dyDescent="0.2">
      <c r="A147" s="162"/>
      <c r="B147" s="162"/>
      <c r="C147" s="162"/>
      <c r="D147" s="163"/>
      <c r="E147" s="162"/>
      <c r="F147" s="163"/>
      <c r="G147" s="162"/>
      <c r="H147" s="162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 ht="14.25" customHeight="1" x14ac:dyDescent="0.2">
      <c r="A148" s="162"/>
      <c r="B148" s="162"/>
      <c r="C148" s="162"/>
      <c r="D148" s="163"/>
      <c r="E148" s="162"/>
      <c r="F148" s="163"/>
      <c r="G148" s="162"/>
      <c r="H148" s="162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 ht="14.25" customHeight="1" x14ac:dyDescent="0.2">
      <c r="A149" s="162"/>
      <c r="B149" s="162"/>
      <c r="C149" s="162"/>
      <c r="D149" s="163"/>
      <c r="E149" s="162"/>
      <c r="F149" s="163"/>
      <c r="G149" s="162"/>
      <c r="H149" s="162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 ht="14.25" customHeight="1" x14ac:dyDescent="0.2">
      <c r="A150" s="162"/>
      <c r="B150" s="162"/>
      <c r="C150" s="162"/>
      <c r="D150" s="163"/>
      <c r="E150" s="162"/>
      <c r="F150" s="163"/>
      <c r="G150" s="162"/>
      <c r="H150" s="162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 ht="14.25" customHeight="1" x14ac:dyDescent="0.2">
      <c r="A151" s="162"/>
      <c r="B151" s="162"/>
      <c r="C151" s="162"/>
      <c r="D151" s="163"/>
      <c r="E151" s="162"/>
      <c r="F151" s="163"/>
      <c r="G151" s="162"/>
      <c r="H151" s="162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 ht="14.25" customHeight="1" x14ac:dyDescent="0.2">
      <c r="A152" s="162"/>
      <c r="B152" s="162"/>
      <c r="C152" s="162"/>
      <c r="D152" s="163"/>
      <c r="E152" s="162"/>
      <c r="F152" s="163"/>
      <c r="G152" s="162"/>
      <c r="H152" s="162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 ht="14.25" customHeight="1" x14ac:dyDescent="0.2">
      <c r="A153" s="162"/>
      <c r="B153" s="162"/>
      <c r="C153" s="162"/>
      <c r="D153" s="163"/>
      <c r="E153" s="162"/>
      <c r="F153" s="163"/>
      <c r="G153" s="162"/>
      <c r="H153" s="162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 ht="14.25" customHeight="1" x14ac:dyDescent="0.2">
      <c r="A154" s="162"/>
      <c r="B154" s="162"/>
      <c r="C154" s="162"/>
      <c r="D154" s="163"/>
      <c r="E154" s="162"/>
      <c r="F154" s="163"/>
      <c r="G154" s="162"/>
      <c r="H154" s="162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 ht="14.25" customHeight="1" x14ac:dyDescent="0.2">
      <c r="A155" s="162"/>
      <c r="B155" s="162"/>
      <c r="C155" s="162"/>
      <c r="D155" s="163"/>
      <c r="E155" s="162"/>
      <c r="F155" s="163"/>
      <c r="G155" s="162"/>
      <c r="H155" s="162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 ht="14.25" customHeight="1" x14ac:dyDescent="0.2">
      <c r="A156" s="162"/>
      <c r="B156" s="162"/>
      <c r="C156" s="162"/>
      <c r="D156" s="163"/>
      <c r="E156" s="162"/>
      <c r="F156" s="163"/>
      <c r="G156" s="162"/>
      <c r="H156" s="162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 ht="14.25" customHeight="1" x14ac:dyDescent="0.2">
      <c r="A157" s="162"/>
      <c r="B157" s="162"/>
      <c r="C157" s="162"/>
      <c r="D157" s="163"/>
      <c r="E157" s="162"/>
      <c r="F157" s="163"/>
      <c r="G157" s="162"/>
      <c r="H157" s="162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 ht="14.25" customHeight="1" x14ac:dyDescent="0.2">
      <c r="A158" s="162"/>
      <c r="B158" s="162"/>
      <c r="C158" s="162"/>
      <c r="D158" s="163"/>
      <c r="E158" s="162"/>
      <c r="F158" s="163"/>
      <c r="G158" s="162"/>
      <c r="H158" s="16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 ht="14.25" customHeight="1" x14ac:dyDescent="0.2">
      <c r="A159" s="162"/>
      <c r="B159" s="162"/>
      <c r="C159" s="162"/>
      <c r="D159" s="163"/>
      <c r="E159" s="162"/>
      <c r="F159" s="163"/>
      <c r="G159" s="162"/>
      <c r="H159" s="162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 ht="14.25" customHeight="1" x14ac:dyDescent="0.2">
      <c r="A160" s="162"/>
      <c r="B160" s="162"/>
      <c r="C160" s="162"/>
      <c r="D160" s="163"/>
      <c r="E160" s="162"/>
      <c r="F160" s="163"/>
      <c r="G160" s="162"/>
      <c r="H160" s="162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 ht="14.25" customHeight="1" x14ac:dyDescent="0.2">
      <c r="A161" s="162"/>
      <c r="B161" s="162"/>
      <c r="C161" s="162"/>
      <c r="D161" s="163"/>
      <c r="E161" s="162"/>
      <c r="F161" s="163"/>
      <c r="G161" s="162"/>
      <c r="H161" s="162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 ht="14.25" customHeight="1" x14ac:dyDescent="0.2">
      <c r="A162" s="162"/>
      <c r="B162" s="162"/>
      <c r="C162" s="162"/>
      <c r="D162" s="163"/>
      <c r="E162" s="162"/>
      <c r="F162" s="163"/>
      <c r="G162" s="162"/>
      <c r="H162" s="162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 ht="14.25" customHeight="1" x14ac:dyDescent="0.2">
      <c r="A163" s="162"/>
      <c r="B163" s="162"/>
      <c r="C163" s="162"/>
      <c r="D163" s="163"/>
      <c r="E163" s="162"/>
      <c r="F163" s="163"/>
      <c r="G163" s="162"/>
      <c r="H163" s="162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 ht="14.25" customHeight="1" x14ac:dyDescent="0.2">
      <c r="A164" s="162"/>
      <c r="B164" s="162"/>
      <c r="C164" s="162"/>
      <c r="D164" s="163"/>
      <c r="E164" s="162"/>
      <c r="F164" s="163"/>
      <c r="G164" s="162"/>
      <c r="H164" s="162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 ht="14.25" customHeight="1" x14ac:dyDescent="0.2">
      <c r="A165" s="162"/>
      <c r="B165" s="162"/>
      <c r="C165" s="162"/>
      <c r="D165" s="163"/>
      <c r="E165" s="162"/>
      <c r="F165" s="163"/>
      <c r="G165" s="162"/>
      <c r="H165" s="162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 ht="14.25" customHeight="1" x14ac:dyDescent="0.2">
      <c r="A166" s="162"/>
      <c r="B166" s="162"/>
      <c r="C166" s="162"/>
      <c r="D166" s="163"/>
      <c r="E166" s="162"/>
      <c r="F166" s="163"/>
      <c r="G166" s="162"/>
      <c r="H166" s="162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 ht="14.25" customHeight="1" x14ac:dyDescent="0.2">
      <c r="A167" s="162"/>
      <c r="B167" s="162"/>
      <c r="C167" s="162"/>
      <c r="D167" s="163"/>
      <c r="E167" s="162"/>
      <c r="F167" s="163"/>
      <c r="G167" s="162"/>
      <c r="H167" s="162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ht="14.25" customHeight="1" x14ac:dyDescent="0.2">
      <c r="A168" s="162"/>
      <c r="B168" s="162"/>
      <c r="C168" s="162"/>
      <c r="D168" s="163"/>
      <c r="E168" s="162"/>
      <c r="F168" s="163"/>
      <c r="G168" s="162"/>
      <c r="H168" s="162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ht="14.25" customHeight="1" x14ac:dyDescent="0.2">
      <c r="A169" s="162"/>
      <c r="B169" s="162"/>
      <c r="C169" s="162"/>
      <c r="D169" s="163"/>
      <c r="E169" s="162"/>
      <c r="F169" s="163"/>
      <c r="G169" s="162"/>
      <c r="H169" s="162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ht="14.25" customHeight="1" x14ac:dyDescent="0.2">
      <c r="A170" s="162"/>
      <c r="B170" s="162"/>
      <c r="C170" s="162"/>
      <c r="D170" s="163"/>
      <c r="E170" s="162"/>
      <c r="F170" s="163"/>
      <c r="G170" s="162"/>
      <c r="H170" s="162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ht="14.25" customHeight="1" x14ac:dyDescent="0.2">
      <c r="A171" s="162"/>
      <c r="B171" s="162"/>
      <c r="C171" s="162"/>
      <c r="D171" s="163"/>
      <c r="E171" s="162"/>
      <c r="F171" s="163"/>
      <c r="G171" s="162"/>
      <c r="H171" s="162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ht="14.25" customHeight="1" x14ac:dyDescent="0.2">
      <c r="A172" s="162"/>
      <c r="B172" s="162"/>
      <c r="C172" s="162"/>
      <c r="D172" s="163"/>
      <c r="E172" s="162"/>
      <c r="F172" s="163"/>
      <c r="G172" s="162"/>
      <c r="H172" s="162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ht="14.25" customHeight="1" x14ac:dyDescent="0.2">
      <c r="A173" s="162"/>
      <c r="B173" s="162"/>
      <c r="C173" s="162"/>
      <c r="D173" s="163"/>
      <c r="E173" s="162"/>
      <c r="F173" s="163"/>
      <c r="G173" s="162"/>
      <c r="H173" s="162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ht="14.25" customHeight="1" x14ac:dyDescent="0.2">
      <c r="A174" s="162"/>
      <c r="B174" s="162"/>
      <c r="C174" s="162"/>
      <c r="D174" s="163"/>
      <c r="E174" s="162"/>
      <c r="F174" s="163"/>
      <c r="G174" s="162"/>
      <c r="H174" s="162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ht="14.25" customHeight="1" x14ac:dyDescent="0.2">
      <c r="A175" s="162"/>
      <c r="B175" s="162"/>
      <c r="C175" s="162"/>
      <c r="D175" s="163"/>
      <c r="E175" s="162"/>
      <c r="F175" s="163"/>
      <c r="G175" s="162"/>
      <c r="H175" s="162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ht="14.25" customHeight="1" x14ac:dyDescent="0.2">
      <c r="A176" s="162"/>
      <c r="B176" s="162"/>
      <c r="C176" s="162"/>
      <c r="D176" s="163"/>
      <c r="E176" s="162"/>
      <c r="F176" s="163"/>
      <c r="G176" s="162"/>
      <c r="H176" s="162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ht="14.25" customHeight="1" x14ac:dyDescent="0.2">
      <c r="A177" s="162"/>
      <c r="B177" s="162"/>
      <c r="C177" s="162"/>
      <c r="D177" s="163"/>
      <c r="E177" s="162"/>
      <c r="F177" s="163"/>
      <c r="G177" s="162"/>
      <c r="H177" s="162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ht="14.25" customHeight="1" x14ac:dyDescent="0.2">
      <c r="A178" s="162"/>
      <c r="B178" s="162"/>
      <c r="C178" s="162"/>
      <c r="D178" s="163"/>
      <c r="E178" s="162"/>
      <c r="F178" s="163"/>
      <c r="G178" s="162"/>
      <c r="H178" s="162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ht="14.25" customHeight="1" x14ac:dyDescent="0.2">
      <c r="A179" s="162"/>
      <c r="B179" s="162"/>
      <c r="C179" s="162"/>
      <c r="D179" s="163"/>
      <c r="E179" s="162"/>
      <c r="F179" s="163"/>
      <c r="G179" s="162"/>
      <c r="H179" s="162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ht="14.25" customHeight="1" x14ac:dyDescent="0.2">
      <c r="A180" s="162"/>
      <c r="B180" s="162"/>
      <c r="C180" s="162"/>
      <c r="D180" s="163"/>
      <c r="E180" s="162"/>
      <c r="F180" s="163"/>
      <c r="G180" s="162"/>
      <c r="H180" s="162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ht="14.25" customHeight="1" x14ac:dyDescent="0.2">
      <c r="A181" s="162"/>
      <c r="B181" s="162"/>
      <c r="C181" s="162"/>
      <c r="D181" s="163"/>
      <c r="E181" s="162"/>
      <c r="F181" s="163"/>
      <c r="G181" s="162"/>
      <c r="H181" s="162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ht="14.25" customHeight="1" x14ac:dyDescent="0.2">
      <c r="A182" s="162"/>
      <c r="B182" s="162"/>
      <c r="C182" s="162"/>
      <c r="D182" s="163"/>
      <c r="E182" s="162"/>
      <c r="F182" s="163"/>
      <c r="G182" s="162"/>
      <c r="H182" s="162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ht="14.25" customHeight="1" x14ac:dyDescent="0.2">
      <c r="A183" s="162"/>
      <c r="B183" s="162"/>
      <c r="C183" s="162"/>
      <c r="D183" s="163"/>
      <c r="E183" s="162"/>
      <c r="F183" s="163"/>
      <c r="G183" s="162"/>
      <c r="H183" s="162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 ht="14.25" customHeight="1" x14ac:dyDescent="0.2">
      <c r="A184" s="162"/>
      <c r="B184" s="162"/>
      <c r="C184" s="162"/>
      <c r="D184" s="163"/>
      <c r="E184" s="162"/>
      <c r="F184" s="163"/>
      <c r="G184" s="162"/>
      <c r="H184" s="162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 ht="14.25" customHeight="1" x14ac:dyDescent="0.2">
      <c r="A185" s="162"/>
      <c r="B185" s="162"/>
      <c r="C185" s="162"/>
      <c r="D185" s="163"/>
      <c r="E185" s="162"/>
      <c r="F185" s="163"/>
      <c r="G185" s="162"/>
      <c r="H185" s="162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 ht="14.25" customHeight="1" x14ac:dyDescent="0.2">
      <c r="A186" s="162"/>
      <c r="B186" s="162"/>
      <c r="C186" s="162"/>
      <c r="D186" s="163"/>
      <c r="E186" s="162"/>
      <c r="F186" s="163"/>
      <c r="G186" s="162"/>
      <c r="H186" s="162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 ht="14.25" customHeight="1" x14ac:dyDescent="0.2">
      <c r="A187" s="162"/>
      <c r="B187" s="162"/>
      <c r="C187" s="162"/>
      <c r="D187" s="163"/>
      <c r="E187" s="162"/>
      <c r="F187" s="163"/>
      <c r="G187" s="162"/>
      <c r="H187" s="162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 ht="14.25" customHeight="1" x14ac:dyDescent="0.2">
      <c r="A188" s="162"/>
      <c r="B188" s="162"/>
      <c r="C188" s="162"/>
      <c r="D188" s="163"/>
      <c r="E188" s="162"/>
      <c r="F188" s="163"/>
      <c r="G188" s="162"/>
      <c r="H188" s="162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 ht="14.25" customHeight="1" x14ac:dyDescent="0.2">
      <c r="A189" s="162"/>
      <c r="B189" s="162"/>
      <c r="C189" s="162"/>
      <c r="D189" s="163"/>
      <c r="E189" s="162"/>
      <c r="F189" s="163"/>
      <c r="G189" s="162"/>
      <c r="H189" s="162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 ht="14.25" customHeight="1" x14ac:dyDescent="0.2">
      <c r="A190" s="162"/>
      <c r="B190" s="162"/>
      <c r="C190" s="162"/>
      <c r="D190" s="163"/>
      <c r="E190" s="162"/>
      <c r="F190" s="163"/>
      <c r="G190" s="162"/>
      <c r="H190" s="162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 ht="14.25" customHeight="1" x14ac:dyDescent="0.2">
      <c r="A191" s="162"/>
      <c r="B191" s="162"/>
      <c r="C191" s="162"/>
      <c r="D191" s="163"/>
      <c r="E191" s="162"/>
      <c r="F191" s="163"/>
      <c r="G191" s="162"/>
      <c r="H191" s="162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 ht="14.25" customHeight="1" x14ac:dyDescent="0.2">
      <c r="A192" s="162"/>
      <c r="B192" s="162"/>
      <c r="C192" s="162"/>
      <c r="D192" s="163"/>
      <c r="E192" s="162"/>
      <c r="F192" s="163"/>
      <c r="G192" s="162"/>
      <c r="H192" s="162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 ht="14.25" customHeight="1" x14ac:dyDescent="0.2">
      <c r="A193" s="162"/>
      <c r="B193" s="162"/>
      <c r="C193" s="162"/>
      <c r="D193" s="163"/>
      <c r="E193" s="162"/>
      <c r="F193" s="163"/>
      <c r="G193" s="162"/>
      <c r="H193" s="162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 ht="14.25" customHeight="1" x14ac:dyDescent="0.2">
      <c r="A194" s="162"/>
      <c r="B194" s="162"/>
      <c r="C194" s="162"/>
      <c r="D194" s="163"/>
      <c r="E194" s="162"/>
      <c r="F194" s="163"/>
      <c r="G194" s="162"/>
      <c r="H194" s="162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 ht="14.25" customHeight="1" x14ac:dyDescent="0.2">
      <c r="A195" s="162"/>
      <c r="B195" s="162"/>
      <c r="C195" s="162"/>
      <c r="D195" s="163"/>
      <c r="E195" s="162"/>
      <c r="F195" s="163"/>
      <c r="G195" s="162"/>
      <c r="H195" s="162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 ht="14.25" customHeight="1" x14ac:dyDescent="0.2">
      <c r="A196" s="162"/>
      <c r="B196" s="162"/>
      <c r="C196" s="162"/>
      <c r="D196" s="163"/>
      <c r="E196" s="162"/>
      <c r="F196" s="163"/>
      <c r="G196" s="162"/>
      <c r="H196" s="162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 ht="14.25" customHeight="1" x14ac:dyDescent="0.2">
      <c r="A197" s="162"/>
      <c r="B197" s="162"/>
      <c r="C197" s="162"/>
      <c r="D197" s="163"/>
      <c r="E197" s="162"/>
      <c r="F197" s="163"/>
      <c r="G197" s="162"/>
      <c r="H197" s="162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 ht="14.25" customHeight="1" x14ac:dyDescent="0.2">
      <c r="A198" s="162"/>
      <c r="B198" s="162"/>
      <c r="C198" s="162"/>
      <c r="D198" s="163"/>
      <c r="E198" s="162"/>
      <c r="F198" s="163"/>
      <c r="G198" s="162"/>
      <c r="H198" s="162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 ht="14.25" customHeight="1" x14ac:dyDescent="0.2">
      <c r="A199" s="162"/>
      <c r="B199" s="162"/>
      <c r="C199" s="162"/>
      <c r="D199" s="163"/>
      <c r="E199" s="162"/>
      <c r="F199" s="163"/>
      <c r="G199" s="162"/>
      <c r="H199" s="162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 ht="14.25" customHeight="1" x14ac:dyDescent="0.2">
      <c r="A200" s="162"/>
      <c r="B200" s="162"/>
      <c r="C200" s="162"/>
      <c r="D200" s="163"/>
      <c r="E200" s="162"/>
      <c r="F200" s="163"/>
      <c r="G200" s="162"/>
      <c r="H200" s="162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 ht="14.25" customHeight="1" x14ac:dyDescent="0.2">
      <c r="A201" s="162"/>
      <c r="B201" s="162"/>
      <c r="C201" s="162"/>
      <c r="D201" s="163"/>
      <c r="E201" s="162"/>
      <c r="F201" s="163"/>
      <c r="G201" s="162"/>
      <c r="H201" s="162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 ht="14.25" customHeight="1" x14ac:dyDescent="0.2">
      <c r="A202" s="162"/>
      <c r="B202" s="162"/>
      <c r="C202" s="162"/>
      <c r="D202" s="163"/>
      <c r="E202" s="162"/>
      <c r="F202" s="163"/>
      <c r="G202" s="162"/>
      <c r="H202" s="162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 ht="14.25" customHeight="1" x14ac:dyDescent="0.2">
      <c r="A203" s="162"/>
      <c r="B203" s="162"/>
      <c r="C203" s="162"/>
      <c r="D203" s="163"/>
      <c r="E203" s="162"/>
      <c r="F203" s="163"/>
      <c r="G203" s="162"/>
      <c r="H203" s="162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 ht="14.25" customHeight="1" x14ac:dyDescent="0.2">
      <c r="A204" s="162"/>
      <c r="B204" s="162"/>
      <c r="C204" s="162"/>
      <c r="D204" s="163"/>
      <c r="E204" s="162"/>
      <c r="F204" s="163"/>
      <c r="G204" s="162"/>
      <c r="H204" s="162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 ht="14.25" customHeight="1" x14ac:dyDescent="0.2">
      <c r="A205" s="162"/>
      <c r="B205" s="162"/>
      <c r="C205" s="162"/>
      <c r="D205" s="163"/>
      <c r="E205" s="162"/>
      <c r="F205" s="163"/>
      <c r="G205" s="162"/>
      <c r="H205" s="162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 ht="14.25" customHeight="1" x14ac:dyDescent="0.2">
      <c r="A206" s="162"/>
      <c r="B206" s="162"/>
      <c r="C206" s="162"/>
      <c r="D206" s="163"/>
      <c r="E206" s="162"/>
      <c r="F206" s="163"/>
      <c r="G206" s="162"/>
      <c r="H206" s="162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 ht="14.25" customHeight="1" x14ac:dyDescent="0.2">
      <c r="A207" s="162"/>
      <c r="B207" s="162"/>
      <c r="C207" s="162"/>
      <c r="D207" s="163"/>
      <c r="E207" s="162"/>
      <c r="F207" s="163"/>
      <c r="G207" s="162"/>
      <c r="H207" s="162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 ht="14.25" customHeight="1" x14ac:dyDescent="0.2">
      <c r="A208" s="162"/>
      <c r="B208" s="162"/>
      <c r="C208" s="162"/>
      <c r="D208" s="163"/>
      <c r="E208" s="162"/>
      <c r="F208" s="163"/>
      <c r="G208" s="162"/>
      <c r="H208" s="162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 ht="14.25" customHeight="1" x14ac:dyDescent="0.2">
      <c r="A209" s="162"/>
      <c r="B209" s="162"/>
      <c r="C209" s="162"/>
      <c r="D209" s="163"/>
      <c r="E209" s="162"/>
      <c r="F209" s="163"/>
      <c r="G209" s="162"/>
      <c r="H209" s="162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 ht="14.25" customHeight="1" x14ac:dyDescent="0.2">
      <c r="A210" s="162"/>
      <c r="B210" s="162"/>
      <c r="C210" s="162"/>
      <c r="D210" s="163"/>
      <c r="E210" s="162"/>
      <c r="F210" s="163"/>
      <c r="G210" s="162"/>
      <c r="H210" s="162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 ht="14.25" customHeight="1" x14ac:dyDescent="0.2">
      <c r="A211" s="162"/>
      <c r="B211" s="162"/>
      <c r="C211" s="162"/>
      <c r="D211" s="163"/>
      <c r="E211" s="162"/>
      <c r="F211" s="163"/>
      <c r="G211" s="162"/>
      <c r="H211" s="162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 ht="14.25" customHeight="1" x14ac:dyDescent="0.2">
      <c r="A212" s="162"/>
      <c r="B212" s="162"/>
      <c r="C212" s="162"/>
      <c r="D212" s="163"/>
      <c r="E212" s="162"/>
      <c r="F212" s="163"/>
      <c r="G212" s="162"/>
      <c r="H212" s="162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 ht="14.25" customHeight="1" x14ac:dyDescent="0.2">
      <c r="A213" s="162"/>
      <c r="B213" s="162"/>
      <c r="C213" s="162"/>
      <c r="D213" s="163"/>
      <c r="E213" s="162"/>
      <c r="F213" s="163"/>
      <c r="G213" s="162"/>
      <c r="H213" s="162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 ht="14.25" customHeight="1" x14ac:dyDescent="0.2">
      <c r="A214" s="162"/>
      <c r="B214" s="162"/>
      <c r="C214" s="162"/>
      <c r="D214" s="163"/>
      <c r="E214" s="162"/>
      <c r="F214" s="163"/>
      <c r="G214" s="162"/>
      <c r="H214" s="162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 ht="14.25" customHeight="1" x14ac:dyDescent="0.2">
      <c r="A215" s="162"/>
      <c r="B215" s="162"/>
      <c r="C215" s="162"/>
      <c r="D215" s="163"/>
      <c r="E215" s="162"/>
      <c r="F215" s="163"/>
      <c r="G215" s="162"/>
      <c r="H215" s="162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 ht="14.25" customHeight="1" x14ac:dyDescent="0.2">
      <c r="A216" s="162"/>
      <c r="B216" s="162"/>
      <c r="C216" s="162"/>
      <c r="D216" s="163"/>
      <c r="E216" s="162"/>
      <c r="F216" s="163"/>
      <c r="G216" s="162"/>
      <c r="H216" s="162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 ht="14.25" customHeight="1" x14ac:dyDescent="0.2">
      <c r="A217" s="162"/>
      <c r="B217" s="162"/>
      <c r="C217" s="162"/>
      <c r="D217" s="163"/>
      <c r="E217" s="162"/>
      <c r="F217" s="163"/>
      <c r="G217" s="162"/>
      <c r="H217" s="162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 ht="14.25" customHeight="1" x14ac:dyDescent="0.2">
      <c r="A218" s="162"/>
      <c r="B218" s="162"/>
      <c r="C218" s="162"/>
      <c r="D218" s="163"/>
      <c r="E218" s="162"/>
      <c r="F218" s="163"/>
      <c r="G218" s="162"/>
      <c r="H218" s="162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 ht="14.25" customHeight="1" x14ac:dyDescent="0.2">
      <c r="A219" s="162"/>
      <c r="B219" s="162"/>
      <c r="C219" s="162"/>
      <c r="D219" s="163"/>
      <c r="E219" s="162"/>
      <c r="F219" s="163"/>
      <c r="G219" s="162"/>
      <c r="H219" s="162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 ht="14.25" customHeight="1" x14ac:dyDescent="0.2">
      <c r="A220" s="162"/>
      <c r="B220" s="162"/>
      <c r="C220" s="162"/>
      <c r="D220" s="163"/>
      <c r="E220" s="162"/>
      <c r="F220" s="163"/>
      <c r="G220" s="162"/>
      <c r="H220" s="162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 ht="14.25" customHeight="1" x14ac:dyDescent="0.2">
      <c r="A221" s="162"/>
      <c r="B221" s="162"/>
      <c r="C221" s="162"/>
      <c r="D221" s="163"/>
      <c r="E221" s="162"/>
      <c r="F221" s="163"/>
      <c r="G221" s="162"/>
      <c r="H221" s="162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 ht="14.25" customHeight="1" x14ac:dyDescent="0.2">
      <c r="A222" s="162"/>
      <c r="B222" s="162"/>
      <c r="C222" s="162"/>
      <c r="D222" s="163"/>
      <c r="E222" s="162"/>
      <c r="F222" s="163"/>
      <c r="G222" s="162"/>
      <c r="H222" s="162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 ht="14.25" customHeight="1" x14ac:dyDescent="0.2">
      <c r="A223" s="162"/>
      <c r="B223" s="162"/>
      <c r="C223" s="162"/>
      <c r="D223" s="163"/>
      <c r="E223" s="162"/>
      <c r="F223" s="163"/>
      <c r="G223" s="162"/>
      <c r="H223" s="162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 ht="14.25" customHeight="1" x14ac:dyDescent="0.2">
      <c r="A224" s="162"/>
      <c r="B224" s="162"/>
      <c r="C224" s="162"/>
      <c r="D224" s="163"/>
      <c r="E224" s="162"/>
      <c r="F224" s="163"/>
      <c r="G224" s="162"/>
      <c r="H224" s="162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 ht="14.25" customHeight="1" x14ac:dyDescent="0.2">
      <c r="A225" s="162"/>
      <c r="B225" s="162"/>
      <c r="C225" s="162"/>
      <c r="D225" s="163"/>
      <c r="E225" s="162"/>
      <c r="F225" s="163"/>
      <c r="G225" s="162"/>
      <c r="H225" s="162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 ht="14.25" customHeight="1" x14ac:dyDescent="0.2">
      <c r="A226" s="162"/>
      <c r="B226" s="162"/>
      <c r="C226" s="162"/>
      <c r="D226" s="163"/>
      <c r="E226" s="162"/>
      <c r="F226" s="163"/>
      <c r="G226" s="162"/>
      <c r="H226" s="162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 ht="14.25" customHeight="1" x14ac:dyDescent="0.2">
      <c r="A227" s="162"/>
      <c r="B227" s="162"/>
      <c r="C227" s="162"/>
      <c r="D227" s="163"/>
      <c r="E227" s="162"/>
      <c r="F227" s="163"/>
      <c r="G227" s="162"/>
      <c r="H227" s="162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 ht="14.25" customHeight="1" x14ac:dyDescent="0.2">
      <c r="A228" s="162"/>
      <c r="B228" s="162"/>
      <c r="C228" s="162"/>
      <c r="D228" s="163"/>
      <c r="E228" s="162"/>
      <c r="F228" s="163"/>
      <c r="G228" s="162"/>
      <c r="H228" s="162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 ht="14.25" customHeight="1" x14ac:dyDescent="0.2">
      <c r="A229" s="162"/>
      <c r="B229" s="162"/>
      <c r="C229" s="162"/>
      <c r="D229" s="163"/>
      <c r="E229" s="162"/>
      <c r="F229" s="163"/>
      <c r="G229" s="162"/>
      <c r="H229" s="162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 ht="14.25" customHeight="1" x14ac:dyDescent="0.2">
      <c r="A230" s="162"/>
      <c r="B230" s="162"/>
      <c r="C230" s="162"/>
      <c r="D230" s="163"/>
      <c r="E230" s="162"/>
      <c r="F230" s="163"/>
      <c r="G230" s="162"/>
      <c r="H230" s="162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</row>
    <row r="231" spans="1:26" ht="14.25" customHeight="1" x14ac:dyDescent="0.2">
      <c r="A231" s="162"/>
      <c r="B231" s="162"/>
      <c r="C231" s="162"/>
      <c r="D231" s="163"/>
      <c r="E231" s="162"/>
      <c r="F231" s="163"/>
      <c r="G231" s="162"/>
      <c r="H231" s="162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</row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B8:J8"/>
    <mergeCell ref="E10:J10"/>
    <mergeCell ref="H2:J2"/>
    <mergeCell ref="H3:J3"/>
    <mergeCell ref="B5:J5"/>
    <mergeCell ref="B6:J6"/>
    <mergeCell ref="B7:J7"/>
    <mergeCell ref="B10:D10"/>
    <mergeCell ref="B39:C39"/>
    <mergeCell ref="B21:D21"/>
    <mergeCell ref="E21:J21"/>
    <mergeCell ref="B29:C29"/>
    <mergeCell ref="B31:D31"/>
    <mergeCell ref="E31:J3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</dc:creator>
  <cp:lastModifiedBy>Admin</cp:lastModifiedBy>
  <dcterms:created xsi:type="dcterms:W3CDTF">2021-01-05T11:04:08Z</dcterms:created>
  <dcterms:modified xsi:type="dcterms:W3CDTF">2021-01-15T14:37:59Z</dcterms:modified>
</cp:coreProperties>
</file>