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615" windowWidth="19815" windowHeight="9345"/>
  </bookViews>
  <sheets>
    <sheet name="Звіт" sheetId="1" r:id="rId1"/>
    <sheet name="Реєстр" sheetId="2" r:id="rId2"/>
  </sheets>
  <definedNames>
    <definedName name="_xlnm._FilterDatabase" localSheetId="0" hidden="1">Звіт!$A$19:$T$19</definedName>
  </definedNames>
  <calcPr calcId="145621"/>
</workbook>
</file>

<file path=xl/calcChain.xml><?xml version="1.0" encoding="utf-8"?>
<calcChain xmlns="http://schemas.openxmlformats.org/spreadsheetml/2006/main">
  <c r="J53" i="1" l="1"/>
  <c r="P62" i="1"/>
  <c r="P42" i="1"/>
  <c r="J42" i="1"/>
  <c r="R30" i="1"/>
  <c r="Q30" i="1"/>
  <c r="S30" i="1" s="1"/>
  <c r="R28" i="1"/>
  <c r="Q28" i="1"/>
  <c r="S28" i="1" s="1"/>
  <c r="P22" i="1"/>
  <c r="I29" i="2" l="1"/>
  <c r="F29" i="2"/>
  <c r="D29" i="2"/>
  <c r="I18" i="2"/>
  <c r="F18" i="2"/>
  <c r="D18" i="2"/>
  <c r="J82" i="1"/>
  <c r="G82" i="1"/>
  <c r="P81" i="1"/>
  <c r="R81" i="1" s="1"/>
  <c r="R82" i="1" s="1"/>
  <c r="M81" i="1"/>
  <c r="M82" i="1" s="1"/>
  <c r="J79" i="1"/>
  <c r="G79" i="1"/>
  <c r="P78" i="1"/>
  <c r="R78" i="1" s="1"/>
  <c r="M78" i="1"/>
  <c r="Q78" i="1" s="1"/>
  <c r="P77" i="1"/>
  <c r="P79" i="1" s="1"/>
  <c r="M77" i="1"/>
  <c r="M79" i="1" s="1"/>
  <c r="P74" i="1"/>
  <c r="M74" i="1"/>
  <c r="J74" i="1"/>
  <c r="R74" i="1" s="1"/>
  <c r="G74" i="1"/>
  <c r="Q74" i="1" s="1"/>
  <c r="P73" i="1"/>
  <c r="M73" i="1"/>
  <c r="J73" i="1"/>
  <c r="R73" i="1" s="1"/>
  <c r="G73" i="1"/>
  <c r="Q73" i="1" s="1"/>
  <c r="P72" i="1"/>
  <c r="P75" i="1" s="1"/>
  <c r="M72" i="1"/>
  <c r="M75" i="1" s="1"/>
  <c r="J72" i="1"/>
  <c r="J75" i="1" s="1"/>
  <c r="G72" i="1"/>
  <c r="Q72" i="1" s="1"/>
  <c r="P69" i="1"/>
  <c r="M69" i="1"/>
  <c r="J69" i="1"/>
  <c r="G69" i="1"/>
  <c r="Q69" i="1" s="1"/>
  <c r="P68" i="1"/>
  <c r="M68" i="1"/>
  <c r="J68" i="1"/>
  <c r="G68" i="1"/>
  <c r="P67" i="1"/>
  <c r="M67" i="1"/>
  <c r="M70" i="1" s="1"/>
  <c r="J67" i="1"/>
  <c r="J70" i="1" s="1"/>
  <c r="G67" i="1"/>
  <c r="Q67" i="1" s="1"/>
  <c r="P64" i="1"/>
  <c r="M64" i="1"/>
  <c r="J64" i="1"/>
  <c r="R64" i="1" s="1"/>
  <c r="G64" i="1"/>
  <c r="Q64" i="1" s="1"/>
  <c r="P63" i="1"/>
  <c r="M63" i="1"/>
  <c r="J63" i="1"/>
  <c r="R63" i="1" s="1"/>
  <c r="G63" i="1"/>
  <c r="Q63" i="1" s="1"/>
  <c r="P65" i="1"/>
  <c r="M62" i="1"/>
  <c r="M65" i="1" s="1"/>
  <c r="J62" i="1"/>
  <c r="J65" i="1" s="1"/>
  <c r="G62" i="1"/>
  <c r="P59" i="1"/>
  <c r="M59" i="1"/>
  <c r="J59" i="1"/>
  <c r="R59" i="1" s="1"/>
  <c r="G59" i="1"/>
  <c r="Q59" i="1" s="1"/>
  <c r="P58" i="1"/>
  <c r="M58" i="1"/>
  <c r="J58" i="1"/>
  <c r="R58" i="1" s="1"/>
  <c r="G58" i="1"/>
  <c r="Q58" i="1" s="1"/>
  <c r="P57" i="1"/>
  <c r="P60" i="1" s="1"/>
  <c r="M57" i="1"/>
  <c r="M60" i="1" s="1"/>
  <c r="J57" i="1"/>
  <c r="J60" i="1" s="1"/>
  <c r="G57" i="1"/>
  <c r="Q57" i="1" s="1"/>
  <c r="P54" i="1"/>
  <c r="R54" i="1" s="1"/>
  <c r="J54" i="1"/>
  <c r="Q54" i="1"/>
  <c r="P53" i="1"/>
  <c r="R53" i="1" s="1"/>
  <c r="Q53" i="1"/>
  <c r="S53" i="1" s="1"/>
  <c r="P52" i="1"/>
  <c r="J52" i="1"/>
  <c r="Q52" i="1"/>
  <c r="P51" i="1"/>
  <c r="M55" i="1"/>
  <c r="J51" i="1"/>
  <c r="G55" i="1"/>
  <c r="P48" i="1"/>
  <c r="M48" i="1"/>
  <c r="J48" i="1"/>
  <c r="R48" i="1" s="1"/>
  <c r="G48" i="1"/>
  <c r="Q48" i="1" s="1"/>
  <c r="P47" i="1"/>
  <c r="M47" i="1"/>
  <c r="J47" i="1"/>
  <c r="R47" i="1" s="1"/>
  <c r="G47" i="1"/>
  <c r="Q47" i="1" s="1"/>
  <c r="P46" i="1"/>
  <c r="P49" i="1" s="1"/>
  <c r="M46" i="1"/>
  <c r="M49" i="1" s="1"/>
  <c r="J46" i="1"/>
  <c r="R46" i="1" s="1"/>
  <c r="R49" i="1" s="1"/>
  <c r="G46" i="1"/>
  <c r="G49" i="1" s="1"/>
  <c r="P43" i="1"/>
  <c r="M43" i="1"/>
  <c r="J43" i="1"/>
  <c r="R43" i="1" s="1"/>
  <c r="G43" i="1"/>
  <c r="Q43" i="1" s="1"/>
  <c r="P44" i="1"/>
  <c r="M42" i="1"/>
  <c r="M44" i="1" s="1"/>
  <c r="J44" i="1"/>
  <c r="G42" i="1"/>
  <c r="P39" i="1"/>
  <c r="R39" i="1" s="1"/>
  <c r="M39" i="1"/>
  <c r="Q39" i="1" s="1"/>
  <c r="P38" i="1"/>
  <c r="R38" i="1" s="1"/>
  <c r="M38" i="1"/>
  <c r="Q38" i="1" s="1"/>
  <c r="P37" i="1"/>
  <c r="R37" i="1" s="1"/>
  <c r="R36" i="1" s="1"/>
  <c r="M37" i="1"/>
  <c r="Q37" i="1" s="1"/>
  <c r="M36" i="1"/>
  <c r="P35" i="1"/>
  <c r="R35" i="1" s="1"/>
  <c r="M35" i="1"/>
  <c r="Q35" i="1" s="1"/>
  <c r="P34" i="1"/>
  <c r="R34" i="1" s="1"/>
  <c r="M34" i="1"/>
  <c r="Q34" i="1" s="1"/>
  <c r="P33" i="1"/>
  <c r="M33" i="1"/>
  <c r="Q33" i="1" s="1"/>
  <c r="J31" i="1"/>
  <c r="R31" i="1" s="1"/>
  <c r="G31" i="1"/>
  <c r="Q31" i="1" s="1"/>
  <c r="R29" i="1"/>
  <c r="Q29" i="1"/>
  <c r="P26" i="1"/>
  <c r="M26" i="1"/>
  <c r="J26" i="1"/>
  <c r="J40" i="1" s="1"/>
  <c r="Q27" i="1"/>
  <c r="M22" i="1"/>
  <c r="J22" i="1"/>
  <c r="G22" i="1"/>
  <c r="R21" i="1"/>
  <c r="R22" i="1" s="1"/>
  <c r="Q21" i="1"/>
  <c r="Q22" i="1" s="1"/>
  <c r="P36" i="1" l="1"/>
  <c r="S54" i="1"/>
  <c r="S34" i="1"/>
  <c r="S35" i="1"/>
  <c r="S38" i="1"/>
  <c r="S39" i="1"/>
  <c r="S47" i="1"/>
  <c r="S48" i="1"/>
  <c r="R52" i="1"/>
  <c r="R55" i="1" s="1"/>
  <c r="S58" i="1"/>
  <c r="S59" i="1"/>
  <c r="S63" i="1"/>
  <c r="S64" i="1"/>
  <c r="S74" i="1"/>
  <c r="S78" i="1"/>
  <c r="S73" i="1"/>
  <c r="P70" i="1"/>
  <c r="S68" i="1"/>
  <c r="Q62" i="1"/>
  <c r="Q65" i="1" s="1"/>
  <c r="J55" i="1"/>
  <c r="P55" i="1"/>
  <c r="S52" i="1"/>
  <c r="S43" i="1"/>
  <c r="G44" i="1"/>
  <c r="S31" i="1"/>
  <c r="S29" i="1"/>
  <c r="G26" i="1"/>
  <c r="G40" i="1" s="1"/>
  <c r="Q26" i="1"/>
  <c r="Q32" i="1"/>
  <c r="S21" i="1"/>
  <c r="S22" i="1" s="1"/>
  <c r="R27" i="1"/>
  <c r="R26" i="1" s="1"/>
  <c r="R33" i="1"/>
  <c r="R32" i="1" s="1"/>
  <c r="S37" i="1"/>
  <c r="Q36" i="1"/>
  <c r="Q60" i="1"/>
  <c r="Q70" i="1"/>
  <c r="Q75" i="1"/>
  <c r="M85" i="1"/>
  <c r="R42" i="1"/>
  <c r="R44" i="1" s="1"/>
  <c r="Q46" i="1"/>
  <c r="J49" i="1"/>
  <c r="Q51" i="1"/>
  <c r="R57" i="1"/>
  <c r="R60" i="1" s="1"/>
  <c r="G60" i="1"/>
  <c r="R62" i="1"/>
  <c r="R65" i="1" s="1"/>
  <c r="G65" i="1"/>
  <c r="R67" i="1"/>
  <c r="R70" i="1" s="1"/>
  <c r="G70" i="1"/>
  <c r="R72" i="1"/>
  <c r="R75" i="1" s="1"/>
  <c r="G75" i="1"/>
  <c r="R77" i="1"/>
  <c r="R79" i="1" s="1"/>
  <c r="P82" i="1"/>
  <c r="Q42" i="1"/>
  <c r="Q77" i="1"/>
  <c r="S36" i="1" l="1"/>
  <c r="J83" i="1"/>
  <c r="J85" i="1" s="1"/>
  <c r="G83" i="1"/>
  <c r="G85" i="1" s="1"/>
  <c r="Q79" i="1"/>
  <c r="S77" i="1"/>
  <c r="S79" i="1" s="1"/>
  <c r="Q44" i="1"/>
  <c r="S42" i="1"/>
  <c r="S44" i="1" s="1"/>
  <c r="Q82" i="1"/>
  <c r="S81" i="1"/>
  <c r="S82" i="1" s="1"/>
  <c r="Q55" i="1"/>
  <c r="S51" i="1"/>
  <c r="Q49" i="1"/>
  <c r="S46" i="1"/>
  <c r="S49" i="1" s="1"/>
  <c r="S33" i="1"/>
  <c r="S32" i="1" s="1"/>
  <c r="Q40" i="1"/>
  <c r="S72" i="1"/>
  <c r="S75" i="1" s="1"/>
  <c r="S67" i="1"/>
  <c r="S62" i="1"/>
  <c r="S65" i="1" s="1"/>
  <c r="S57" i="1"/>
  <c r="S60" i="1" s="1"/>
  <c r="R40" i="1"/>
  <c r="R83" i="1" s="1"/>
  <c r="R85" i="1" s="1"/>
  <c r="P83" i="1"/>
  <c r="P85" i="1" s="1"/>
  <c r="S27" i="1"/>
  <c r="S26" i="1" s="1"/>
  <c r="S40" i="1" l="1"/>
  <c r="Q85" i="1"/>
  <c r="S85" i="1"/>
</calcChain>
</file>

<file path=xl/sharedStrings.xml><?xml version="1.0" encoding="utf-8"?>
<sst xmlns="http://schemas.openxmlformats.org/spreadsheetml/2006/main" count="282" uniqueCount="166">
  <si>
    <t>Додаток № _____</t>
  </si>
  <si>
    <t>до Договору про надання гранту інституційної підтримки</t>
  </si>
  <si>
    <t>№ ____________ від "___" ___________________2020 року</t>
  </si>
  <si>
    <t>ЗВІТ</t>
  </si>
  <si>
    <t>про надходження та використання коштів для реалізації проєкту інституційної підтримки</t>
  </si>
  <si>
    <t>Повна назва організації Грантоотримувача: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</si>
  <si>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</si>
  <si>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</si>
  <si>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</si>
  <si>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</si>
  <si>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</si>
  <si>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</si>
  <si>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</si>
  <si>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</si>
  <si>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Загальна сума витрат гранту 
інституційної підтримки УКФ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</si>
  <si>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</si>
  <si>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</si>
  <si>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</si>
  <si>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</si>
  <si>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</si>
  <si>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</si>
  <si>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</si>
  <si>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</si>
  <si>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</si>
  <si>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</si>
  <si>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</si>
  <si>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</si>
  <si>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</si>
  <si>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</si>
  <si>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</si>
  <si>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</si>
  <si>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</si>
  <si>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</si>
  <si>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</si>
  <si>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</si>
  <si>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</si>
  <si>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</si>
  <si>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</si>
  <si>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</si>
  <si>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</si>
  <si>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</si>
  <si>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</si>
  <si>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Повне ПІБ, посада</t>
  </si>
  <si>
    <t>місяців</t>
  </si>
  <si>
    <t>1.1.2</t>
  </si>
  <si>
    <t>1.1.3</t>
  </si>
  <si>
    <t>1.2</t>
  </si>
  <si>
    <t>За договорами ЦПХ</t>
  </si>
  <si>
    <t>1.2.1</t>
  </si>
  <si>
    <t>НЕ ЗАПОВНЮЄТЬСЯ!</t>
  </si>
  <si>
    <t>1.2.2</t>
  </si>
  <si>
    <t>1.2.3</t>
  </si>
  <si>
    <t>1.3</t>
  </si>
  <si>
    <t>За договорами з ФОП</t>
  </si>
  <si>
    <t>1.3.1</t>
  </si>
  <si>
    <t>1.3.2</t>
  </si>
  <si>
    <t>1.3.3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</si>
  <si>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</si>
  <si>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</si>
  <si>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</si>
  <si>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</si>
  <si>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Штатні працівники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</si>
  <si>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</si>
  <si>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</si>
  <si>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</si>
  <si>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</si>
  <si>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</si>
  <si>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Адреса орендованого приміщення/земельної діляники, із зазначенням метражу</t>
  </si>
  <si>
    <t>3.2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</si>
  <si>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</si>
  <si>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</si>
  <si>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</si>
  <si>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</si>
  <si>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</si>
  <si>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</si>
  <si>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</si>
  <si>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</si>
  <si>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</si>
  <si>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Опалення</t>
  </si>
  <si>
    <t>4.4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</si>
  <si>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</si>
  <si>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</si>
  <si>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</si>
  <si>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</si>
  <si>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</si>
  <si>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Найменування техніки (з деталізацією технічних характеристик)</t>
  </si>
  <si>
    <t>5.2</t>
  </si>
  <si>
    <t>Найменування обладнання (з деталізацією технічних характеристик)</t>
  </si>
  <si>
    <t>5.3</t>
  </si>
  <si>
    <t>Найменування інструменту (з деталізацією технічних характеристик)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</si>
  <si>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</si>
  <si>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</si>
  <si>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</si>
  <si>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</si>
  <si>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Найменування</t>
  </si>
  <si>
    <t>шт</t>
  </si>
  <si>
    <t>6.2</t>
  </si>
  <si>
    <t>6.3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</si>
  <si>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</si>
  <si>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</si>
  <si>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</si>
  <si>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</si>
  <si>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Послуги зв'язку</t>
  </si>
  <si>
    <t>7.2</t>
  </si>
  <si>
    <t>Послуги Internet</t>
  </si>
  <si>
    <t>7.3</t>
  </si>
  <si>
    <t>Обслуговування сайтів та програмного забезпечення (деталізувати назву послуги)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</si>
  <si>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</si>
  <si>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</si>
  <si>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</si>
  <si>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</si>
  <si>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</si>
  <si>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</si>
  <si>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</si>
  <si>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</si>
  <si>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</si>
  <si>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</si>
  <si>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</si>
  <si>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</si>
  <si>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</si>
  <si>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9.2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</si>
  <si>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</si>
  <si>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</si>
  <si>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</si>
  <si>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</si>
  <si>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послуга</t>
  </si>
  <si>
    <t>Всього по статті 9 "Аудиторські послуги"</t>
  </si>
  <si>
    <t xml:space="preserve">Всього по розділу ІІ "Витрати": </t>
  </si>
  <si>
    <t>РЕЗУЛЬТАТ ІНСТИТУЦІЙНОЇ ПІДТРИМКИ</t>
  </si>
  <si>
    <t>Склав:</t>
  </si>
  <si>
    <t>(посада)</t>
  </si>
  <si>
    <t>(підпис та печатка)</t>
  </si>
  <si>
    <t>(ПІБ)</t>
  </si>
  <si>
    <t>Додаток №1</t>
  </si>
  <si>
    <t>до Звіту незалежного аудитора</t>
  </si>
  <si>
    <t>"____" _____________________ 2020 року</t>
  </si>
  <si>
    <t>*Реєстр документів, що підтверджують достовірність витрат та цільове використання коштів</t>
  </si>
  <si>
    <t>за проектом ________________________________________________________________________________________</t>
  </si>
  <si>
    <t>(назва проекту)</t>
  </si>
  <si>
    <t>у період з _________________________ року по ___________________________ року</t>
  </si>
  <si>
    <t>Витрати за даними звіту про використання гранту  інституційної підтримки УКФ (кредиторська заборгованість) з 12.03.2020 року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</si>
  <si>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</si>
  <si>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</si>
  <si>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</si>
  <si>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</si>
  <si>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
(код ЄДРПОУ) /    Виконавець (ІПН)</t>
  </si>
  <si>
    <t>Договір, додатки до договору   
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</si>
  <si>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</si>
  <si>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</si>
  <si>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</si>
  <si>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</si>
  <si>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про використання гранту  інституційної підтримки УКФ (заплановані витрати) до 31.12.2020 року включно</t>
  </si>
  <si>
    <t>Примітка: Заповнюється незалежним аудитором.</t>
  </si>
  <si>
    <t>Покровський Станіслав Ігорович, директор</t>
  </si>
  <si>
    <t>Костюкова Анна Олександрівна, заступник директора</t>
  </si>
  <si>
    <t>Радова Олена Валеріівна, головний бухгалтер</t>
  </si>
  <si>
    <t xml:space="preserve">Беспалько Олександра Сергіівна, менеджер з організації заходів </t>
  </si>
  <si>
    <t>Гаврилова Світлана олександрівна, офіс-менеджер</t>
  </si>
  <si>
    <t>1.1.4</t>
  </si>
  <si>
    <t>1.1.5</t>
  </si>
  <si>
    <t>Канцелярія</t>
  </si>
  <si>
    <t>,</t>
  </si>
  <si>
    <t>Головний бухгалтер</t>
  </si>
  <si>
    <t>О. В. Радова</t>
  </si>
  <si>
    <t xml:space="preserve">                                        Директор  КП «Облконцертсервіс»                            __________________________                                                                                  С. І.    Покровський .</t>
  </si>
  <si>
    <t xml:space="preserve">                                           (посада)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</si>
</sst>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</numFmts>
  <fonts count="32" x14ac:knownFonts="1">
    <font>
      <sz val="11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10"/>
      <color rgb="FF000000"/>
      <name val="Arial"/>
    </font>
    <font>
      <sz val="11"/>
      <name val="Arial"/>
    </font>
    <font>
      <b/>
      <sz val="12"/>
      <color theme="1"/>
      <name val="Arial"/>
    </font>
    <font>
      <sz val="12"/>
      <color theme="1"/>
      <name val="Arial"/>
    </font>
    <font>
      <sz val="12"/>
      <color theme="1"/>
      <name val="Calibri"/>
    </font>
    <font>
      <b/>
      <i/>
      <sz val="12"/>
      <color theme="1"/>
      <name val="Arial"/>
    </font>
    <font>
      <sz val="10"/>
      <color rgb="FFFF0000"/>
      <name val="Arial"/>
    </font>
    <font>
      <b/>
      <sz val="11"/>
      <color theme="1"/>
      <name val="Arial"/>
    </font>
    <font>
      <b/>
      <sz val="11"/>
      <color rgb="FF000000"/>
      <name val="Arial"/>
    </font>
    <font>
      <vertAlign val="subscript"/>
      <sz val="10"/>
      <color theme="1"/>
      <name val="Arial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i/>
      <sz val="11"/>
      <color theme="1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i/>
      <sz val="10"/>
      <color theme="1"/>
      <name val="Calibri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1"/>
      <color theme="1"/>
      <name val="Times New Roman"/>
      <family val="1"/>
      <charset val="204"/>
    </font>
    <font>
      <vertAlign val="subscript"/>
      <sz val="10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4" fillId="0" borderId="0"/>
  </cellStyleXfs>
  <cellXfs count="303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 wrapText="1"/>
    </xf>
    <xf numFmtId="3" fontId="4" fillId="3" borderId="17" xfId="0" applyNumberFormat="1" applyFont="1" applyFill="1" applyBorder="1" applyAlignment="1">
      <alignment horizontal="center" vertical="center" wrapText="1"/>
    </xf>
    <xf numFmtId="3" fontId="4" fillId="3" borderId="15" xfId="0" applyNumberFormat="1" applyFont="1" applyFill="1" applyBorder="1" applyAlignment="1">
      <alignment horizontal="center" vertical="center" wrapText="1"/>
    </xf>
    <xf numFmtId="3" fontId="4" fillId="3" borderId="16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vertical="top" wrapText="1"/>
    </xf>
    <xf numFmtId="0" fontId="8" fillId="4" borderId="20" xfId="0" applyFont="1" applyFill="1" applyBorder="1" applyAlignment="1">
      <alignment horizontal="center" vertical="top" wrapText="1"/>
    </xf>
    <xf numFmtId="0" fontId="8" fillId="4" borderId="21" xfId="0" applyFont="1" applyFill="1" applyBorder="1" applyAlignment="1">
      <alignment vertical="top" wrapText="1"/>
    </xf>
    <xf numFmtId="165" fontId="9" fillId="4" borderId="22" xfId="0" applyNumberFormat="1" applyFont="1" applyFill="1" applyBorder="1" applyAlignment="1">
      <alignment vertical="top" wrapText="1"/>
    </xf>
    <xf numFmtId="3" fontId="9" fillId="4" borderId="19" xfId="0" applyNumberFormat="1" applyFont="1" applyFill="1" applyBorder="1" applyAlignment="1">
      <alignment vertical="top" wrapText="1"/>
    </xf>
    <xf numFmtId="4" fontId="9" fillId="4" borderId="20" xfId="0" applyNumberFormat="1" applyFont="1" applyFill="1" applyBorder="1" applyAlignment="1">
      <alignment vertical="top" wrapText="1"/>
    </xf>
    <xf numFmtId="4" fontId="9" fillId="4" borderId="21" xfId="0" applyNumberFormat="1" applyFont="1" applyFill="1" applyBorder="1" applyAlignment="1">
      <alignment horizontal="right" vertical="top" wrapText="1"/>
    </xf>
    <xf numFmtId="0" fontId="9" fillId="4" borderId="23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166" fontId="4" fillId="0" borderId="24" xfId="0" applyNumberFormat="1" applyFont="1" applyBorder="1" applyAlignment="1">
      <alignment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166" fontId="5" fillId="0" borderId="26" xfId="0" applyNumberFormat="1" applyFont="1" applyBorder="1" applyAlignment="1">
      <alignment vertical="center" wrapText="1"/>
    </xf>
    <xf numFmtId="166" fontId="5" fillId="0" borderId="27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0" fontId="5" fillId="0" borderId="28" xfId="0" applyFont="1" applyBorder="1" applyAlignment="1">
      <alignment vertical="center" wrapText="1"/>
    </xf>
    <xf numFmtId="167" fontId="11" fillId="4" borderId="29" xfId="0" applyNumberFormat="1" applyFont="1" applyFill="1" applyBorder="1" applyAlignment="1">
      <alignment vertical="top"/>
    </xf>
    <xf numFmtId="167" fontId="8" fillId="4" borderId="30" xfId="0" applyNumberFormat="1" applyFont="1" applyFill="1" applyBorder="1" applyAlignment="1">
      <alignment horizontal="center" vertical="top"/>
    </xf>
    <xf numFmtId="167" fontId="8" fillId="4" borderId="30" xfId="0" applyNumberFormat="1" applyFont="1" applyFill="1" applyBorder="1" applyAlignment="1">
      <alignment vertical="top"/>
    </xf>
    <xf numFmtId="167" fontId="8" fillId="4" borderId="31" xfId="0" applyNumberFormat="1" applyFont="1" applyFill="1" applyBorder="1" applyAlignment="1">
      <alignment vertical="top"/>
    </xf>
    <xf numFmtId="3" fontId="8" fillId="4" borderId="32" xfId="0" applyNumberFormat="1" applyFont="1" applyFill="1" applyBorder="1" applyAlignment="1">
      <alignment vertical="top"/>
    </xf>
    <xf numFmtId="4" fontId="8" fillId="4" borderId="33" xfId="0" applyNumberFormat="1" applyFont="1" applyFill="1" applyBorder="1" applyAlignment="1">
      <alignment vertical="top"/>
    </xf>
    <xf numFmtId="4" fontId="8" fillId="4" borderId="34" xfId="0" applyNumberFormat="1" applyFont="1" applyFill="1" applyBorder="1" applyAlignment="1">
      <alignment horizontal="right" vertical="top"/>
    </xf>
    <xf numFmtId="0" fontId="5" fillId="4" borderId="35" xfId="0" applyFont="1" applyFill="1" applyBorder="1" applyAlignment="1">
      <alignment vertical="top" wrapText="1"/>
    </xf>
    <xf numFmtId="167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8" fillId="4" borderId="15" xfId="0" applyFont="1" applyFill="1" applyBorder="1" applyAlignment="1">
      <alignment vertical="top" wrapText="1"/>
    </xf>
    <xf numFmtId="0" fontId="8" fillId="4" borderId="16" xfId="0" applyFont="1" applyFill="1" applyBorder="1" applyAlignment="1">
      <alignment horizontal="center" vertical="top" wrapText="1"/>
    </xf>
    <xf numFmtId="0" fontId="8" fillId="4" borderId="17" xfId="0" applyFont="1" applyFill="1" applyBorder="1" applyAlignment="1">
      <alignment vertical="top" wrapText="1"/>
    </xf>
    <xf numFmtId="165" fontId="9" fillId="4" borderId="36" xfId="0" applyNumberFormat="1" applyFont="1" applyFill="1" applyBorder="1" applyAlignment="1">
      <alignment vertical="top" wrapText="1"/>
    </xf>
    <xf numFmtId="3" fontId="9" fillId="4" borderId="15" xfId="0" applyNumberFormat="1" applyFont="1" applyFill="1" applyBorder="1" applyAlignment="1">
      <alignment vertical="top" wrapText="1"/>
    </xf>
    <xf numFmtId="4" fontId="9" fillId="4" borderId="16" xfId="0" applyNumberFormat="1" applyFont="1" applyFill="1" applyBorder="1" applyAlignment="1">
      <alignment vertical="top" wrapText="1"/>
    </xf>
    <xf numFmtId="4" fontId="9" fillId="4" borderId="17" xfId="0" applyNumberFormat="1" applyFont="1" applyFill="1" applyBorder="1" applyAlignment="1">
      <alignment horizontal="right" vertical="top" wrapText="1"/>
    </xf>
    <xf numFmtId="0" fontId="9" fillId="4" borderId="18" xfId="0" applyFont="1" applyFill="1" applyBorder="1" applyAlignment="1">
      <alignment vertical="top" wrapText="1"/>
    </xf>
    <xf numFmtId="166" fontId="4" fillId="5" borderId="37" xfId="0" applyNumberFormat="1" applyFont="1" applyFill="1" applyBorder="1" applyAlignment="1">
      <alignment vertical="center" wrapText="1"/>
    </xf>
    <xf numFmtId="49" fontId="4" fillId="5" borderId="36" xfId="0" applyNumberFormat="1" applyFont="1" applyFill="1" applyBorder="1" applyAlignment="1">
      <alignment horizontal="center" vertical="center" wrapText="1"/>
    </xf>
    <xf numFmtId="166" fontId="4" fillId="5" borderId="38" xfId="0" applyNumberFormat="1" applyFont="1" applyFill="1" applyBorder="1" applyAlignment="1">
      <alignment horizontal="center" vertical="center" wrapText="1"/>
    </xf>
    <xf numFmtId="3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right" vertical="center" wrapText="1"/>
    </xf>
    <xf numFmtId="0" fontId="4" fillId="5" borderId="18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6" fontId="4" fillId="5" borderId="29" xfId="0" applyNumberFormat="1" applyFont="1" applyFill="1" applyBorder="1" applyAlignment="1">
      <alignment vertical="center" wrapText="1"/>
    </xf>
    <xf numFmtId="49" fontId="4" fillId="5" borderId="31" xfId="0" applyNumberFormat="1" applyFont="1" applyFill="1" applyBorder="1" applyAlignment="1">
      <alignment horizontal="center" vertical="center" wrapText="1"/>
    </xf>
    <xf numFmtId="166" fontId="4" fillId="5" borderId="30" xfId="0" applyNumberFormat="1" applyFont="1" applyFill="1" applyBorder="1" applyAlignment="1">
      <alignment horizontal="center" vertical="center" wrapText="1"/>
    </xf>
    <xf numFmtId="3" fontId="4" fillId="5" borderId="30" xfId="0" applyNumberFormat="1" applyFont="1" applyFill="1" applyBorder="1" applyAlignment="1">
      <alignment horizontal="center" vertical="center" wrapText="1"/>
    </xf>
    <xf numFmtId="4" fontId="4" fillId="5" borderId="30" xfId="0" applyNumberFormat="1" applyFont="1" applyFill="1" applyBorder="1" applyAlignment="1">
      <alignment horizontal="center" vertical="center" wrapText="1"/>
    </xf>
    <xf numFmtId="4" fontId="4" fillId="5" borderId="39" xfId="0" applyNumberFormat="1" applyFont="1" applyFill="1" applyBorder="1" applyAlignment="1">
      <alignment horizontal="right" vertical="center" wrapText="1"/>
    </xf>
    <xf numFmtId="0" fontId="4" fillId="5" borderId="40" xfId="0" applyFont="1" applyFill="1" applyBorder="1" applyAlignment="1">
      <alignment vertical="center" wrapText="1"/>
    </xf>
    <xf numFmtId="166" fontId="4" fillId="0" borderId="41" xfId="0" applyNumberFormat="1" applyFont="1" applyBorder="1" applyAlignment="1">
      <alignment vertical="top" wrapText="1"/>
    </xf>
    <xf numFmtId="49" fontId="4" fillId="0" borderId="42" xfId="0" applyNumberFormat="1" applyFont="1" applyBorder="1" applyAlignment="1">
      <alignment horizontal="center" vertical="top" wrapText="1"/>
    </xf>
    <xf numFmtId="166" fontId="5" fillId="0" borderId="43" xfId="0" applyNumberFormat="1" applyFont="1" applyBorder="1" applyAlignment="1">
      <alignment vertical="top" wrapText="1"/>
    </xf>
    <xf numFmtId="166" fontId="5" fillId="0" borderId="42" xfId="0" applyNumberFormat="1" applyFont="1" applyBorder="1" applyAlignment="1">
      <alignment horizontal="center" vertical="top" wrapText="1"/>
    </xf>
    <xf numFmtId="3" fontId="5" fillId="0" borderId="44" xfId="0" applyNumberFormat="1" applyFont="1" applyBorder="1" applyAlignment="1">
      <alignment horizontal="center" vertical="top" wrapText="1"/>
    </xf>
    <xf numFmtId="4" fontId="5" fillId="0" borderId="45" xfId="0" applyNumberFormat="1" applyFont="1" applyBorder="1" applyAlignment="1">
      <alignment horizontal="center" vertical="top" wrapText="1"/>
    </xf>
    <xf numFmtId="4" fontId="5" fillId="0" borderId="46" xfId="0" applyNumberFormat="1" applyFont="1" applyBorder="1" applyAlignment="1">
      <alignment horizontal="right" vertical="top" wrapText="1"/>
    </xf>
    <xf numFmtId="0" fontId="5" fillId="0" borderId="43" xfId="0" applyFont="1" applyBorder="1" applyAlignment="1">
      <alignment vertical="top" wrapText="1"/>
    </xf>
    <xf numFmtId="166" fontId="4" fillId="0" borderId="27" xfId="0" applyNumberFormat="1" applyFont="1" applyBorder="1" applyAlignment="1">
      <alignment vertical="top" wrapText="1"/>
    </xf>
    <xf numFmtId="49" fontId="4" fillId="0" borderId="47" xfId="0" applyNumberFormat="1" applyFont="1" applyBorder="1" applyAlignment="1">
      <alignment horizontal="center" vertical="top" wrapText="1"/>
    </xf>
    <xf numFmtId="166" fontId="4" fillId="0" borderId="48" xfId="0" applyNumberFormat="1" applyFont="1" applyBorder="1" applyAlignment="1">
      <alignment vertical="top" wrapText="1"/>
    </xf>
    <xf numFmtId="49" fontId="4" fillId="0" borderId="49" xfId="0" applyNumberFormat="1" applyFont="1" applyBorder="1" applyAlignment="1">
      <alignment horizontal="center" vertical="top" wrapText="1"/>
    </xf>
    <xf numFmtId="166" fontId="5" fillId="0" borderId="50" xfId="0" applyNumberFormat="1" applyFont="1" applyBorder="1" applyAlignment="1">
      <alignment vertical="top" wrapText="1"/>
    </xf>
    <xf numFmtId="166" fontId="5" fillId="0" borderId="51" xfId="0" applyNumberFormat="1" applyFont="1" applyBorder="1" applyAlignment="1">
      <alignment horizontal="center" vertical="top" wrapText="1"/>
    </xf>
    <xf numFmtId="3" fontId="5" fillId="0" borderId="52" xfId="0" applyNumberFormat="1" applyFont="1" applyBorder="1" applyAlignment="1">
      <alignment horizontal="center" vertical="top" wrapText="1"/>
    </xf>
    <xf numFmtId="4" fontId="5" fillId="0" borderId="53" xfId="0" applyNumberFormat="1" applyFont="1" applyBorder="1" applyAlignment="1">
      <alignment horizontal="center" vertical="top" wrapText="1"/>
    </xf>
    <xf numFmtId="4" fontId="5" fillId="0" borderId="54" xfId="0" applyNumberFormat="1" applyFont="1" applyBorder="1" applyAlignment="1">
      <alignment horizontal="right" vertical="top" wrapText="1"/>
    </xf>
    <xf numFmtId="0" fontId="5" fillId="0" borderId="50" xfId="0" applyFont="1" applyBorder="1" applyAlignment="1">
      <alignment vertical="top" wrapText="1"/>
    </xf>
    <xf numFmtId="166" fontId="4" fillId="6" borderId="59" xfId="0" applyNumberFormat="1" applyFont="1" applyFill="1" applyBorder="1" applyAlignment="1">
      <alignment vertical="center"/>
    </xf>
    <xf numFmtId="49" fontId="4" fillId="6" borderId="39" xfId="0" applyNumberFormat="1" applyFont="1" applyFill="1" applyBorder="1" applyAlignment="1">
      <alignment horizontal="center" vertical="center"/>
    </xf>
    <xf numFmtId="166" fontId="5" fillId="6" borderId="60" xfId="0" applyNumberFormat="1" applyFont="1" applyFill="1" applyBorder="1" applyAlignment="1">
      <alignment vertical="center"/>
    </xf>
    <xf numFmtId="166" fontId="5" fillId="6" borderId="31" xfId="0" applyNumberFormat="1" applyFont="1" applyFill="1" applyBorder="1" applyAlignment="1">
      <alignment horizontal="center" vertical="center" wrapText="1"/>
    </xf>
    <xf numFmtId="3" fontId="5" fillId="6" borderId="59" xfId="0" applyNumberFormat="1" applyFont="1" applyFill="1" applyBorder="1" applyAlignment="1">
      <alignment horizontal="center" vertical="center" wrapText="1"/>
    </xf>
    <xf numFmtId="4" fontId="5" fillId="6" borderId="39" xfId="0" applyNumberFormat="1" applyFont="1" applyFill="1" applyBorder="1" applyAlignment="1">
      <alignment horizontal="center" vertical="center" wrapText="1"/>
    </xf>
    <xf numFmtId="4" fontId="5" fillId="6" borderId="60" xfId="0" applyNumberFormat="1" applyFont="1" applyFill="1" applyBorder="1" applyAlignment="1">
      <alignment horizontal="right" vertical="center" wrapText="1"/>
    </xf>
    <xf numFmtId="0" fontId="5" fillId="6" borderId="40" xfId="0" applyFont="1" applyFill="1" applyBorder="1" applyAlignment="1">
      <alignment vertical="center" wrapText="1"/>
    </xf>
    <xf numFmtId="4" fontId="4" fillId="5" borderId="30" xfId="0" applyNumberFormat="1" applyFont="1" applyFill="1" applyBorder="1" applyAlignment="1">
      <alignment horizontal="right" vertical="center" wrapText="1"/>
    </xf>
    <xf numFmtId="49" fontId="4" fillId="0" borderId="61" xfId="0" applyNumberFormat="1" applyFont="1" applyBorder="1" applyAlignment="1">
      <alignment horizontal="center" vertical="top" wrapText="1"/>
    </xf>
    <xf numFmtId="4" fontId="12" fillId="0" borderId="45" xfId="0" applyNumberFormat="1" applyFont="1" applyBorder="1" applyAlignment="1">
      <alignment horizontal="center" vertical="top" wrapText="1"/>
    </xf>
    <xf numFmtId="167" fontId="5" fillId="0" borderId="62" xfId="0" applyNumberFormat="1" applyFont="1" applyBorder="1" applyAlignment="1">
      <alignment vertical="top" wrapText="1"/>
    </xf>
    <xf numFmtId="166" fontId="6" fillId="5" borderId="29" xfId="0" applyNumberFormat="1" applyFont="1" applyFill="1" applyBorder="1" applyAlignment="1">
      <alignment vertical="center" wrapText="1"/>
    </xf>
    <xf numFmtId="167" fontId="5" fillId="0" borderId="25" xfId="0" applyNumberFormat="1" applyFont="1" applyBorder="1" applyAlignment="1">
      <alignment vertical="top" wrapText="1"/>
    </xf>
    <xf numFmtId="167" fontId="5" fillId="0" borderId="63" xfId="0" applyNumberFormat="1" applyFont="1" applyBorder="1" applyAlignment="1">
      <alignment vertical="top" wrapText="1"/>
    </xf>
    <xf numFmtId="166" fontId="6" fillId="6" borderId="59" xfId="0" applyNumberFormat="1" applyFont="1" applyFill="1" applyBorder="1" applyAlignment="1">
      <alignment vertical="center"/>
    </xf>
    <xf numFmtId="167" fontId="5" fillId="0" borderId="62" xfId="0" applyNumberFormat="1" applyFont="1" applyBorder="1" applyAlignment="1">
      <alignment horizontal="left" vertical="top" wrapText="1"/>
    </xf>
    <xf numFmtId="167" fontId="5" fillId="0" borderId="64" xfId="0" applyNumberFormat="1" applyFont="1" applyBorder="1" applyAlignment="1">
      <alignment horizontal="left" vertical="top" wrapText="1"/>
    </xf>
    <xf numFmtId="49" fontId="4" fillId="6" borderId="16" xfId="0" applyNumberFormat="1" applyFont="1" applyFill="1" applyBorder="1" applyAlignment="1">
      <alignment horizontal="center" vertical="center"/>
    </xf>
    <xf numFmtId="49" fontId="13" fillId="5" borderId="31" xfId="0" applyNumberFormat="1" applyFont="1" applyFill="1" applyBorder="1" applyAlignment="1">
      <alignment horizontal="center" wrapText="1"/>
    </xf>
    <xf numFmtId="166" fontId="14" fillId="5" borderId="65" xfId="0" applyNumberFormat="1" applyFont="1" applyFill="1" applyBorder="1" applyAlignment="1">
      <alignment wrapText="1"/>
    </xf>
    <xf numFmtId="49" fontId="13" fillId="0" borderId="61" xfId="0" applyNumberFormat="1" applyFont="1" applyBorder="1" applyAlignment="1">
      <alignment horizontal="center" vertical="top" wrapText="1"/>
    </xf>
    <xf numFmtId="167" fontId="0" fillId="0" borderId="6" xfId="0" applyNumberFormat="1" applyFont="1" applyBorder="1" applyAlignment="1">
      <alignment vertical="top" wrapText="1"/>
    </xf>
    <xf numFmtId="166" fontId="5" fillId="0" borderId="43" xfId="0" applyNumberFormat="1" applyFont="1" applyBorder="1" applyAlignment="1">
      <alignment horizontal="center" vertical="top" wrapText="1"/>
    </xf>
    <xf numFmtId="49" fontId="13" fillId="0" borderId="69" xfId="0" applyNumberFormat="1" applyFont="1" applyBorder="1" applyAlignment="1">
      <alignment horizontal="center" vertical="top" wrapText="1"/>
    </xf>
    <xf numFmtId="167" fontId="0" fillId="0" borderId="28" xfId="0" applyNumberFormat="1" applyFont="1" applyBorder="1" applyAlignment="1">
      <alignment vertical="top" wrapText="1"/>
    </xf>
    <xf numFmtId="49" fontId="4" fillId="6" borderId="71" xfId="0" applyNumberFormat="1" applyFont="1" applyFill="1" applyBorder="1" applyAlignment="1">
      <alignment horizontal="center" vertical="center"/>
    </xf>
    <xf numFmtId="166" fontId="5" fillId="6" borderId="34" xfId="0" applyNumberFormat="1" applyFont="1" applyFill="1" applyBorder="1" applyAlignment="1">
      <alignment vertical="center"/>
    </xf>
    <xf numFmtId="49" fontId="14" fillId="5" borderId="36" xfId="0" applyNumberFormat="1" applyFont="1" applyFill="1" applyBorder="1" applyAlignment="1">
      <alignment horizontal="center" wrapText="1"/>
    </xf>
    <xf numFmtId="49" fontId="14" fillId="0" borderId="31" xfId="0" applyNumberFormat="1" applyFont="1" applyBorder="1" applyAlignment="1">
      <alignment horizontal="center" vertical="top" wrapText="1"/>
    </xf>
    <xf numFmtId="167" fontId="0" fillId="0" borderId="72" xfId="0" applyNumberFormat="1" applyFont="1" applyBorder="1" applyAlignment="1">
      <alignment vertical="top" wrapText="1"/>
    </xf>
    <xf numFmtId="49" fontId="4" fillId="6" borderId="33" xfId="0" applyNumberFormat="1" applyFont="1" applyFill="1" applyBorder="1" applyAlignment="1">
      <alignment horizontal="center" vertical="center"/>
    </xf>
    <xf numFmtId="166" fontId="11" fillId="4" borderId="59" xfId="0" applyNumberFormat="1" applyFont="1" applyFill="1" applyBorder="1" applyAlignment="1">
      <alignment vertical="top"/>
    </xf>
    <xf numFmtId="166" fontId="8" fillId="4" borderId="39" xfId="0" applyNumberFormat="1" applyFont="1" applyFill="1" applyBorder="1" applyAlignment="1">
      <alignment horizontal="center" vertical="top"/>
    </xf>
    <xf numFmtId="166" fontId="8" fillId="4" borderId="60" xfId="0" applyNumberFormat="1" applyFont="1" applyFill="1" applyBorder="1" applyAlignment="1">
      <alignment vertical="top"/>
    </xf>
    <xf numFmtId="166" fontId="8" fillId="4" borderId="31" xfId="0" applyNumberFormat="1" applyFont="1" applyFill="1" applyBorder="1" applyAlignment="1">
      <alignment vertical="top"/>
    </xf>
    <xf numFmtId="3" fontId="8" fillId="4" borderId="59" xfId="0" applyNumberFormat="1" applyFont="1" applyFill="1" applyBorder="1" applyAlignment="1">
      <alignment vertical="top"/>
    </xf>
    <xf numFmtId="4" fontId="8" fillId="4" borderId="39" xfId="0" applyNumberFormat="1" applyFont="1" applyFill="1" applyBorder="1" applyAlignment="1">
      <alignment vertical="top"/>
    </xf>
    <xf numFmtId="4" fontId="8" fillId="4" borderId="60" xfId="0" applyNumberFormat="1" applyFont="1" applyFill="1" applyBorder="1" applyAlignment="1">
      <alignment horizontal="right" vertical="top"/>
    </xf>
    <xf numFmtId="0" fontId="8" fillId="4" borderId="40" xfId="0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166" fontId="5" fillId="0" borderId="74" xfId="0" applyNumberFormat="1" applyFont="1" applyBorder="1" applyAlignment="1">
      <alignment wrapText="1"/>
    </xf>
    <xf numFmtId="3" fontId="5" fillId="0" borderId="74" xfId="0" applyNumberFormat="1" applyFont="1" applyBorder="1" applyAlignment="1">
      <alignment wrapText="1"/>
    </xf>
    <xf numFmtId="4" fontId="5" fillId="0" borderId="74" xfId="0" applyNumberFormat="1" applyFont="1" applyBorder="1" applyAlignment="1">
      <alignment wrapText="1"/>
    </xf>
    <xf numFmtId="4" fontId="5" fillId="0" borderId="74" xfId="0" applyNumberFormat="1" applyFont="1" applyBorder="1" applyAlignment="1">
      <alignment horizontal="right" vertical="top" wrapText="1"/>
    </xf>
    <xf numFmtId="0" fontId="5" fillId="0" borderId="72" xfId="0" applyFont="1" applyBorder="1" applyAlignment="1">
      <alignment wrapText="1"/>
    </xf>
    <xf numFmtId="166" fontId="4" fillId="4" borderId="31" xfId="0" applyNumberFormat="1" applyFont="1" applyFill="1" applyBorder="1" applyAlignment="1">
      <alignment wrapText="1"/>
    </xf>
    <xf numFmtId="3" fontId="4" fillId="4" borderId="76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horizontal="right" vertical="top" wrapText="1"/>
    </xf>
    <xf numFmtId="3" fontId="4" fillId="4" borderId="39" xfId="0" applyNumberFormat="1" applyFont="1" applyFill="1" applyBorder="1" applyAlignment="1">
      <alignment wrapText="1"/>
    </xf>
    <xf numFmtId="4" fontId="4" fillId="4" borderId="77" xfId="0" applyNumberFormat="1" applyFont="1" applyFill="1" applyBorder="1" applyAlignment="1">
      <alignment horizontal="right" vertical="top" wrapText="1"/>
    </xf>
    <xf numFmtId="4" fontId="4" fillId="4" borderId="31" xfId="0" applyNumberFormat="1" applyFont="1" applyFill="1" applyBorder="1" applyAlignment="1">
      <alignment horizontal="right" vertical="top" wrapText="1"/>
    </xf>
    <xf numFmtId="0" fontId="4" fillId="4" borderId="4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5" fillId="0" borderId="0" xfId="0" applyFont="1" applyAlignment="1">
      <alignment wrapText="1"/>
    </xf>
    <xf numFmtId="0" fontId="16" fillId="0" borderId="0" xfId="0" applyFont="1" applyAlignment="1">
      <alignment horizontal="right"/>
    </xf>
    <xf numFmtId="3" fontId="17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4" fontId="0" fillId="0" borderId="0" xfId="0" applyNumberFormat="1" applyFont="1"/>
    <xf numFmtId="0" fontId="0" fillId="0" borderId="0" xfId="0" applyFont="1"/>
    <xf numFmtId="0" fontId="18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right" wrapText="1"/>
    </xf>
    <xf numFmtId="0" fontId="0" fillId="0" borderId="25" xfId="0" applyFont="1" applyBorder="1" applyAlignment="1">
      <alignment wrapText="1"/>
    </xf>
    <xf numFmtId="4" fontId="0" fillId="0" borderId="25" xfId="0" applyNumberFormat="1" applyFont="1" applyBorder="1"/>
    <xf numFmtId="0" fontId="2" fillId="0" borderId="0" xfId="0" applyFont="1" applyAlignment="1">
      <alignment wrapText="1"/>
    </xf>
    <xf numFmtId="4" fontId="2" fillId="0" borderId="25" xfId="0" applyNumberFormat="1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0" xfId="0" applyFont="1"/>
    <xf numFmtId="0" fontId="21" fillId="0" borderId="0" xfId="0" applyFont="1"/>
    <xf numFmtId="4" fontId="21" fillId="0" borderId="0" xfId="0" applyNumberFormat="1" applyFont="1"/>
    <xf numFmtId="0" fontId="0" fillId="0" borderId="0" xfId="0" applyFont="1" applyAlignment="1"/>
    <xf numFmtId="4" fontId="22" fillId="0" borderId="82" xfId="0" applyNumberFormat="1" applyFont="1" applyBorder="1" applyAlignment="1">
      <alignment horizontal="center" vertical="top" wrapText="1"/>
    </xf>
    <xf numFmtId="166" fontId="22" fillId="0" borderId="43" xfId="0" applyNumberFormat="1" applyFont="1" applyBorder="1" applyAlignment="1">
      <alignment vertical="top" wrapText="1"/>
    </xf>
    <xf numFmtId="166" fontId="22" fillId="0" borderId="50" xfId="0" applyNumberFormat="1" applyFont="1" applyBorder="1" applyAlignment="1">
      <alignment vertical="top" wrapText="1"/>
    </xf>
    <xf numFmtId="166" fontId="22" fillId="0" borderId="81" xfId="0" applyNumberFormat="1" applyFont="1" applyBorder="1" applyAlignment="1">
      <alignment vertical="top" wrapText="1"/>
    </xf>
    <xf numFmtId="0" fontId="24" fillId="0" borderId="0" xfId="0" applyFont="1" applyAlignment="1">
      <alignment vertical="top"/>
    </xf>
    <xf numFmtId="3" fontId="22" fillId="0" borderId="44" xfId="0" applyNumberFormat="1" applyFont="1" applyBorder="1" applyAlignment="1">
      <alignment horizontal="center" vertical="top" wrapText="1"/>
    </xf>
    <xf numFmtId="4" fontId="22" fillId="0" borderId="45" xfId="0" applyNumberFormat="1" applyFont="1" applyBorder="1" applyAlignment="1">
      <alignment horizontal="center" vertical="top" wrapText="1"/>
    </xf>
    <xf numFmtId="3" fontId="22" fillId="0" borderId="52" xfId="0" applyNumberFormat="1" applyFont="1" applyBorder="1" applyAlignment="1">
      <alignment horizontal="center" vertical="top" wrapText="1"/>
    </xf>
    <xf numFmtId="4" fontId="22" fillId="0" borderId="71" xfId="0" applyNumberFormat="1" applyFont="1" applyBorder="1" applyAlignment="1">
      <alignment horizontal="center" vertical="top" wrapText="1"/>
    </xf>
    <xf numFmtId="3" fontId="22" fillId="0" borderId="81" xfId="0" applyNumberFormat="1" applyFont="1" applyBorder="1" applyAlignment="1">
      <alignment horizontal="center" vertical="top" wrapText="1"/>
    </xf>
    <xf numFmtId="4" fontId="22" fillId="0" borderId="81" xfId="0" applyNumberFormat="1" applyFont="1" applyBorder="1" applyAlignment="1">
      <alignment horizontal="center" vertical="top" wrapText="1"/>
    </xf>
    <xf numFmtId="3" fontId="22" fillId="0" borderId="44" xfId="0" applyNumberFormat="1" applyFont="1" applyBorder="1" applyAlignment="1">
      <alignment horizontal="center" vertical="top" wrapText="1"/>
    </xf>
    <xf numFmtId="4" fontId="22" fillId="0" borderId="45" xfId="0" applyNumberFormat="1" applyFont="1" applyBorder="1" applyAlignment="1">
      <alignment horizontal="center" vertical="top" wrapText="1"/>
    </xf>
    <xf numFmtId="4" fontId="22" fillId="0" borderId="46" xfId="0" applyNumberFormat="1" applyFont="1" applyBorder="1" applyAlignment="1">
      <alignment horizontal="right" vertical="top" wrapText="1"/>
    </xf>
    <xf numFmtId="3" fontId="22" fillId="0" borderId="52" xfId="0" applyNumberFormat="1" applyFont="1" applyBorder="1" applyAlignment="1">
      <alignment horizontal="center" vertical="top" wrapText="1"/>
    </xf>
    <xf numFmtId="4" fontId="22" fillId="0" borderId="71" xfId="0" applyNumberFormat="1" applyFont="1" applyBorder="1" applyAlignment="1">
      <alignment horizontal="center" vertical="top" wrapText="1"/>
    </xf>
    <xf numFmtId="4" fontId="22" fillId="0" borderId="54" xfId="0" applyNumberFormat="1" applyFont="1" applyBorder="1" applyAlignment="1">
      <alignment horizontal="right" vertical="top" wrapText="1"/>
    </xf>
    <xf numFmtId="3" fontId="22" fillId="6" borderId="8" xfId="0" applyNumberFormat="1" applyFont="1" applyFill="1" applyBorder="1" applyAlignment="1">
      <alignment horizontal="center" vertical="center" wrapText="1"/>
    </xf>
    <xf numFmtId="4" fontId="22" fillId="6" borderId="33" xfId="0" applyNumberFormat="1" applyFont="1" applyFill="1" applyBorder="1" applyAlignment="1">
      <alignment horizontal="center" vertical="center" wrapText="1"/>
    </xf>
    <xf numFmtId="4" fontId="22" fillId="6" borderId="34" xfId="0" applyNumberFormat="1" applyFont="1" applyFill="1" applyBorder="1" applyAlignment="1">
      <alignment horizontal="right" vertical="center" wrapText="1"/>
    </xf>
    <xf numFmtId="3" fontId="22" fillId="0" borderId="81" xfId="0" applyNumberFormat="1" applyFont="1" applyBorder="1" applyAlignment="1">
      <alignment horizontal="center" vertical="top" wrapText="1"/>
    </xf>
    <xf numFmtId="4" fontId="22" fillId="0" borderId="81" xfId="0" applyNumberFormat="1" applyFont="1" applyBorder="1" applyAlignment="1">
      <alignment horizontal="center" vertical="top" wrapText="1"/>
    </xf>
    <xf numFmtId="4" fontId="22" fillId="0" borderId="81" xfId="0" applyNumberFormat="1" applyFont="1" applyBorder="1" applyAlignment="1">
      <alignment horizontal="right" vertical="top" wrapText="1"/>
    </xf>
    <xf numFmtId="3" fontId="22" fillId="0" borderId="44" xfId="0" applyNumberFormat="1" applyFont="1" applyBorder="1" applyAlignment="1">
      <alignment horizontal="center" vertical="top" wrapText="1"/>
    </xf>
    <xf numFmtId="4" fontId="22" fillId="0" borderId="45" xfId="0" applyNumberFormat="1" applyFont="1" applyBorder="1" applyAlignment="1">
      <alignment horizontal="center" vertical="top" wrapText="1"/>
    </xf>
    <xf numFmtId="4" fontId="22" fillId="0" borderId="46" xfId="0" applyNumberFormat="1" applyFont="1" applyBorder="1" applyAlignment="1">
      <alignment horizontal="right" vertical="top" wrapText="1"/>
    </xf>
    <xf numFmtId="3" fontId="22" fillId="0" borderId="52" xfId="0" applyNumberFormat="1" applyFont="1" applyBorder="1" applyAlignment="1">
      <alignment horizontal="center" vertical="top" wrapText="1"/>
    </xf>
    <xf numFmtId="4" fontId="22" fillId="0" borderId="71" xfId="0" applyNumberFormat="1" applyFont="1" applyBorder="1" applyAlignment="1">
      <alignment horizontal="center" vertical="top" wrapText="1"/>
    </xf>
    <xf numFmtId="4" fontId="22" fillId="0" borderId="54" xfId="0" applyNumberFormat="1" applyFont="1" applyBorder="1" applyAlignment="1">
      <alignment horizontal="right" vertical="top" wrapText="1"/>
    </xf>
    <xf numFmtId="167" fontId="22" fillId="0" borderId="62" xfId="0" applyNumberFormat="1" applyFont="1" applyBorder="1" applyAlignment="1">
      <alignment horizontal="left" vertical="top" wrapText="1"/>
    </xf>
    <xf numFmtId="3" fontId="22" fillId="6" borderId="8" xfId="0" applyNumberFormat="1" applyFont="1" applyFill="1" applyBorder="1" applyAlignment="1">
      <alignment horizontal="center" vertical="center" wrapText="1"/>
    </xf>
    <xf numFmtId="4" fontId="22" fillId="6" borderId="33" xfId="0" applyNumberFormat="1" applyFont="1" applyFill="1" applyBorder="1" applyAlignment="1">
      <alignment horizontal="center" vertical="center" wrapText="1"/>
    </xf>
    <xf numFmtId="4" fontId="22" fillId="6" borderId="34" xfId="0" applyNumberFormat="1" applyFont="1" applyFill="1" applyBorder="1" applyAlignment="1">
      <alignment horizontal="right" vertical="center" wrapText="1"/>
    </xf>
    <xf numFmtId="3" fontId="22" fillId="0" borderId="81" xfId="0" applyNumberFormat="1" applyFont="1" applyBorder="1" applyAlignment="1">
      <alignment horizontal="center" vertical="top" wrapText="1"/>
    </xf>
    <xf numFmtId="4" fontId="22" fillId="0" borderId="81" xfId="0" applyNumberFormat="1" applyFont="1" applyBorder="1" applyAlignment="1">
      <alignment horizontal="center" vertical="top" wrapText="1"/>
    </xf>
    <xf numFmtId="4" fontId="22" fillId="0" borderId="81" xfId="0" applyNumberFormat="1" applyFont="1" applyBorder="1" applyAlignment="1">
      <alignment horizontal="right" vertical="top" wrapText="1"/>
    </xf>
    <xf numFmtId="4" fontId="22" fillId="0" borderId="82" xfId="0" applyNumberFormat="1" applyFont="1" applyBorder="1" applyAlignment="1">
      <alignment horizontal="right" vertical="top" wrapText="1"/>
    </xf>
    <xf numFmtId="4" fontId="4" fillId="5" borderId="33" xfId="0" applyNumberFormat="1" applyFont="1" applyFill="1" applyBorder="1" applyAlignment="1">
      <alignment horizontal="right" vertical="center" wrapText="1"/>
    </xf>
    <xf numFmtId="4" fontId="5" fillId="0" borderId="81" xfId="0" applyNumberFormat="1" applyFont="1" applyBorder="1" applyAlignment="1">
      <alignment horizontal="right" vertical="top" wrapText="1"/>
    </xf>
    <xf numFmtId="4" fontId="23" fillId="0" borderId="45" xfId="0" applyNumberFormat="1" applyFont="1" applyBorder="1" applyAlignment="1">
      <alignment horizontal="center" vertical="top" wrapText="1"/>
    </xf>
    <xf numFmtId="4" fontId="23" fillId="0" borderId="46" xfId="0" applyNumberFormat="1" applyFont="1" applyBorder="1" applyAlignment="1">
      <alignment horizontal="right" vertical="top" wrapText="1"/>
    </xf>
    <xf numFmtId="3" fontId="23" fillId="0" borderId="44" xfId="0" applyNumberFormat="1" applyFont="1" applyBorder="1" applyAlignment="1">
      <alignment horizontal="center" vertical="top" wrapText="1"/>
    </xf>
    <xf numFmtId="3" fontId="22" fillId="0" borderId="44" xfId="1" applyNumberFormat="1" applyFont="1" applyBorder="1" applyAlignment="1">
      <alignment horizontal="center" vertical="top" wrapText="1"/>
    </xf>
    <xf numFmtId="4" fontId="22" fillId="0" borderId="45" xfId="1" applyNumberFormat="1" applyFont="1" applyBorder="1" applyAlignment="1">
      <alignment horizontal="center" vertical="top" wrapText="1"/>
    </xf>
    <xf numFmtId="3" fontId="22" fillId="0" borderId="52" xfId="1" applyNumberFormat="1" applyFont="1" applyBorder="1" applyAlignment="1">
      <alignment horizontal="center" vertical="top" wrapText="1"/>
    </xf>
    <xf numFmtId="4" fontId="22" fillId="0" borderId="71" xfId="1" applyNumberFormat="1" applyFont="1" applyBorder="1" applyAlignment="1">
      <alignment horizontal="center" vertical="top" wrapText="1"/>
    </xf>
    <xf numFmtId="3" fontId="22" fillId="0" borderId="25" xfId="1" applyNumberFormat="1" applyFont="1" applyBorder="1" applyAlignment="1">
      <alignment horizontal="center" vertical="top" wrapText="1"/>
    </xf>
    <xf numFmtId="4" fontId="22" fillId="0" borderId="25" xfId="1" applyNumberFormat="1" applyFont="1" applyBorder="1" applyAlignment="1">
      <alignment horizontal="center" vertical="top" wrapText="1"/>
    </xf>
    <xf numFmtId="3" fontId="22" fillId="0" borderId="44" xfId="1" applyNumberFormat="1" applyFont="1" applyBorder="1" applyAlignment="1">
      <alignment horizontal="center" vertical="top" wrapText="1"/>
    </xf>
    <xf numFmtId="4" fontId="22" fillId="0" borderId="45" xfId="1" applyNumberFormat="1" applyFont="1" applyBorder="1" applyAlignment="1">
      <alignment horizontal="center" vertical="top" wrapText="1"/>
    </xf>
    <xf numFmtId="4" fontId="22" fillId="0" borderId="46" xfId="1" applyNumberFormat="1" applyFont="1" applyBorder="1" applyAlignment="1">
      <alignment horizontal="right" vertical="top" wrapText="1"/>
    </xf>
    <xf numFmtId="3" fontId="22" fillId="0" borderId="52" xfId="1" applyNumberFormat="1" applyFont="1" applyBorder="1" applyAlignment="1">
      <alignment horizontal="center" vertical="top" wrapText="1"/>
    </xf>
    <xf numFmtId="4" fontId="22" fillId="0" borderId="71" xfId="1" applyNumberFormat="1" applyFont="1" applyBorder="1" applyAlignment="1">
      <alignment horizontal="center" vertical="top" wrapText="1"/>
    </xf>
    <xf numFmtId="4" fontId="22" fillId="0" borderId="54" xfId="1" applyNumberFormat="1" applyFont="1" applyBorder="1" applyAlignment="1">
      <alignment horizontal="right" vertical="top" wrapText="1"/>
    </xf>
    <xf numFmtId="3" fontId="22" fillId="0" borderId="25" xfId="1" applyNumberFormat="1" applyFont="1" applyBorder="1" applyAlignment="1">
      <alignment horizontal="center" vertical="top" wrapText="1"/>
    </xf>
    <xf numFmtId="4" fontId="22" fillId="0" borderId="25" xfId="1" applyNumberFormat="1" applyFont="1" applyBorder="1" applyAlignment="1">
      <alignment horizontal="center" vertical="top" wrapText="1"/>
    </xf>
    <xf numFmtId="4" fontId="1" fillId="0" borderId="0" xfId="0" applyNumberFormat="1" applyFont="1" applyAlignment="1">
      <alignment wrapText="1"/>
    </xf>
    <xf numFmtId="4" fontId="22" fillId="7" borderId="46" xfId="1" applyNumberFormat="1" applyFont="1" applyFill="1" applyBorder="1" applyAlignment="1">
      <alignment horizontal="right" vertical="top" wrapText="1"/>
    </xf>
    <xf numFmtId="4" fontId="22" fillId="7" borderId="54" xfId="1" applyNumberFormat="1" applyFont="1" applyFill="1" applyBorder="1" applyAlignment="1">
      <alignment horizontal="right" vertical="top" wrapText="1"/>
    </xf>
    <xf numFmtId="4" fontId="22" fillId="7" borderId="46" xfId="0" applyNumberFormat="1" applyFont="1" applyFill="1" applyBorder="1" applyAlignment="1">
      <alignment horizontal="right" vertical="top" wrapText="1"/>
    </xf>
    <xf numFmtId="3" fontId="22" fillId="7" borderId="44" xfId="0" applyNumberFormat="1" applyFont="1" applyFill="1" applyBorder="1" applyAlignment="1">
      <alignment horizontal="center" vertical="top" wrapText="1"/>
    </xf>
    <xf numFmtId="4" fontId="22" fillId="7" borderId="45" xfId="0" applyNumberFormat="1" applyFont="1" applyFill="1" applyBorder="1" applyAlignment="1">
      <alignment horizontal="center" vertical="top" wrapText="1"/>
    </xf>
    <xf numFmtId="4" fontId="22" fillId="7" borderId="54" xfId="0" applyNumberFormat="1" applyFont="1" applyFill="1" applyBorder="1" applyAlignment="1">
      <alignment horizontal="right" vertical="top" wrapText="1"/>
    </xf>
    <xf numFmtId="3" fontId="22" fillId="7" borderId="52" xfId="0" applyNumberFormat="1" applyFont="1" applyFill="1" applyBorder="1" applyAlignment="1">
      <alignment horizontal="center" vertical="top" wrapText="1"/>
    </xf>
    <xf numFmtId="4" fontId="22" fillId="7" borderId="71" xfId="0" applyNumberFormat="1" applyFont="1" applyFill="1" applyBorder="1" applyAlignment="1">
      <alignment horizontal="center" vertical="top" wrapText="1"/>
    </xf>
    <xf numFmtId="4" fontId="22" fillId="7" borderId="81" xfId="0" applyNumberFormat="1" applyFont="1" applyFill="1" applyBorder="1" applyAlignment="1">
      <alignment horizontal="right" vertical="top" wrapText="1"/>
    </xf>
    <xf numFmtId="3" fontId="22" fillId="7" borderId="81" xfId="0" applyNumberFormat="1" applyFont="1" applyFill="1" applyBorder="1" applyAlignment="1">
      <alignment horizontal="center" vertical="top" wrapText="1"/>
    </xf>
    <xf numFmtId="4" fontId="22" fillId="7" borderId="81" xfId="0" applyNumberFormat="1" applyFont="1" applyFill="1" applyBorder="1" applyAlignment="1">
      <alignment horizontal="center" vertical="top" wrapText="1"/>
    </xf>
    <xf numFmtId="166" fontId="8" fillId="4" borderId="73" xfId="0" applyNumberFormat="1" applyFont="1" applyFill="1" applyBorder="1" applyAlignment="1">
      <alignment horizontal="left" wrapText="1"/>
    </xf>
    <xf numFmtId="0" fontId="7" fillId="0" borderId="74" xfId="0" applyFont="1" applyBorder="1"/>
    <xf numFmtId="0" fontId="7" fillId="0" borderId="75" xfId="0" applyFont="1" applyBorder="1"/>
    <xf numFmtId="0" fontId="6" fillId="2" borderId="4" xfId="0" applyFont="1" applyFill="1" applyBorder="1" applyAlignment="1">
      <alignment horizontal="center" vertical="center" wrapText="1"/>
    </xf>
    <xf numFmtId="0" fontId="7" fillId="0" borderId="5" xfId="0" applyFont="1" applyBorder="1"/>
    <xf numFmtId="0" fontId="7" fillId="0" borderId="6" xfId="0" applyFont="1" applyBorder="1"/>
    <xf numFmtId="167" fontId="5" fillId="0" borderId="0" xfId="0" applyNumberFormat="1" applyFont="1" applyAlignment="1">
      <alignment horizontal="center" wrapText="1"/>
    </xf>
    <xf numFmtId="0" fontId="0" fillId="0" borderId="0" xfId="0" applyFont="1" applyAlignment="1"/>
    <xf numFmtId="3" fontId="5" fillId="0" borderId="55" xfId="0" applyNumberFormat="1" applyFont="1" applyBorder="1" applyAlignment="1">
      <alignment horizontal="center" vertical="center" wrapText="1"/>
    </xf>
    <xf numFmtId="0" fontId="7" fillId="0" borderId="50" xfId="0" applyFont="1" applyBorder="1"/>
    <xf numFmtId="0" fontId="7" fillId="0" borderId="55" xfId="0" applyFont="1" applyBorder="1"/>
    <xf numFmtId="0" fontId="7" fillId="0" borderId="56" xfId="0" applyFont="1" applyBorder="1"/>
    <xf numFmtId="0" fontId="7" fillId="0" borderId="57" xfId="0" applyFont="1" applyBorder="1"/>
    <xf numFmtId="0" fontId="7" fillId="0" borderId="58" xfId="0" applyFont="1" applyBorder="1"/>
    <xf numFmtId="3" fontId="5" fillId="0" borderId="66" xfId="0" applyNumberFormat="1" applyFont="1" applyBorder="1" applyAlignment="1">
      <alignment horizontal="center" vertical="center" wrapText="1"/>
    </xf>
    <xf numFmtId="0" fontId="7" fillId="0" borderId="67" xfId="0" applyFont="1" applyBorder="1"/>
    <xf numFmtId="0" fontId="7" fillId="0" borderId="68" xfId="0" applyFont="1" applyBorder="1"/>
    <xf numFmtId="0" fontId="7" fillId="0" borderId="41" xfId="0" applyFont="1" applyBorder="1"/>
    <xf numFmtId="0" fontId="7" fillId="0" borderId="70" xfId="0" applyFont="1" applyBorder="1"/>
    <xf numFmtId="0" fontId="7" fillId="0" borderId="43" xfId="0" applyFont="1" applyBorder="1"/>
    <xf numFmtId="4" fontId="5" fillId="0" borderId="63" xfId="0" applyNumberFormat="1" applyFont="1" applyBorder="1" applyAlignment="1">
      <alignment horizontal="center" vertical="center" wrapText="1"/>
    </xf>
    <xf numFmtId="166" fontId="5" fillId="0" borderId="73" xfId="0" applyNumberFormat="1" applyFont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7" fillId="0" borderId="14" xfId="0" applyFont="1" applyBorder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7" fillId="0" borderId="9" xfId="0" applyFont="1" applyBorder="1"/>
    <xf numFmtId="3" fontId="4" fillId="2" borderId="3" xfId="0" applyNumberFormat="1" applyFont="1" applyFill="1" applyBorder="1" applyAlignment="1">
      <alignment horizontal="center" vertical="center" wrapText="1"/>
    </xf>
    <xf numFmtId="0" fontId="7" fillId="0" borderId="10" xfId="0" applyFont="1" applyBorder="1"/>
    <xf numFmtId="0" fontId="18" fillId="0" borderId="0" xfId="0" applyFont="1" applyAlignment="1">
      <alignment horizontal="right"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" fillId="0" borderId="62" xfId="0" applyFont="1" applyBorder="1" applyAlignment="1">
      <alignment horizontal="right" wrapText="1"/>
    </xf>
    <xf numFmtId="0" fontId="7" fillId="0" borderId="79" xfId="0" applyFont="1" applyBorder="1"/>
    <xf numFmtId="0" fontId="2" fillId="5" borderId="62" xfId="0" applyFont="1" applyFill="1" applyBorder="1" applyAlignment="1">
      <alignment horizontal="center" vertical="center" wrapText="1"/>
    </xf>
    <xf numFmtId="0" fontId="7" fillId="0" borderId="80" xfId="0" applyFont="1" applyBorder="1"/>
    <xf numFmtId="4" fontId="2" fillId="5" borderId="62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6" fillId="0" borderId="0" xfId="0" applyFont="1" applyAlignment="1">
      <alignment wrapText="1"/>
    </xf>
    <xf numFmtId="0" fontId="27" fillId="0" borderId="0" xfId="0" applyFont="1" applyAlignment="1">
      <alignment horizontal="center" wrapText="1"/>
    </xf>
    <xf numFmtId="0" fontId="26" fillId="0" borderId="70" xfId="0" applyFont="1" applyBorder="1" applyAlignment="1">
      <alignment wrapText="1"/>
    </xf>
    <xf numFmtId="3" fontId="26" fillId="0" borderId="70" xfId="0" applyNumberFormat="1" applyFont="1" applyBorder="1" applyAlignment="1">
      <alignment wrapText="1"/>
    </xf>
    <xf numFmtId="0" fontId="25" fillId="0" borderId="0" xfId="0" applyFont="1" applyAlignment="1">
      <alignment wrapText="1"/>
    </xf>
    <xf numFmtId="0" fontId="26" fillId="0" borderId="0" xfId="0" applyFont="1" applyAlignment="1">
      <alignment horizontal="center" wrapText="1"/>
    </xf>
    <xf numFmtId="3" fontId="26" fillId="0" borderId="78" xfId="0" applyNumberFormat="1" applyFont="1" applyBorder="1" applyAlignment="1">
      <alignment horizontal="center" wrapText="1"/>
    </xf>
    <xf numFmtId="0" fontId="28" fillId="0" borderId="78" xfId="0" applyFont="1" applyBorder="1"/>
    <xf numFmtId="3" fontId="26" fillId="0" borderId="0" xfId="0" applyNumberFormat="1" applyFont="1" applyAlignment="1">
      <alignment wrapText="1"/>
    </xf>
    <xf numFmtId="0" fontId="26" fillId="0" borderId="0" xfId="0" applyFont="1" applyAlignment="1">
      <alignment horizontal="right" wrapText="1"/>
    </xf>
    <xf numFmtId="0" fontId="29" fillId="0" borderId="0" xfId="0" applyFont="1" applyAlignment="1">
      <alignment horizontal="center"/>
    </xf>
    <xf numFmtId="0" fontId="29" fillId="0" borderId="0" xfId="0" applyFont="1"/>
    <xf numFmtId="3" fontId="29" fillId="0" borderId="0" xfId="0" applyNumberFormat="1" applyFont="1" applyAlignment="1">
      <alignment horizontal="center"/>
    </xf>
    <xf numFmtId="0" fontId="30" fillId="0" borderId="0" xfId="0" applyFont="1" applyAlignment="1">
      <alignment wrapText="1"/>
    </xf>
    <xf numFmtId="0" fontId="29" fillId="0" borderId="0" xfId="0" applyFont="1" applyAlignment="1">
      <alignment horizontal="right"/>
    </xf>
    <xf numFmtId="3" fontId="29" fillId="0" borderId="0" xfId="0" applyNumberFormat="1" applyFont="1" applyAlignment="1">
      <alignment horizontal="right"/>
    </xf>
    <xf numFmtId="0" fontId="26" fillId="0" borderId="0" xfId="0" applyFont="1" applyAlignment="1">
      <alignment horizontal="left" wrapText="1"/>
    </xf>
    <xf numFmtId="3" fontId="5" fillId="0" borderId="0" xfId="0" applyNumberFormat="1" applyFont="1" applyAlignment="1">
      <alignment horizontal="center" wrapText="1"/>
    </xf>
    <xf numFmtId="0" fontId="31" fillId="0" borderId="0" xfId="0" applyFont="1" applyAlignment="1">
      <alignment horizontal="center"/>
    </xf>
    <xf numFmtId="0" fontId="25" fillId="0" borderId="83" xfId="0" applyFont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0</xdr:row>
      <xdr:rowOff>142875</xdr:rowOff>
    </xdr:from>
    <xdr:ext cx="1990725" cy="1638300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L1001"/>
  <sheetViews>
    <sheetView tabSelected="1" topLeftCell="A81" zoomScale="64" zoomScaleNormal="64" workbookViewId="0">
      <selection activeCell="K98" sqref="K98:K99"/>
    </sheetView>
  </sheetViews>
  <sheetFormatPr defaultColWidth="12.625" defaultRowHeight="15" customHeight="1" x14ac:dyDescent="0.2"/>
  <cols>
    <col min="1" max="1" width="9.625" customWidth="1"/>
    <col min="2" max="2" width="6.5" customWidth="1"/>
    <col min="3" max="3" width="29.5" customWidth="1"/>
    <col min="4" max="4" width="9.375" customWidth="1"/>
    <col min="5" max="5" width="10.625" customWidth="1"/>
    <col min="6" max="6" width="14.25" customWidth="1"/>
    <col min="7" max="7" width="13.5" customWidth="1"/>
    <col min="8" max="8" width="10.625" customWidth="1"/>
    <col min="9" max="9" width="14.25" customWidth="1"/>
    <col min="10" max="10" width="13.5" customWidth="1"/>
    <col min="11" max="11" width="10.625" customWidth="1"/>
    <col min="12" max="12" width="14.25" customWidth="1"/>
    <col min="13" max="13" width="13.5" customWidth="1"/>
    <col min="14" max="14" width="10.625" customWidth="1"/>
    <col min="15" max="15" width="14.25" customWidth="1"/>
    <col min="16" max="19" width="13.5" customWidth="1"/>
    <col min="20" max="20" width="22.125" customWidth="1"/>
    <col min="21" max="38" width="5" customWidth="1"/>
  </cols>
  <sheetData>
    <row r="1" spans="1:38" x14ac:dyDescent="0.25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8" x14ac:dyDescent="0.25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5" t="s">
        <v>0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8" x14ac:dyDescent="0.25">
      <c r="A3" s="1"/>
      <c r="B3" s="2"/>
      <c r="C3" s="5"/>
      <c r="D3" s="1"/>
      <c r="E3" s="3"/>
      <c r="F3" s="1"/>
      <c r="G3" s="1"/>
      <c r="H3" s="3"/>
      <c r="I3" s="1"/>
      <c r="J3" s="1"/>
      <c r="K3" s="3"/>
      <c r="L3" s="1"/>
      <c r="M3" s="5"/>
      <c r="N3" s="3"/>
      <c r="O3" s="1"/>
      <c r="P3" s="5" t="s">
        <v>1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8" x14ac:dyDescent="0.25">
      <c r="A4" s="1"/>
      <c r="B4" s="2"/>
      <c r="C4" s="5"/>
      <c r="D4" s="1"/>
      <c r="E4" s="3"/>
      <c r="F4" s="1"/>
      <c r="G4" s="1"/>
      <c r="H4" s="3"/>
      <c r="I4" s="1"/>
      <c r="J4" s="1"/>
      <c r="K4" s="3"/>
      <c r="L4" s="1"/>
      <c r="M4" s="5"/>
      <c r="N4" s="3"/>
      <c r="O4" s="1"/>
      <c r="P4" s="5" t="s">
        <v>2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8" x14ac:dyDescent="0.25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8" x14ac:dyDescent="0.25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8" x14ac:dyDescent="0.25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x14ac:dyDescent="0.25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x14ac:dyDescent="0.25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x14ac:dyDescent="0.25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x14ac:dyDescent="0.25">
      <c r="A11" s="1"/>
      <c r="B11" s="2"/>
      <c r="C11" s="1"/>
      <c r="D11" s="1"/>
      <c r="E11" s="3"/>
      <c r="F11" s="1"/>
      <c r="G11" s="1"/>
      <c r="H11" s="3"/>
      <c r="I11" s="1"/>
      <c r="J11" s="1"/>
      <c r="K11" s="3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.75" customHeight="1" x14ac:dyDescent="0.2">
      <c r="A12" s="266" t="s">
        <v>3</v>
      </c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15.75" customHeight="1" x14ac:dyDescent="0.2">
      <c r="A13" s="266" t="s">
        <v>4</v>
      </c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15.75" customHeight="1" x14ac:dyDescent="0.2">
      <c r="A14" s="6"/>
      <c r="B14" s="6"/>
      <c r="C14" s="6"/>
      <c r="D14" s="6"/>
      <c r="E14" s="8"/>
      <c r="F14" s="6"/>
      <c r="G14" s="6"/>
      <c r="H14" s="8"/>
      <c r="I14" s="6"/>
      <c r="J14" s="6"/>
      <c r="K14" s="8"/>
      <c r="L14" s="6"/>
      <c r="M14" s="6"/>
      <c r="N14" s="8"/>
      <c r="O14" s="6"/>
      <c r="P14" s="6"/>
      <c r="Q14" s="6"/>
      <c r="R14" s="6"/>
      <c r="S14" s="6"/>
      <c r="T14" s="6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x14ac:dyDescent="0.25">
      <c r="A15" s="267" t="s">
        <v>5</v>
      </c>
      <c r="B15" s="248"/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x14ac:dyDescent="0.25">
      <c r="A16" s="9"/>
      <c r="B16" s="10"/>
      <c r="C16" s="11"/>
      <c r="D16" s="12"/>
      <c r="E16" s="13"/>
      <c r="F16" s="12"/>
      <c r="G16" s="12"/>
      <c r="H16" s="13"/>
      <c r="I16" s="12"/>
      <c r="J16" s="12"/>
      <c r="K16" s="13"/>
      <c r="L16" s="12"/>
      <c r="M16" s="12"/>
      <c r="N16" s="13"/>
      <c r="O16" s="12"/>
      <c r="P16" s="12"/>
      <c r="Q16" s="12"/>
      <c r="R16" s="12"/>
      <c r="S16" s="12"/>
      <c r="T16" s="14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71.25" customHeight="1" x14ac:dyDescent="0.25">
      <c r="A17" s="268" t="s">
        <v>6</v>
      </c>
      <c r="B17" s="270" t="s">
        <v>7</v>
      </c>
      <c r="C17" s="270" t="s">
        <v>8</v>
      </c>
      <c r="D17" s="272" t="s">
        <v>9</v>
      </c>
      <c r="E17" s="244" t="s">
        <v>10</v>
      </c>
      <c r="F17" s="245"/>
      <c r="G17" s="246"/>
      <c r="H17" s="244" t="s">
        <v>11</v>
      </c>
      <c r="I17" s="245"/>
      <c r="J17" s="246"/>
      <c r="K17" s="244" t="s">
        <v>12</v>
      </c>
      <c r="L17" s="245"/>
      <c r="M17" s="246"/>
      <c r="N17" s="244" t="s">
        <v>13</v>
      </c>
      <c r="O17" s="245"/>
      <c r="P17" s="246"/>
      <c r="Q17" s="263" t="s">
        <v>14</v>
      </c>
      <c r="R17" s="245"/>
      <c r="S17" s="246"/>
      <c r="T17" s="264" t="s">
        <v>15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ht="41.25" customHeight="1" x14ac:dyDescent="0.25">
      <c r="A18" s="269"/>
      <c r="B18" s="271"/>
      <c r="C18" s="271"/>
      <c r="D18" s="273"/>
      <c r="E18" s="16" t="s">
        <v>16</v>
      </c>
      <c r="F18" s="17" t="s">
        <v>17</v>
      </c>
      <c r="G18" s="18" t="s">
        <v>18</v>
      </c>
      <c r="H18" s="16" t="s">
        <v>16</v>
      </c>
      <c r="I18" s="17" t="s">
        <v>17</v>
      </c>
      <c r="J18" s="18" t="s">
        <v>19</v>
      </c>
      <c r="K18" s="16" t="s">
        <v>16</v>
      </c>
      <c r="L18" s="17" t="s">
        <v>17</v>
      </c>
      <c r="M18" s="18" t="s">
        <v>20</v>
      </c>
      <c r="N18" s="16" t="s">
        <v>16</v>
      </c>
      <c r="O18" s="17" t="s">
        <v>17</v>
      </c>
      <c r="P18" s="18" t="s">
        <v>21</v>
      </c>
      <c r="Q18" s="18" t="s">
        <v>22</v>
      </c>
      <c r="R18" s="18" t="s">
        <v>23</v>
      </c>
      <c r="S18" s="18" t="s">
        <v>24</v>
      </c>
      <c r="T18" s="265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x14ac:dyDescent="0.25">
      <c r="A19" s="19" t="s">
        <v>25</v>
      </c>
      <c r="B19" s="20">
        <v>1</v>
      </c>
      <c r="C19" s="20">
        <v>2</v>
      </c>
      <c r="D19" s="21">
        <v>3</v>
      </c>
      <c r="E19" s="22">
        <v>4</v>
      </c>
      <c r="F19" s="23">
        <v>5</v>
      </c>
      <c r="G19" s="21">
        <v>6</v>
      </c>
      <c r="H19" s="22">
        <v>5</v>
      </c>
      <c r="I19" s="23">
        <v>6</v>
      </c>
      <c r="J19" s="21">
        <v>7</v>
      </c>
      <c r="K19" s="22">
        <v>8</v>
      </c>
      <c r="L19" s="23">
        <v>9</v>
      </c>
      <c r="M19" s="21">
        <v>10</v>
      </c>
      <c r="N19" s="22">
        <v>11</v>
      </c>
      <c r="O19" s="23">
        <v>12</v>
      </c>
      <c r="P19" s="21">
        <v>13</v>
      </c>
      <c r="Q19" s="21">
        <v>14</v>
      </c>
      <c r="R19" s="21">
        <v>15</v>
      </c>
      <c r="S19" s="21">
        <v>16</v>
      </c>
      <c r="T19" s="24">
        <v>11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9.5" customHeight="1" x14ac:dyDescent="0.2">
      <c r="A20" s="25" t="s">
        <v>26</v>
      </c>
      <c r="B20" s="26" t="s">
        <v>27</v>
      </c>
      <c r="C20" s="27" t="s">
        <v>28</v>
      </c>
      <c r="D20" s="28"/>
      <c r="E20" s="29"/>
      <c r="F20" s="30"/>
      <c r="G20" s="31"/>
      <c r="H20" s="29"/>
      <c r="I20" s="30"/>
      <c r="J20" s="31"/>
      <c r="K20" s="29"/>
      <c r="L20" s="30"/>
      <c r="M20" s="31"/>
      <c r="N20" s="29"/>
      <c r="O20" s="30"/>
      <c r="P20" s="31"/>
      <c r="Q20" s="31"/>
      <c r="R20" s="31"/>
      <c r="S20" s="31"/>
      <c r="T20" s="32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</row>
    <row r="21" spans="1:38" ht="30" customHeight="1" thickBot="1" x14ac:dyDescent="0.25">
      <c r="A21" s="34" t="s">
        <v>29</v>
      </c>
      <c r="B21" s="35" t="s">
        <v>30</v>
      </c>
      <c r="C21" s="36" t="s">
        <v>31</v>
      </c>
      <c r="D21" s="37" t="s">
        <v>32</v>
      </c>
      <c r="E21" s="38"/>
      <c r="F21" s="39"/>
      <c r="G21" s="40">
        <v>131270.22</v>
      </c>
      <c r="H21" s="38"/>
      <c r="I21" s="39"/>
      <c r="J21" s="40">
        <v>131998.01999999999</v>
      </c>
      <c r="K21" s="38"/>
      <c r="L21" s="39"/>
      <c r="M21" s="40">
        <v>282280.82</v>
      </c>
      <c r="N21" s="38"/>
      <c r="O21" s="39"/>
      <c r="P21" s="40">
        <v>281553.02</v>
      </c>
      <c r="Q21" s="40">
        <f>G21+M21</f>
        <v>413551.04000000004</v>
      </c>
      <c r="R21" s="40">
        <f>J21+P21</f>
        <v>413551.04000000004</v>
      </c>
      <c r="S21" s="40">
        <f>Q21-R21</f>
        <v>0</v>
      </c>
      <c r="T21" s="41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19.5" customHeight="1" thickBot="1" x14ac:dyDescent="0.25">
      <c r="A22" s="42" t="s">
        <v>33</v>
      </c>
      <c r="B22" s="43"/>
      <c r="C22" s="44"/>
      <c r="D22" s="45"/>
      <c r="E22" s="46"/>
      <c r="F22" s="47"/>
      <c r="G22" s="48">
        <f>SUM(G21)</f>
        <v>131270.22</v>
      </c>
      <c r="H22" s="46"/>
      <c r="I22" s="47"/>
      <c r="J22" s="48">
        <f>SUM(J21)</f>
        <v>131998.01999999999</v>
      </c>
      <c r="K22" s="46"/>
      <c r="L22" s="47"/>
      <c r="M22" s="48">
        <f>SUM(M21)</f>
        <v>282280.82</v>
      </c>
      <c r="N22" s="46"/>
      <c r="O22" s="47"/>
      <c r="P22" s="48">
        <f>SUM(P21)</f>
        <v>281553.02</v>
      </c>
      <c r="Q22" s="48">
        <f t="shared" ref="Q22:S22" si="0">SUM(Q21)</f>
        <v>413551.04000000004</v>
      </c>
      <c r="R22" s="48">
        <f t="shared" si="0"/>
        <v>413551.04000000004</v>
      </c>
      <c r="S22" s="48">
        <f t="shared" si="0"/>
        <v>0</v>
      </c>
      <c r="T22" s="49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2" customHeight="1" x14ac:dyDescent="0.2">
      <c r="A23" s="247"/>
      <c r="B23" s="248"/>
      <c r="C23" s="248"/>
      <c r="D23" s="50"/>
      <c r="E23" s="51"/>
      <c r="F23" s="52"/>
      <c r="G23" s="53"/>
      <c r="H23" s="51"/>
      <c r="I23" s="52"/>
      <c r="J23" s="53"/>
      <c r="K23" s="51"/>
      <c r="L23" s="52"/>
      <c r="M23" s="53"/>
      <c r="N23" s="51"/>
      <c r="O23" s="52"/>
      <c r="P23" s="53"/>
      <c r="Q23" s="53"/>
      <c r="R23" s="53"/>
      <c r="S23" s="53"/>
      <c r="T23" s="5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9.5" customHeight="1" x14ac:dyDescent="0.2">
      <c r="A24" s="55" t="s">
        <v>26</v>
      </c>
      <c r="B24" s="56" t="s">
        <v>34</v>
      </c>
      <c r="C24" s="57" t="s">
        <v>35</v>
      </c>
      <c r="D24" s="58"/>
      <c r="E24" s="59"/>
      <c r="F24" s="60"/>
      <c r="G24" s="61"/>
      <c r="H24" s="59"/>
      <c r="I24" s="60"/>
      <c r="J24" s="61"/>
      <c r="K24" s="59"/>
      <c r="L24" s="60"/>
      <c r="M24" s="61"/>
      <c r="N24" s="59"/>
      <c r="O24" s="60"/>
      <c r="P24" s="61"/>
      <c r="Q24" s="61"/>
      <c r="R24" s="61"/>
      <c r="S24" s="61"/>
      <c r="T24" s="62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</row>
    <row r="25" spans="1:38" ht="30" customHeight="1" x14ac:dyDescent="0.2">
      <c r="A25" s="63" t="s">
        <v>29</v>
      </c>
      <c r="B25" s="64" t="s">
        <v>30</v>
      </c>
      <c r="C25" s="63" t="s">
        <v>36</v>
      </c>
      <c r="D25" s="65"/>
      <c r="E25" s="66"/>
      <c r="F25" s="67"/>
      <c r="G25" s="68"/>
      <c r="H25" s="66"/>
      <c r="I25" s="67"/>
      <c r="J25" s="68"/>
      <c r="K25" s="66"/>
      <c r="L25" s="67"/>
      <c r="M25" s="68"/>
      <c r="N25" s="66"/>
      <c r="O25" s="67"/>
      <c r="P25" s="68"/>
      <c r="Q25" s="68"/>
      <c r="R25" s="68"/>
      <c r="S25" s="68"/>
      <c r="T25" s="69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</row>
    <row r="26" spans="1:38" ht="30" customHeight="1" thickBot="1" x14ac:dyDescent="0.25">
      <c r="A26" s="71" t="s">
        <v>37</v>
      </c>
      <c r="B26" s="72" t="s">
        <v>38</v>
      </c>
      <c r="C26" s="71" t="s">
        <v>39</v>
      </c>
      <c r="D26" s="73"/>
      <c r="E26" s="74"/>
      <c r="F26" s="75"/>
      <c r="G26" s="76">
        <f>SUM(G27:G31)</f>
        <v>102231</v>
      </c>
      <c r="H26" s="74"/>
      <c r="I26" s="75"/>
      <c r="J26" s="76">
        <f>SUM(J27:J31)</f>
        <v>102231</v>
      </c>
      <c r="K26" s="74"/>
      <c r="L26" s="75"/>
      <c r="M26" s="76">
        <f>SUM(M27:M31)</f>
        <v>195610</v>
      </c>
      <c r="N26" s="74"/>
      <c r="O26" s="75"/>
      <c r="P26" s="76">
        <f t="shared" ref="P26:S26" si="1">SUM(P27:P31)</f>
        <v>195610</v>
      </c>
      <c r="Q26" s="76">
        <f t="shared" si="1"/>
        <v>297841</v>
      </c>
      <c r="R26" s="76">
        <f t="shared" si="1"/>
        <v>297841</v>
      </c>
      <c r="S26" s="76">
        <f t="shared" si="1"/>
        <v>0</v>
      </c>
      <c r="T26" s="77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</row>
    <row r="27" spans="1:38" ht="30" customHeight="1" x14ac:dyDescent="0.2">
      <c r="A27" s="78" t="s">
        <v>40</v>
      </c>
      <c r="B27" s="79" t="s">
        <v>41</v>
      </c>
      <c r="C27" s="174" t="s">
        <v>153</v>
      </c>
      <c r="D27" s="81" t="s">
        <v>43</v>
      </c>
      <c r="E27" s="178">
        <v>3</v>
      </c>
      <c r="F27" s="179">
        <v>10090</v>
      </c>
      <c r="G27" s="232">
        <v>30270</v>
      </c>
      <c r="H27" s="233">
        <v>3</v>
      </c>
      <c r="I27" s="234">
        <v>10090</v>
      </c>
      <c r="J27" s="232">
        <v>30270</v>
      </c>
      <c r="K27" s="184">
        <v>5</v>
      </c>
      <c r="L27" s="185">
        <v>10090</v>
      </c>
      <c r="M27" s="186">
        <v>50450</v>
      </c>
      <c r="N27" s="196">
        <v>5</v>
      </c>
      <c r="O27" s="197">
        <v>10090</v>
      </c>
      <c r="P27" s="198">
        <v>50450</v>
      </c>
      <c r="Q27" s="84">
        <f t="shared" ref="Q27:Q31" si="2">G27+M27</f>
        <v>80720</v>
      </c>
      <c r="R27" s="84">
        <f t="shared" ref="R27:R31" si="3">J27+P27</f>
        <v>80720</v>
      </c>
      <c r="S27" s="84">
        <f t="shared" ref="S27:S31" si="4">Q27-R27</f>
        <v>0</v>
      </c>
      <c r="T27" s="85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s="172" customFormat="1" ht="30" customHeight="1" x14ac:dyDescent="0.2">
      <c r="A28" s="78"/>
      <c r="B28" s="79" t="s">
        <v>44</v>
      </c>
      <c r="C28" s="175" t="s">
        <v>154</v>
      </c>
      <c r="D28" s="81" t="s">
        <v>43</v>
      </c>
      <c r="E28" s="180">
        <v>3</v>
      </c>
      <c r="F28" s="181">
        <v>9072</v>
      </c>
      <c r="G28" s="235">
        <v>27216</v>
      </c>
      <c r="H28" s="236">
        <v>3</v>
      </c>
      <c r="I28" s="237">
        <v>9072</v>
      </c>
      <c r="J28" s="235">
        <v>27216</v>
      </c>
      <c r="K28" s="187">
        <v>5</v>
      </c>
      <c r="L28" s="188">
        <v>9072</v>
      </c>
      <c r="M28" s="189">
        <v>45360</v>
      </c>
      <c r="N28" s="199">
        <v>5</v>
      </c>
      <c r="O28" s="200">
        <v>9072</v>
      </c>
      <c r="P28" s="201">
        <v>45360</v>
      </c>
      <c r="Q28" s="84">
        <f>G28+M28</f>
        <v>72576</v>
      </c>
      <c r="R28" s="84">
        <f>J28+P28</f>
        <v>72576</v>
      </c>
      <c r="S28" s="84">
        <f>Q28-R28</f>
        <v>0</v>
      </c>
      <c r="T28" s="85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ht="30" customHeight="1" x14ac:dyDescent="0.2">
      <c r="A29" s="86" t="s">
        <v>40</v>
      </c>
      <c r="B29" s="87" t="s">
        <v>45</v>
      </c>
      <c r="C29" s="176" t="s">
        <v>155</v>
      </c>
      <c r="D29" s="81" t="s">
        <v>43</v>
      </c>
      <c r="E29" s="182">
        <v>3</v>
      </c>
      <c r="F29" s="183">
        <v>8300</v>
      </c>
      <c r="G29" s="238">
        <v>24900</v>
      </c>
      <c r="H29" s="239">
        <v>3</v>
      </c>
      <c r="I29" s="240">
        <v>8300</v>
      </c>
      <c r="J29" s="238">
        <v>24900</v>
      </c>
      <c r="K29" s="193">
        <v>5</v>
      </c>
      <c r="L29" s="194">
        <v>8300</v>
      </c>
      <c r="M29" s="195">
        <v>41500</v>
      </c>
      <c r="N29" s="206">
        <v>5</v>
      </c>
      <c r="O29" s="173">
        <v>8300</v>
      </c>
      <c r="P29" s="209">
        <v>41500</v>
      </c>
      <c r="Q29" s="94">
        <f t="shared" si="2"/>
        <v>66400</v>
      </c>
      <c r="R29" s="94">
        <f t="shared" si="3"/>
        <v>66400</v>
      </c>
      <c r="S29" s="94">
        <f t="shared" si="4"/>
        <v>0</v>
      </c>
      <c r="T29" s="85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s="172" customFormat="1" ht="30" customHeight="1" x14ac:dyDescent="0.2">
      <c r="A30" s="88"/>
      <c r="B30" s="89" t="s">
        <v>158</v>
      </c>
      <c r="C30" s="176" t="s">
        <v>156</v>
      </c>
      <c r="D30" s="81" t="s">
        <v>43</v>
      </c>
      <c r="E30" s="182">
        <v>3</v>
      </c>
      <c r="F30" s="183">
        <v>6615</v>
      </c>
      <c r="G30" s="238">
        <v>19845</v>
      </c>
      <c r="H30" s="239">
        <v>3</v>
      </c>
      <c r="I30" s="240">
        <v>6615</v>
      </c>
      <c r="J30" s="238">
        <v>19845</v>
      </c>
      <c r="K30" s="193">
        <v>5</v>
      </c>
      <c r="L30" s="194">
        <v>6615</v>
      </c>
      <c r="M30" s="195">
        <v>33075</v>
      </c>
      <c r="N30" s="206">
        <v>5</v>
      </c>
      <c r="O30" s="207">
        <v>6615</v>
      </c>
      <c r="P30" s="208">
        <v>33075</v>
      </c>
      <c r="Q30" s="211">
        <f>G30+M30</f>
        <v>52920</v>
      </c>
      <c r="R30" s="211">
        <f>G30+M30</f>
        <v>52920</v>
      </c>
      <c r="S30" s="211">
        <f>Q30-R30</f>
        <v>0</v>
      </c>
      <c r="T30" s="95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</row>
    <row r="31" spans="1:38" ht="30" customHeight="1" thickBot="1" x14ac:dyDescent="0.25">
      <c r="A31" s="88" t="s">
        <v>40</v>
      </c>
      <c r="B31" s="89" t="s">
        <v>159</v>
      </c>
      <c r="C31" s="177" t="s">
        <v>157</v>
      </c>
      <c r="D31" s="91" t="s">
        <v>43</v>
      </c>
      <c r="E31" s="92"/>
      <c r="F31" s="93"/>
      <c r="G31" s="94">
        <f t="shared" ref="G31" si="5">E31*F31</f>
        <v>0</v>
      </c>
      <c r="H31" s="92"/>
      <c r="I31" s="93"/>
      <c r="J31" s="94">
        <f t="shared" ref="J31" si="6">H31*I31</f>
        <v>0</v>
      </c>
      <c r="K31" s="193">
        <v>5</v>
      </c>
      <c r="L31" s="194">
        <v>5045</v>
      </c>
      <c r="M31" s="195">
        <v>25225</v>
      </c>
      <c r="N31" s="206">
        <v>5</v>
      </c>
      <c r="O31" s="207">
        <v>5045</v>
      </c>
      <c r="P31" s="208">
        <v>25225</v>
      </c>
      <c r="Q31" s="211">
        <f t="shared" si="2"/>
        <v>25225</v>
      </c>
      <c r="R31" s="211">
        <f t="shared" si="3"/>
        <v>25225</v>
      </c>
      <c r="S31" s="211">
        <f t="shared" si="4"/>
        <v>0</v>
      </c>
      <c r="T31" s="95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</row>
    <row r="32" spans="1:38" ht="30" customHeight="1" thickBot="1" x14ac:dyDescent="0.25">
      <c r="A32" s="71" t="s">
        <v>37</v>
      </c>
      <c r="B32" s="72" t="s">
        <v>46</v>
      </c>
      <c r="C32" s="71" t="s">
        <v>47</v>
      </c>
      <c r="D32" s="73"/>
      <c r="E32" s="74"/>
      <c r="F32" s="75"/>
      <c r="G32" s="76"/>
      <c r="H32" s="74"/>
      <c r="I32" s="75"/>
      <c r="J32" s="76"/>
      <c r="K32" s="190"/>
      <c r="L32" s="191"/>
      <c r="M32" s="192"/>
      <c r="N32" s="203"/>
      <c r="O32" s="204"/>
      <c r="P32" s="205"/>
      <c r="Q32" s="210">
        <f t="shared" ref="Q32:S32" si="7">SUM(Q33:Q35)</f>
        <v>0</v>
      </c>
      <c r="R32" s="210">
        <f t="shared" si="7"/>
        <v>0</v>
      </c>
      <c r="S32" s="210">
        <f t="shared" si="7"/>
        <v>0</v>
      </c>
      <c r="T32" s="7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</row>
    <row r="33" spans="1:38" ht="30" customHeight="1" x14ac:dyDescent="0.2">
      <c r="A33" s="78" t="s">
        <v>40</v>
      </c>
      <c r="B33" s="79" t="s">
        <v>48</v>
      </c>
      <c r="C33" s="80" t="s">
        <v>42</v>
      </c>
      <c r="D33" s="81"/>
      <c r="E33" s="249" t="s">
        <v>49</v>
      </c>
      <c r="F33" s="248"/>
      <c r="G33" s="250"/>
      <c r="H33" s="249" t="s">
        <v>49</v>
      </c>
      <c r="I33" s="248"/>
      <c r="J33" s="250"/>
      <c r="K33" s="82"/>
      <c r="L33" s="83"/>
      <c r="M33" s="84">
        <f t="shared" ref="M33:M35" si="8">K33*L33</f>
        <v>0</v>
      </c>
      <c r="N33" s="82"/>
      <c r="O33" s="83"/>
      <c r="P33" s="84">
        <f t="shared" ref="P33:P35" si="9">N33*O33</f>
        <v>0</v>
      </c>
      <c r="Q33" s="84">
        <f t="shared" ref="Q33:Q35" si="10">G33+M33</f>
        <v>0</v>
      </c>
      <c r="R33" s="84">
        <f t="shared" ref="R33:R35" si="11">J33+P33</f>
        <v>0</v>
      </c>
      <c r="S33" s="84">
        <f t="shared" ref="S33:S35" si="12">Q33-R33</f>
        <v>0</v>
      </c>
      <c r="T33" s="85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ht="30" customHeight="1" x14ac:dyDescent="0.2">
      <c r="A34" s="86" t="s">
        <v>40</v>
      </c>
      <c r="B34" s="87" t="s">
        <v>50</v>
      </c>
      <c r="C34" s="80" t="s">
        <v>42</v>
      </c>
      <c r="D34" s="81"/>
      <c r="E34" s="251"/>
      <c r="F34" s="248"/>
      <c r="G34" s="250"/>
      <c r="H34" s="251"/>
      <c r="I34" s="248"/>
      <c r="J34" s="250"/>
      <c r="K34" s="82"/>
      <c r="L34" s="83"/>
      <c r="M34" s="84">
        <f t="shared" si="8"/>
        <v>0</v>
      </c>
      <c r="N34" s="82"/>
      <c r="O34" s="83"/>
      <c r="P34" s="84">
        <f t="shared" si="9"/>
        <v>0</v>
      </c>
      <c r="Q34" s="84">
        <f t="shared" si="10"/>
        <v>0</v>
      </c>
      <c r="R34" s="84">
        <f t="shared" si="11"/>
        <v>0</v>
      </c>
      <c r="S34" s="84">
        <f t="shared" si="12"/>
        <v>0</v>
      </c>
      <c r="T34" s="85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1:38" ht="30" customHeight="1" thickBot="1" x14ac:dyDescent="0.25">
      <c r="A35" s="88" t="s">
        <v>40</v>
      </c>
      <c r="B35" s="89" t="s">
        <v>51</v>
      </c>
      <c r="C35" s="90" t="s">
        <v>42</v>
      </c>
      <c r="D35" s="91"/>
      <c r="E35" s="251"/>
      <c r="F35" s="248"/>
      <c r="G35" s="250"/>
      <c r="H35" s="251"/>
      <c r="I35" s="248"/>
      <c r="J35" s="250"/>
      <c r="K35" s="92"/>
      <c r="L35" s="93"/>
      <c r="M35" s="94">
        <f t="shared" si="8"/>
        <v>0</v>
      </c>
      <c r="N35" s="92"/>
      <c r="O35" s="93"/>
      <c r="P35" s="94">
        <f t="shared" si="9"/>
        <v>0</v>
      </c>
      <c r="Q35" s="94">
        <f t="shared" si="10"/>
        <v>0</v>
      </c>
      <c r="R35" s="94">
        <f t="shared" si="11"/>
        <v>0</v>
      </c>
      <c r="S35" s="94">
        <f t="shared" si="12"/>
        <v>0</v>
      </c>
      <c r="T35" s="95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1:38" ht="30" customHeight="1" x14ac:dyDescent="0.2">
      <c r="A36" s="71" t="s">
        <v>37</v>
      </c>
      <c r="B36" s="72" t="s">
        <v>52</v>
      </c>
      <c r="C36" s="71" t="s">
        <v>53</v>
      </c>
      <c r="D36" s="73"/>
      <c r="E36" s="74"/>
      <c r="F36" s="75"/>
      <c r="G36" s="76"/>
      <c r="H36" s="74"/>
      <c r="I36" s="75"/>
      <c r="J36" s="76"/>
      <c r="K36" s="74"/>
      <c r="L36" s="75"/>
      <c r="M36" s="76">
        <f>SUM(M37:M39)</f>
        <v>0</v>
      </c>
      <c r="N36" s="74"/>
      <c r="O36" s="75"/>
      <c r="P36" s="76">
        <f t="shared" ref="P36:S36" si="13">SUM(P37:P39)</f>
        <v>0</v>
      </c>
      <c r="Q36" s="76">
        <f t="shared" si="13"/>
        <v>0</v>
      </c>
      <c r="R36" s="76">
        <f t="shared" si="13"/>
        <v>0</v>
      </c>
      <c r="S36" s="76">
        <f t="shared" si="13"/>
        <v>0</v>
      </c>
      <c r="T36" s="7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1:38" ht="30" customHeight="1" x14ac:dyDescent="0.2">
      <c r="A37" s="78" t="s">
        <v>40</v>
      </c>
      <c r="B37" s="79" t="s">
        <v>54</v>
      </c>
      <c r="C37" s="80" t="s">
        <v>42</v>
      </c>
      <c r="D37" s="81"/>
      <c r="E37" s="249" t="s">
        <v>49</v>
      </c>
      <c r="F37" s="248"/>
      <c r="G37" s="250"/>
      <c r="H37" s="249" t="s">
        <v>49</v>
      </c>
      <c r="I37" s="248"/>
      <c r="J37" s="250"/>
      <c r="K37" s="82"/>
      <c r="L37" s="83"/>
      <c r="M37" s="84">
        <f t="shared" ref="M37:M39" si="14">K37*L37</f>
        <v>0</v>
      </c>
      <c r="N37" s="82"/>
      <c r="O37" s="83"/>
      <c r="P37" s="84">
        <f t="shared" ref="P37:P39" si="15">N37*O37</f>
        <v>0</v>
      </c>
      <c r="Q37" s="84">
        <f t="shared" ref="Q37:Q39" si="16">G37+M37</f>
        <v>0</v>
      </c>
      <c r="R37" s="84">
        <f t="shared" ref="R37:R39" si="17">J37+P37</f>
        <v>0</v>
      </c>
      <c r="S37" s="84">
        <f t="shared" ref="S37:S39" si="18">Q37-R37</f>
        <v>0</v>
      </c>
      <c r="T37" s="85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spans="1:38" ht="30" customHeight="1" x14ac:dyDescent="0.2">
      <c r="A38" s="86" t="s">
        <v>40</v>
      </c>
      <c r="B38" s="87" t="s">
        <v>55</v>
      </c>
      <c r="C38" s="80" t="s">
        <v>42</v>
      </c>
      <c r="D38" s="81"/>
      <c r="E38" s="251"/>
      <c r="F38" s="248"/>
      <c r="G38" s="250"/>
      <c r="H38" s="251"/>
      <c r="I38" s="248"/>
      <c r="J38" s="250"/>
      <c r="K38" s="82"/>
      <c r="L38" s="83"/>
      <c r="M38" s="84">
        <f t="shared" si="14"/>
        <v>0</v>
      </c>
      <c r="N38" s="82"/>
      <c r="O38" s="83"/>
      <c r="P38" s="84">
        <f t="shared" si="15"/>
        <v>0</v>
      </c>
      <c r="Q38" s="84">
        <f t="shared" si="16"/>
        <v>0</v>
      </c>
      <c r="R38" s="84">
        <f t="shared" si="17"/>
        <v>0</v>
      </c>
      <c r="S38" s="84">
        <f t="shared" si="18"/>
        <v>0</v>
      </c>
      <c r="T38" s="85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38" ht="30" customHeight="1" x14ac:dyDescent="0.2">
      <c r="A39" s="88" t="s">
        <v>40</v>
      </c>
      <c r="B39" s="89" t="s">
        <v>56</v>
      </c>
      <c r="C39" s="90" t="s">
        <v>42</v>
      </c>
      <c r="D39" s="91"/>
      <c r="E39" s="252"/>
      <c r="F39" s="253"/>
      <c r="G39" s="254"/>
      <c r="H39" s="252"/>
      <c r="I39" s="253"/>
      <c r="J39" s="254"/>
      <c r="K39" s="92"/>
      <c r="L39" s="93"/>
      <c r="M39" s="94">
        <f t="shared" si="14"/>
        <v>0</v>
      </c>
      <c r="N39" s="92"/>
      <c r="O39" s="93"/>
      <c r="P39" s="94">
        <f t="shared" si="15"/>
        <v>0</v>
      </c>
      <c r="Q39" s="84">
        <f t="shared" si="16"/>
        <v>0</v>
      </c>
      <c r="R39" s="84">
        <f t="shared" si="17"/>
        <v>0</v>
      </c>
      <c r="S39" s="84">
        <f t="shared" si="18"/>
        <v>0</v>
      </c>
      <c r="T39" s="95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</row>
    <row r="40" spans="1:38" ht="30" customHeight="1" x14ac:dyDescent="0.2">
      <c r="A40" s="96" t="s">
        <v>57</v>
      </c>
      <c r="B40" s="97"/>
      <c r="C40" s="98"/>
      <c r="D40" s="99"/>
      <c r="E40" s="100"/>
      <c r="F40" s="101"/>
      <c r="G40" s="102">
        <f>G26+G32+G36</f>
        <v>102231</v>
      </c>
      <c r="H40" s="100"/>
      <c r="I40" s="101"/>
      <c r="J40" s="102">
        <f>J26+J32+J36</f>
        <v>102231</v>
      </c>
      <c r="K40" s="100"/>
      <c r="L40" s="101"/>
      <c r="M40" s="102">
        <v>195610</v>
      </c>
      <c r="N40" s="100"/>
      <c r="O40" s="101"/>
      <c r="P40" s="102">
        <v>195610</v>
      </c>
      <c r="Q40" s="102">
        <f t="shared" ref="Q40:S40" si="19">Q26+Q32+Q36</f>
        <v>297841</v>
      </c>
      <c r="R40" s="102">
        <f t="shared" si="19"/>
        <v>297841</v>
      </c>
      <c r="S40" s="102">
        <f t="shared" si="19"/>
        <v>0</v>
      </c>
      <c r="T40" s="103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38" ht="30" customHeight="1" x14ac:dyDescent="0.2">
      <c r="A41" s="71" t="s">
        <v>29</v>
      </c>
      <c r="B41" s="72" t="s">
        <v>58</v>
      </c>
      <c r="C41" s="71" t="s">
        <v>59</v>
      </c>
      <c r="D41" s="73"/>
      <c r="E41" s="74"/>
      <c r="F41" s="75"/>
      <c r="G41" s="104"/>
      <c r="H41" s="74"/>
      <c r="I41" s="75"/>
      <c r="J41" s="104"/>
      <c r="K41" s="74"/>
      <c r="L41" s="75"/>
      <c r="M41" s="104"/>
      <c r="N41" s="74"/>
      <c r="O41" s="75"/>
      <c r="P41" s="104"/>
      <c r="Q41" s="104"/>
      <c r="R41" s="104"/>
      <c r="S41" s="104"/>
      <c r="T41" s="77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</row>
    <row r="42" spans="1:38" ht="30" customHeight="1" x14ac:dyDescent="0.2">
      <c r="A42" s="78" t="s">
        <v>40</v>
      </c>
      <c r="B42" s="105" t="s">
        <v>60</v>
      </c>
      <c r="C42" s="80" t="s">
        <v>61</v>
      </c>
      <c r="D42" s="81"/>
      <c r="E42" s="82">
        <v>3</v>
      </c>
      <c r="F42" s="212">
        <v>7496.94</v>
      </c>
      <c r="G42" s="213">
        <f t="shared" ref="G42:G43" si="20">E42*F42</f>
        <v>22490.82</v>
      </c>
      <c r="H42" s="214">
        <v>3</v>
      </c>
      <c r="I42" s="212">
        <v>7496.94</v>
      </c>
      <c r="J42" s="213">
        <f t="shared" ref="J42" si="21">H42*I42</f>
        <v>22490.82</v>
      </c>
      <c r="K42" s="214">
        <v>5</v>
      </c>
      <c r="L42" s="212">
        <v>8606.84</v>
      </c>
      <c r="M42" s="213">
        <f t="shared" ref="M42:M43" si="22">K42*L42</f>
        <v>43034.2</v>
      </c>
      <c r="N42" s="214">
        <v>5</v>
      </c>
      <c r="O42" s="212">
        <v>8606.84</v>
      </c>
      <c r="P42" s="84">
        <f t="shared" ref="P42" si="23">N42*O42</f>
        <v>43034.2</v>
      </c>
      <c r="Q42" s="84">
        <f t="shared" ref="Q42:Q43" si="24">G42+M42</f>
        <v>65525.02</v>
      </c>
      <c r="R42" s="84">
        <f t="shared" ref="R42:R43" si="25">J42+P42</f>
        <v>65525.02</v>
      </c>
      <c r="S42" s="84">
        <f t="shared" ref="S42:S43" si="26">Q42-R42</f>
        <v>0</v>
      </c>
      <c r="T42" s="85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</row>
    <row r="43" spans="1:38" ht="30" customHeight="1" x14ac:dyDescent="0.2">
      <c r="A43" s="86" t="s">
        <v>40</v>
      </c>
      <c r="B43" s="87" t="s">
        <v>62</v>
      </c>
      <c r="C43" s="80" t="s">
        <v>47</v>
      </c>
      <c r="D43" s="81"/>
      <c r="E43" s="82"/>
      <c r="F43" s="106"/>
      <c r="G43" s="84">
        <f t="shared" si="20"/>
        <v>0</v>
      </c>
      <c r="H43" s="82"/>
      <c r="I43" s="106"/>
      <c r="J43" s="84">
        <f t="shared" ref="J43" si="27">H43*I43</f>
        <v>0</v>
      </c>
      <c r="K43" s="82"/>
      <c r="L43" s="106"/>
      <c r="M43" s="84">
        <f t="shared" si="22"/>
        <v>0</v>
      </c>
      <c r="N43" s="82"/>
      <c r="O43" s="106"/>
      <c r="P43" s="84">
        <f t="shared" ref="P43" si="28">N43*O43</f>
        <v>0</v>
      </c>
      <c r="Q43" s="84">
        <f t="shared" si="24"/>
        <v>0</v>
      </c>
      <c r="R43" s="84">
        <f t="shared" si="25"/>
        <v>0</v>
      </c>
      <c r="S43" s="84">
        <f t="shared" si="26"/>
        <v>0</v>
      </c>
      <c r="T43" s="85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</row>
    <row r="44" spans="1:38" ht="30" customHeight="1" x14ac:dyDescent="0.2">
      <c r="A44" s="96" t="s">
        <v>63</v>
      </c>
      <c r="B44" s="97"/>
      <c r="C44" s="98"/>
      <c r="D44" s="99"/>
      <c r="E44" s="100"/>
      <c r="F44" s="101"/>
      <c r="G44" s="102">
        <f>SUM(G42:G43)</f>
        <v>22490.82</v>
      </c>
      <c r="H44" s="100"/>
      <c r="I44" s="101"/>
      <c r="J44" s="102">
        <f>SUM(J42:J43)</f>
        <v>22490.82</v>
      </c>
      <c r="K44" s="100"/>
      <c r="L44" s="101"/>
      <c r="M44" s="102">
        <f>SUM(M42:M43)</f>
        <v>43034.2</v>
      </c>
      <c r="N44" s="100"/>
      <c r="O44" s="101"/>
      <c r="P44" s="102">
        <f t="shared" ref="P44:S44" si="29">SUM(P42:P43)</f>
        <v>43034.2</v>
      </c>
      <c r="Q44" s="102">
        <f t="shared" si="29"/>
        <v>65525.02</v>
      </c>
      <c r="R44" s="102">
        <f t="shared" si="29"/>
        <v>65525.02</v>
      </c>
      <c r="S44" s="102">
        <f t="shared" si="29"/>
        <v>0</v>
      </c>
      <c r="T44" s="103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</row>
    <row r="45" spans="1:38" ht="30" customHeight="1" x14ac:dyDescent="0.2">
      <c r="A45" s="71" t="s">
        <v>29</v>
      </c>
      <c r="B45" s="72" t="s">
        <v>64</v>
      </c>
      <c r="C45" s="71" t="s">
        <v>65</v>
      </c>
      <c r="D45" s="73"/>
      <c r="E45" s="74"/>
      <c r="F45" s="75"/>
      <c r="G45" s="104"/>
      <c r="H45" s="74"/>
      <c r="I45" s="75"/>
      <c r="J45" s="104"/>
      <c r="K45" s="74"/>
      <c r="L45" s="75"/>
      <c r="M45" s="104"/>
      <c r="N45" s="74"/>
      <c r="O45" s="75"/>
      <c r="P45" s="104"/>
      <c r="Q45" s="104"/>
      <c r="R45" s="104"/>
      <c r="S45" s="104"/>
      <c r="T45" s="77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</row>
    <row r="46" spans="1:38" ht="30" customHeight="1" x14ac:dyDescent="0.2">
      <c r="A46" s="78" t="s">
        <v>40</v>
      </c>
      <c r="B46" s="105" t="s">
        <v>66</v>
      </c>
      <c r="C46" s="107" t="s">
        <v>67</v>
      </c>
      <c r="D46" s="81" t="s">
        <v>43</v>
      </c>
      <c r="E46" s="82"/>
      <c r="F46" s="83"/>
      <c r="G46" s="84">
        <f t="shared" ref="G46:G48" si="30">E46*F46</f>
        <v>0</v>
      </c>
      <c r="H46" s="82"/>
      <c r="I46" s="83"/>
      <c r="J46" s="84">
        <f t="shared" ref="J46:J48" si="31">H46*I46</f>
        <v>0</v>
      </c>
      <c r="K46" s="82"/>
      <c r="L46" s="83"/>
      <c r="M46" s="84">
        <f t="shared" ref="M46:M48" si="32">K46*L46</f>
        <v>0</v>
      </c>
      <c r="N46" s="82"/>
      <c r="O46" s="83"/>
      <c r="P46" s="84">
        <f t="shared" ref="P46:P48" si="33">N46*O46</f>
        <v>0</v>
      </c>
      <c r="Q46" s="84">
        <f t="shared" ref="Q46:Q48" si="34">G46+M46</f>
        <v>0</v>
      </c>
      <c r="R46" s="84">
        <f t="shared" ref="R46:R48" si="35">J46+P46</f>
        <v>0</v>
      </c>
      <c r="S46" s="84">
        <f t="shared" ref="S46:S48" si="36">Q46-R46</f>
        <v>0</v>
      </c>
      <c r="T46" s="85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ht="30" customHeight="1" x14ac:dyDescent="0.2">
      <c r="A47" s="86" t="s">
        <v>40</v>
      </c>
      <c r="B47" s="87" t="s">
        <v>68</v>
      </c>
      <c r="C47" s="107" t="s">
        <v>67</v>
      </c>
      <c r="D47" s="81" t="s">
        <v>43</v>
      </c>
      <c r="E47" s="82"/>
      <c r="F47" s="83"/>
      <c r="G47" s="84">
        <f t="shared" si="30"/>
        <v>0</v>
      </c>
      <c r="H47" s="82"/>
      <c r="I47" s="83"/>
      <c r="J47" s="84">
        <f t="shared" si="31"/>
        <v>0</v>
      </c>
      <c r="K47" s="82"/>
      <c r="L47" s="83"/>
      <c r="M47" s="84">
        <f t="shared" si="32"/>
        <v>0</v>
      </c>
      <c r="N47" s="82"/>
      <c r="O47" s="83"/>
      <c r="P47" s="84">
        <f t="shared" si="33"/>
        <v>0</v>
      </c>
      <c r="Q47" s="84">
        <f t="shared" si="34"/>
        <v>0</v>
      </c>
      <c r="R47" s="84">
        <f t="shared" si="35"/>
        <v>0</v>
      </c>
      <c r="S47" s="84">
        <f t="shared" si="36"/>
        <v>0</v>
      </c>
      <c r="T47" s="85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</row>
    <row r="48" spans="1:38" ht="30" customHeight="1" x14ac:dyDescent="0.2">
      <c r="A48" s="88" t="s">
        <v>40</v>
      </c>
      <c r="B48" s="89" t="s">
        <v>69</v>
      </c>
      <c r="C48" s="107" t="s">
        <v>67</v>
      </c>
      <c r="D48" s="91" t="s">
        <v>43</v>
      </c>
      <c r="E48" s="92"/>
      <c r="F48" s="93"/>
      <c r="G48" s="94">
        <f t="shared" si="30"/>
        <v>0</v>
      </c>
      <c r="H48" s="92"/>
      <c r="I48" s="93"/>
      <c r="J48" s="94">
        <f t="shared" si="31"/>
        <v>0</v>
      </c>
      <c r="K48" s="92"/>
      <c r="L48" s="93"/>
      <c r="M48" s="94">
        <f t="shared" si="32"/>
        <v>0</v>
      </c>
      <c r="N48" s="92"/>
      <c r="O48" s="93"/>
      <c r="P48" s="94">
        <f t="shared" si="33"/>
        <v>0</v>
      </c>
      <c r="Q48" s="84">
        <f t="shared" si="34"/>
        <v>0</v>
      </c>
      <c r="R48" s="84">
        <f t="shared" si="35"/>
        <v>0</v>
      </c>
      <c r="S48" s="84">
        <f t="shared" si="36"/>
        <v>0</v>
      </c>
      <c r="T48" s="95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</row>
    <row r="49" spans="1:38" ht="30" customHeight="1" x14ac:dyDescent="0.2">
      <c r="A49" s="96" t="s">
        <v>70</v>
      </c>
      <c r="B49" s="97"/>
      <c r="C49" s="98"/>
      <c r="D49" s="99"/>
      <c r="E49" s="100"/>
      <c r="F49" s="101"/>
      <c r="G49" s="102">
        <f>SUM(G46:G48)</f>
        <v>0</v>
      </c>
      <c r="H49" s="100"/>
      <c r="I49" s="101"/>
      <c r="J49" s="102">
        <f>SUM(J46:J48)</f>
        <v>0</v>
      </c>
      <c r="K49" s="100"/>
      <c r="L49" s="101"/>
      <c r="M49" s="102">
        <f>SUM(M46:M48)</f>
        <v>0</v>
      </c>
      <c r="N49" s="100"/>
      <c r="O49" s="101"/>
      <c r="P49" s="102">
        <f t="shared" ref="P49:S49" si="37">SUM(P46:P48)</f>
        <v>0</v>
      </c>
      <c r="Q49" s="102">
        <f t="shared" si="37"/>
        <v>0</v>
      </c>
      <c r="R49" s="102">
        <f t="shared" si="37"/>
        <v>0</v>
      </c>
      <c r="S49" s="102">
        <f t="shared" si="37"/>
        <v>0</v>
      </c>
      <c r="T49" s="103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</row>
    <row r="50" spans="1:38" ht="30" customHeight="1" thickBot="1" x14ac:dyDescent="0.25">
      <c r="A50" s="71" t="s">
        <v>29</v>
      </c>
      <c r="B50" s="72" t="s">
        <v>71</v>
      </c>
      <c r="C50" s="108" t="s">
        <v>72</v>
      </c>
      <c r="D50" s="73"/>
      <c r="E50" s="74"/>
      <c r="F50" s="75"/>
      <c r="G50" s="104"/>
      <c r="H50" s="74"/>
      <c r="I50" s="75"/>
      <c r="J50" s="104"/>
      <c r="K50" s="74"/>
      <c r="L50" s="75"/>
      <c r="M50" s="104"/>
      <c r="N50" s="74"/>
      <c r="O50" s="75"/>
      <c r="P50" s="104"/>
      <c r="Q50" s="104"/>
      <c r="R50" s="104"/>
      <c r="S50" s="104"/>
      <c r="T50" s="77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</row>
    <row r="51" spans="1:38" ht="30" customHeight="1" x14ac:dyDescent="0.2">
      <c r="A51" s="78" t="s">
        <v>40</v>
      </c>
      <c r="B51" s="105" t="s">
        <v>73</v>
      </c>
      <c r="C51" s="107" t="s">
        <v>74</v>
      </c>
      <c r="D51" s="81" t="s">
        <v>43</v>
      </c>
      <c r="E51" s="215">
        <v>4</v>
      </c>
      <c r="F51" s="216">
        <v>19.82</v>
      </c>
      <c r="G51" s="230">
        <v>79.28</v>
      </c>
      <c r="H51" s="221">
        <v>4</v>
      </c>
      <c r="I51" s="83">
        <v>21.36</v>
      </c>
      <c r="J51" s="84">
        <f t="shared" ref="J51:J54" si="38">H51*I51</f>
        <v>85.44</v>
      </c>
      <c r="K51" s="221">
        <v>5</v>
      </c>
      <c r="L51" s="222">
        <v>25.77</v>
      </c>
      <c r="M51" s="223">
        <v>128.85</v>
      </c>
      <c r="N51" s="221">
        <v>5</v>
      </c>
      <c r="O51" s="83">
        <v>175.94</v>
      </c>
      <c r="P51" s="84">
        <f t="shared" ref="P51:P54" si="39">N51*O51</f>
        <v>879.7</v>
      </c>
      <c r="Q51" s="84">
        <f t="shared" ref="Q51:Q54" si="40">G51+M51</f>
        <v>208.13</v>
      </c>
      <c r="R51" s="84">
        <v>965.14</v>
      </c>
      <c r="S51" s="84">
        <f t="shared" ref="S51:S52" si="41">Q51-R51</f>
        <v>-757.01</v>
      </c>
      <c r="T51" s="85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ht="30" customHeight="1" x14ac:dyDescent="0.2">
      <c r="A52" s="86" t="s">
        <v>40</v>
      </c>
      <c r="B52" s="89" t="s">
        <v>75</v>
      </c>
      <c r="C52" s="107" t="s">
        <v>76</v>
      </c>
      <c r="D52" s="81" t="s">
        <v>43</v>
      </c>
      <c r="E52" s="217">
        <v>4</v>
      </c>
      <c r="F52" s="218">
        <v>236.98</v>
      </c>
      <c r="G52" s="230">
        <v>947.92</v>
      </c>
      <c r="H52" s="224">
        <v>4</v>
      </c>
      <c r="I52" s="83">
        <v>293.08</v>
      </c>
      <c r="J52" s="84">
        <f t="shared" si="38"/>
        <v>1172.32</v>
      </c>
      <c r="K52" s="224">
        <v>5</v>
      </c>
      <c r="L52" s="225">
        <v>308.07</v>
      </c>
      <c r="M52" s="223">
        <v>1540.35</v>
      </c>
      <c r="N52" s="224">
        <v>5</v>
      </c>
      <c r="O52" s="83">
        <v>224.42</v>
      </c>
      <c r="P52" s="84">
        <f t="shared" si="39"/>
        <v>1122.0999999999999</v>
      </c>
      <c r="Q52" s="84">
        <f t="shared" si="40"/>
        <v>2488.27</v>
      </c>
      <c r="R52" s="84">
        <f>J52+P52</f>
        <v>2294.42</v>
      </c>
      <c r="S52" s="84">
        <f t="shared" si="41"/>
        <v>193.84999999999991</v>
      </c>
      <c r="T52" s="85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ht="30" customHeight="1" x14ac:dyDescent="0.2">
      <c r="A53" s="86" t="s">
        <v>40</v>
      </c>
      <c r="B53" s="87" t="s">
        <v>77</v>
      </c>
      <c r="C53" s="109" t="s">
        <v>78</v>
      </c>
      <c r="D53" s="81" t="s">
        <v>43</v>
      </c>
      <c r="E53" s="219">
        <v>1</v>
      </c>
      <c r="F53" s="220">
        <v>332.24</v>
      </c>
      <c r="G53" s="230">
        <v>332.24</v>
      </c>
      <c r="H53" s="227">
        <v>1</v>
      </c>
      <c r="I53" s="83">
        <v>332.24</v>
      </c>
      <c r="J53" s="84">
        <f>H53*I53</f>
        <v>332.24</v>
      </c>
      <c r="K53" s="227">
        <v>2</v>
      </c>
      <c r="L53" s="228">
        <v>465.14</v>
      </c>
      <c r="M53" s="223">
        <v>930.28</v>
      </c>
      <c r="N53" s="227">
        <v>2</v>
      </c>
      <c r="O53" s="83">
        <v>0</v>
      </c>
      <c r="P53" s="84">
        <f t="shared" si="39"/>
        <v>0</v>
      </c>
      <c r="Q53" s="84">
        <f t="shared" si="40"/>
        <v>1262.52</v>
      </c>
      <c r="R53" s="84">
        <f>J53+P53</f>
        <v>332.24</v>
      </c>
      <c r="S53" s="84">
        <f>Q53-R53</f>
        <v>930.28</v>
      </c>
      <c r="T53" s="85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1:38" ht="45.75" customHeight="1" thickBot="1" x14ac:dyDescent="0.25">
      <c r="A54" s="88" t="s">
        <v>40</v>
      </c>
      <c r="B54" s="87" t="s">
        <v>79</v>
      </c>
      <c r="C54" s="110" t="s">
        <v>80</v>
      </c>
      <c r="D54" s="91" t="s">
        <v>43</v>
      </c>
      <c r="E54" s="217">
        <v>4</v>
      </c>
      <c r="F54" s="218">
        <v>1297.24</v>
      </c>
      <c r="G54" s="231">
        <v>5188.96</v>
      </c>
      <c r="H54" s="224">
        <v>4</v>
      </c>
      <c r="I54" s="93">
        <v>1421.55</v>
      </c>
      <c r="J54" s="94">
        <f t="shared" si="38"/>
        <v>5686.2</v>
      </c>
      <c r="K54" s="224">
        <v>2</v>
      </c>
      <c r="L54" s="225">
        <v>1728.57</v>
      </c>
      <c r="M54" s="226">
        <v>3457.14</v>
      </c>
      <c r="N54" s="224">
        <v>3</v>
      </c>
      <c r="O54" s="93">
        <v>1712.34</v>
      </c>
      <c r="P54" s="94">
        <f t="shared" si="39"/>
        <v>5137.0199999999995</v>
      </c>
      <c r="Q54" s="84">
        <f t="shared" si="40"/>
        <v>8646.1</v>
      </c>
      <c r="R54" s="84">
        <f t="shared" ref="R54" si="42">J54+P54</f>
        <v>10823.22</v>
      </c>
      <c r="S54" s="84">
        <f>Q54-R54</f>
        <v>-2177.119999999999</v>
      </c>
      <c r="T54" s="95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spans="1:38" ht="30" customHeight="1" thickBot="1" x14ac:dyDescent="0.25">
      <c r="A55" s="111" t="s">
        <v>81</v>
      </c>
      <c r="B55" s="97"/>
      <c r="C55" s="98"/>
      <c r="D55" s="99"/>
      <c r="E55" s="100"/>
      <c r="F55" s="101"/>
      <c r="G55" s="102">
        <f>SUM(G51:G54)</f>
        <v>6548.4</v>
      </c>
      <c r="H55" s="100"/>
      <c r="I55" s="101"/>
      <c r="J55" s="102">
        <f>SUM(J51:J54)</f>
        <v>7276.2</v>
      </c>
      <c r="K55" s="100"/>
      <c r="L55" s="101"/>
      <c r="M55" s="102">
        <f>SUM(M51:M54)</f>
        <v>6056.619999999999</v>
      </c>
      <c r="N55" s="100"/>
      <c r="O55" s="101"/>
      <c r="P55" s="102">
        <f t="shared" ref="P55:Q55" si="43">SUM(P51:P54)</f>
        <v>7138.82</v>
      </c>
      <c r="Q55" s="102">
        <f t="shared" si="43"/>
        <v>12605.02</v>
      </c>
      <c r="R55" s="102">
        <f>SUM(R51:R54)</f>
        <v>14415.02</v>
      </c>
      <c r="S55" s="102">
        <v>-2410</v>
      </c>
      <c r="T55" s="103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</row>
    <row r="56" spans="1:38" ht="30" customHeight="1" thickBot="1" x14ac:dyDescent="0.25">
      <c r="A56" s="71" t="s">
        <v>29</v>
      </c>
      <c r="B56" s="72" t="s">
        <v>82</v>
      </c>
      <c r="C56" s="71" t="s">
        <v>83</v>
      </c>
      <c r="D56" s="73"/>
      <c r="E56" s="74"/>
      <c r="F56" s="75"/>
      <c r="G56" s="104"/>
      <c r="H56" s="74"/>
      <c r="I56" s="75"/>
      <c r="J56" s="104"/>
      <c r="K56" s="74"/>
      <c r="L56" s="75"/>
      <c r="M56" s="104"/>
      <c r="N56" s="74"/>
      <c r="O56" s="75"/>
      <c r="P56" s="104"/>
      <c r="Q56" s="104"/>
      <c r="R56" s="104"/>
      <c r="S56" s="104"/>
      <c r="T56" s="77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</row>
    <row r="57" spans="1:38" ht="30" customHeight="1" x14ac:dyDescent="0.2">
      <c r="A57" s="78" t="s">
        <v>40</v>
      </c>
      <c r="B57" s="105" t="s">
        <v>84</v>
      </c>
      <c r="C57" s="112" t="s">
        <v>85</v>
      </c>
      <c r="D57" s="81" t="s">
        <v>43</v>
      </c>
      <c r="E57" s="82"/>
      <c r="F57" s="83"/>
      <c r="G57" s="84">
        <f t="shared" ref="G57:G59" si="44">E57*F57</f>
        <v>0</v>
      </c>
      <c r="H57" s="82"/>
      <c r="I57" s="83"/>
      <c r="J57" s="84">
        <f t="shared" ref="J57:J59" si="45">H57*I57</f>
        <v>0</v>
      </c>
      <c r="K57" s="82"/>
      <c r="L57" s="83"/>
      <c r="M57" s="84">
        <f t="shared" ref="M57:M59" si="46">K57*L57</f>
        <v>0</v>
      </c>
      <c r="N57" s="82"/>
      <c r="O57" s="83"/>
      <c r="P57" s="84">
        <f t="shared" ref="P57:P59" si="47">N57*O57</f>
        <v>0</v>
      </c>
      <c r="Q57" s="84">
        <f t="shared" ref="Q57:Q59" si="48">G57+M57</f>
        <v>0</v>
      </c>
      <c r="R57" s="84">
        <f t="shared" ref="R57:R59" si="49">J57+P57</f>
        <v>0</v>
      </c>
      <c r="S57" s="84">
        <f t="shared" ref="S57:S59" si="50">Q57-R57</f>
        <v>0</v>
      </c>
      <c r="T57" s="85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ht="30" customHeight="1" x14ac:dyDescent="0.2">
      <c r="A58" s="86" t="s">
        <v>40</v>
      </c>
      <c r="B58" s="87" t="s">
        <v>86</v>
      </c>
      <c r="C58" s="112" t="s">
        <v>87</v>
      </c>
      <c r="D58" s="81" t="s">
        <v>43</v>
      </c>
      <c r="E58" s="82"/>
      <c r="F58" s="83"/>
      <c r="G58" s="84">
        <f t="shared" si="44"/>
        <v>0</v>
      </c>
      <c r="H58" s="82"/>
      <c r="I58" s="83"/>
      <c r="J58" s="84">
        <f t="shared" si="45"/>
        <v>0</v>
      </c>
      <c r="K58" s="82"/>
      <c r="L58" s="83"/>
      <c r="M58" s="84">
        <f t="shared" si="46"/>
        <v>0</v>
      </c>
      <c r="N58" s="82"/>
      <c r="O58" s="83"/>
      <c r="P58" s="84">
        <f t="shared" si="47"/>
        <v>0</v>
      </c>
      <c r="Q58" s="84">
        <f t="shared" si="48"/>
        <v>0</v>
      </c>
      <c r="R58" s="84">
        <f t="shared" si="49"/>
        <v>0</v>
      </c>
      <c r="S58" s="84">
        <f t="shared" si="50"/>
        <v>0</v>
      </c>
      <c r="T58" s="85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</row>
    <row r="59" spans="1:38" ht="30" customHeight="1" x14ac:dyDescent="0.2">
      <c r="A59" s="88" t="s">
        <v>40</v>
      </c>
      <c r="B59" s="89" t="s">
        <v>88</v>
      </c>
      <c r="C59" s="113" t="s">
        <v>89</v>
      </c>
      <c r="D59" s="91" t="s">
        <v>43</v>
      </c>
      <c r="E59" s="92"/>
      <c r="F59" s="93"/>
      <c r="G59" s="94">
        <f t="shared" si="44"/>
        <v>0</v>
      </c>
      <c r="H59" s="92"/>
      <c r="I59" s="93"/>
      <c r="J59" s="94">
        <f t="shared" si="45"/>
        <v>0</v>
      </c>
      <c r="K59" s="92"/>
      <c r="L59" s="93"/>
      <c r="M59" s="94">
        <f t="shared" si="46"/>
        <v>0</v>
      </c>
      <c r="N59" s="92"/>
      <c r="O59" s="93"/>
      <c r="P59" s="94">
        <f t="shared" si="47"/>
        <v>0</v>
      </c>
      <c r="Q59" s="84">
        <f t="shared" si="48"/>
        <v>0</v>
      </c>
      <c r="R59" s="84">
        <f t="shared" si="49"/>
        <v>0</v>
      </c>
      <c r="S59" s="84">
        <f t="shared" si="50"/>
        <v>0</v>
      </c>
      <c r="T59" s="95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1:38" ht="30" customHeight="1" x14ac:dyDescent="0.2">
      <c r="A60" s="96" t="s">
        <v>90</v>
      </c>
      <c r="B60" s="97"/>
      <c r="C60" s="98"/>
      <c r="D60" s="99"/>
      <c r="E60" s="100"/>
      <c r="F60" s="101"/>
      <c r="G60" s="102">
        <f>SUM(G57:G59)</f>
        <v>0</v>
      </c>
      <c r="H60" s="100"/>
      <c r="I60" s="101"/>
      <c r="J60" s="102">
        <f>SUM(J57:J59)</f>
        <v>0</v>
      </c>
      <c r="K60" s="100"/>
      <c r="L60" s="101"/>
      <c r="M60" s="102">
        <f>SUM(M57:M59)</f>
        <v>0</v>
      </c>
      <c r="N60" s="100"/>
      <c r="O60" s="101"/>
      <c r="P60" s="102">
        <f t="shared" ref="P60:S60" si="51">SUM(P57:P59)</f>
        <v>0</v>
      </c>
      <c r="Q60" s="102">
        <f t="shared" si="51"/>
        <v>0</v>
      </c>
      <c r="R60" s="102">
        <f t="shared" si="51"/>
        <v>0</v>
      </c>
      <c r="S60" s="102">
        <f t="shared" si="51"/>
        <v>0</v>
      </c>
      <c r="T60" s="103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</row>
    <row r="61" spans="1:38" ht="30" customHeight="1" x14ac:dyDescent="0.2">
      <c r="A61" s="71" t="s">
        <v>29</v>
      </c>
      <c r="B61" s="72" t="s">
        <v>91</v>
      </c>
      <c r="C61" s="71" t="s">
        <v>92</v>
      </c>
      <c r="D61" s="73"/>
      <c r="E61" s="74"/>
      <c r="F61" s="75"/>
      <c r="G61" s="104"/>
      <c r="H61" s="74"/>
      <c r="I61" s="75"/>
      <c r="J61" s="104"/>
      <c r="K61" s="74"/>
      <c r="L61" s="75"/>
      <c r="M61" s="104"/>
      <c r="N61" s="74"/>
      <c r="O61" s="75"/>
      <c r="P61" s="104"/>
      <c r="Q61" s="104"/>
      <c r="R61" s="104"/>
      <c r="S61" s="104"/>
      <c r="T61" s="77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</row>
    <row r="62" spans="1:38" ht="30" customHeight="1" x14ac:dyDescent="0.2">
      <c r="A62" s="78" t="s">
        <v>40</v>
      </c>
      <c r="B62" s="105" t="s">
        <v>93</v>
      </c>
      <c r="C62" s="202" t="s">
        <v>160</v>
      </c>
      <c r="D62" s="81" t="s">
        <v>95</v>
      </c>
      <c r="E62" s="82"/>
      <c r="F62" s="83"/>
      <c r="G62" s="84">
        <f t="shared" ref="G62:G64" si="52">E62*F62</f>
        <v>0</v>
      </c>
      <c r="H62" s="82"/>
      <c r="I62" s="83"/>
      <c r="J62" s="84">
        <f t="shared" ref="J62:J64" si="53">H62*I62</f>
        <v>0</v>
      </c>
      <c r="K62" s="82">
        <v>5</v>
      </c>
      <c r="L62" s="83">
        <v>1500</v>
      </c>
      <c r="M62" s="84">
        <f t="shared" ref="M62:M64" si="54">K62*L62</f>
        <v>7500</v>
      </c>
      <c r="N62" s="82">
        <v>5</v>
      </c>
      <c r="O62" s="83">
        <v>1500</v>
      </c>
      <c r="P62" s="84">
        <f t="shared" ref="P62" si="55">N62*O62</f>
        <v>7500</v>
      </c>
      <c r="Q62" s="84">
        <f t="shared" ref="Q62:Q64" si="56">G62+M62</f>
        <v>7500</v>
      </c>
      <c r="R62" s="84">
        <f t="shared" ref="R62:R64" si="57">J62+P62</f>
        <v>7500</v>
      </c>
      <c r="S62" s="84">
        <f t="shared" ref="S62:S64" si="58">Q62-R62</f>
        <v>0</v>
      </c>
      <c r="T62" s="85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1:38" ht="30" customHeight="1" x14ac:dyDescent="0.2">
      <c r="A63" s="86" t="s">
        <v>40</v>
      </c>
      <c r="B63" s="87" t="s">
        <v>96</v>
      </c>
      <c r="C63" s="112" t="s">
        <v>94</v>
      </c>
      <c r="D63" s="81" t="s">
        <v>95</v>
      </c>
      <c r="E63" s="82"/>
      <c r="F63" s="83"/>
      <c r="G63" s="84">
        <f t="shared" si="52"/>
        <v>0</v>
      </c>
      <c r="H63" s="82"/>
      <c r="I63" s="83"/>
      <c r="J63" s="84">
        <f t="shared" si="53"/>
        <v>0</v>
      </c>
      <c r="K63" s="82"/>
      <c r="L63" s="83"/>
      <c r="M63" s="84">
        <f t="shared" si="54"/>
        <v>0</v>
      </c>
      <c r="N63" s="82"/>
      <c r="O63" s="83"/>
      <c r="P63" s="84">
        <f t="shared" ref="P63:P64" si="59">N63*O63</f>
        <v>0</v>
      </c>
      <c r="Q63" s="84">
        <f t="shared" si="56"/>
        <v>0</v>
      </c>
      <c r="R63" s="84">
        <f t="shared" si="57"/>
        <v>0</v>
      </c>
      <c r="S63" s="84">
        <f t="shared" si="58"/>
        <v>0</v>
      </c>
      <c r="T63" s="85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1:38" ht="30" customHeight="1" x14ac:dyDescent="0.2">
      <c r="A64" s="88" t="s">
        <v>40</v>
      </c>
      <c r="B64" s="89" t="s">
        <v>97</v>
      </c>
      <c r="C64" s="113" t="s">
        <v>94</v>
      </c>
      <c r="D64" s="91" t="s">
        <v>95</v>
      </c>
      <c r="E64" s="92"/>
      <c r="F64" s="93"/>
      <c r="G64" s="94">
        <f t="shared" si="52"/>
        <v>0</v>
      </c>
      <c r="H64" s="92"/>
      <c r="I64" s="93"/>
      <c r="J64" s="94">
        <f t="shared" si="53"/>
        <v>0</v>
      </c>
      <c r="K64" s="92"/>
      <c r="L64" s="93"/>
      <c r="M64" s="94">
        <f t="shared" si="54"/>
        <v>0</v>
      </c>
      <c r="N64" s="92"/>
      <c r="O64" s="93"/>
      <c r="P64" s="94">
        <f t="shared" si="59"/>
        <v>0</v>
      </c>
      <c r="Q64" s="84">
        <f t="shared" si="56"/>
        <v>0</v>
      </c>
      <c r="R64" s="84">
        <f t="shared" si="57"/>
        <v>0</v>
      </c>
      <c r="S64" s="84">
        <f t="shared" si="58"/>
        <v>0</v>
      </c>
      <c r="T64" s="95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spans="1:38" ht="30" customHeight="1" x14ac:dyDescent="0.2">
      <c r="A65" s="96" t="s">
        <v>98</v>
      </c>
      <c r="B65" s="97"/>
      <c r="C65" s="98"/>
      <c r="D65" s="99"/>
      <c r="E65" s="100"/>
      <c r="F65" s="101"/>
      <c r="G65" s="102">
        <f>SUM(G62:G64)</f>
        <v>0</v>
      </c>
      <c r="H65" s="100"/>
      <c r="I65" s="101"/>
      <c r="J65" s="102">
        <f>SUM(J62:J64)</f>
        <v>0</v>
      </c>
      <c r="K65" s="100"/>
      <c r="L65" s="101"/>
      <c r="M65" s="102">
        <f>SUM(M62:M64)</f>
        <v>7500</v>
      </c>
      <c r="N65" s="100"/>
      <c r="O65" s="101"/>
      <c r="P65" s="102">
        <f t="shared" ref="P65:S65" si="60">SUM(P62:P64)</f>
        <v>7500</v>
      </c>
      <c r="Q65" s="102">
        <f t="shared" si="60"/>
        <v>7500</v>
      </c>
      <c r="R65" s="102">
        <f t="shared" si="60"/>
        <v>7500</v>
      </c>
      <c r="S65" s="102">
        <f t="shared" si="60"/>
        <v>0</v>
      </c>
      <c r="T65" s="103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</row>
    <row r="66" spans="1:38" ht="42" customHeight="1" x14ac:dyDescent="0.2">
      <c r="A66" s="71" t="s">
        <v>29</v>
      </c>
      <c r="B66" s="72" t="s">
        <v>99</v>
      </c>
      <c r="C66" s="108" t="s">
        <v>100</v>
      </c>
      <c r="D66" s="73"/>
      <c r="E66" s="74"/>
      <c r="F66" s="75"/>
      <c r="G66" s="104"/>
      <c r="H66" s="74"/>
      <c r="I66" s="75"/>
      <c r="J66" s="104"/>
      <c r="K66" s="74"/>
      <c r="L66" s="75"/>
      <c r="M66" s="104"/>
      <c r="N66" s="74"/>
      <c r="O66" s="75"/>
      <c r="P66" s="104"/>
      <c r="Q66" s="104"/>
      <c r="R66" s="104"/>
      <c r="S66" s="104"/>
      <c r="T66" s="77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</row>
    <row r="67" spans="1:38" ht="30" customHeight="1" x14ac:dyDescent="0.2">
      <c r="A67" s="78" t="s">
        <v>40</v>
      </c>
      <c r="B67" s="105" t="s">
        <v>101</v>
      </c>
      <c r="C67" s="112" t="s">
        <v>102</v>
      </c>
      <c r="D67" s="81" t="s">
        <v>43</v>
      </c>
      <c r="E67" s="82"/>
      <c r="F67" s="83"/>
      <c r="G67" s="84">
        <f t="shared" ref="G67:G69" si="61">E67*F67</f>
        <v>0</v>
      </c>
      <c r="H67" s="82"/>
      <c r="I67" s="83"/>
      <c r="J67" s="84">
        <f t="shared" ref="J67:J69" si="62">H67*I67</f>
        <v>0</v>
      </c>
      <c r="K67" s="82">
        <v>3</v>
      </c>
      <c r="L67" s="83">
        <v>200</v>
      </c>
      <c r="M67" s="84">
        <f t="shared" ref="M67:M69" si="63">K67*L67</f>
        <v>600</v>
      </c>
      <c r="N67" s="82">
        <v>0</v>
      </c>
      <c r="O67" s="83">
        <v>0</v>
      </c>
      <c r="P67" s="84">
        <f t="shared" ref="P67:P69" si="64">N67*O67</f>
        <v>0</v>
      </c>
      <c r="Q67" s="84">
        <f t="shared" ref="Q67:Q69" si="65">G67+M67</f>
        <v>600</v>
      </c>
      <c r="R67" s="84">
        <f t="shared" ref="R67" si="66">J67+P67</f>
        <v>0</v>
      </c>
      <c r="S67" s="84">
        <f t="shared" ref="S67:S68" si="67">Q67-R67</f>
        <v>600</v>
      </c>
      <c r="T67" s="85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 ht="30" customHeight="1" x14ac:dyDescent="0.2">
      <c r="A68" s="86" t="s">
        <v>40</v>
      </c>
      <c r="B68" s="87" t="s">
        <v>103</v>
      </c>
      <c r="C68" s="112" t="s">
        <v>104</v>
      </c>
      <c r="D68" s="81" t="s">
        <v>43</v>
      </c>
      <c r="E68" s="82"/>
      <c r="F68" s="83"/>
      <c r="G68" s="84">
        <f t="shared" si="61"/>
        <v>0</v>
      </c>
      <c r="H68" s="82"/>
      <c r="I68" s="83"/>
      <c r="J68" s="84">
        <f t="shared" si="62"/>
        <v>0</v>
      </c>
      <c r="K68" s="82">
        <v>4</v>
      </c>
      <c r="L68" s="83">
        <v>270</v>
      </c>
      <c r="M68" s="84">
        <f t="shared" si="63"/>
        <v>1080</v>
      </c>
      <c r="N68" s="82">
        <v>1</v>
      </c>
      <c r="O68" s="83">
        <v>270</v>
      </c>
      <c r="P68" s="84">
        <f t="shared" si="64"/>
        <v>270</v>
      </c>
      <c r="Q68" s="84">
        <v>1080</v>
      </c>
      <c r="R68" s="84">
        <v>270</v>
      </c>
      <c r="S68" s="84">
        <f t="shared" si="67"/>
        <v>810</v>
      </c>
      <c r="T68" s="85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1:38" ht="30" customHeight="1" x14ac:dyDescent="0.2">
      <c r="A69" s="88" t="s">
        <v>40</v>
      </c>
      <c r="B69" s="89" t="s">
        <v>105</v>
      </c>
      <c r="C69" s="113" t="s">
        <v>106</v>
      </c>
      <c r="D69" s="91" t="s">
        <v>43</v>
      </c>
      <c r="E69" s="92"/>
      <c r="F69" s="93"/>
      <c r="G69" s="94">
        <f t="shared" si="61"/>
        <v>0</v>
      </c>
      <c r="H69" s="92"/>
      <c r="I69" s="93"/>
      <c r="J69" s="94">
        <f t="shared" si="62"/>
        <v>0</v>
      </c>
      <c r="K69" s="92"/>
      <c r="L69" s="93"/>
      <c r="M69" s="94">
        <f t="shared" si="63"/>
        <v>0</v>
      </c>
      <c r="N69" s="92"/>
      <c r="O69" s="93"/>
      <c r="P69" s="94">
        <f t="shared" si="64"/>
        <v>0</v>
      </c>
      <c r="Q69" s="84">
        <f t="shared" si="65"/>
        <v>0</v>
      </c>
      <c r="R69" s="198" t="s">
        <v>161</v>
      </c>
      <c r="S69" s="84">
        <v>0</v>
      </c>
      <c r="T69" s="95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1:38" ht="30" customHeight="1" x14ac:dyDescent="0.2">
      <c r="A70" s="96" t="s">
        <v>107</v>
      </c>
      <c r="B70" s="97"/>
      <c r="C70" s="98"/>
      <c r="D70" s="99"/>
      <c r="E70" s="100"/>
      <c r="F70" s="101"/>
      <c r="G70" s="102">
        <f>SUM(G67:G69)</f>
        <v>0</v>
      </c>
      <c r="H70" s="100"/>
      <c r="I70" s="101"/>
      <c r="J70" s="102">
        <f>SUM(J67:J69)</f>
        <v>0</v>
      </c>
      <c r="K70" s="100"/>
      <c r="L70" s="101"/>
      <c r="M70" s="102">
        <f>SUM(M67:M69)</f>
        <v>1680</v>
      </c>
      <c r="N70" s="100"/>
      <c r="O70" s="101"/>
      <c r="P70" s="102">
        <f t="shared" ref="P70:R70" si="68">SUM(P67:P69)</f>
        <v>270</v>
      </c>
      <c r="Q70" s="102">
        <f t="shared" si="68"/>
        <v>1680</v>
      </c>
      <c r="R70" s="102">
        <f t="shared" si="68"/>
        <v>270</v>
      </c>
      <c r="S70" s="102">
        <v>1410</v>
      </c>
      <c r="T70" s="103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</row>
    <row r="71" spans="1:38" ht="30" customHeight="1" x14ac:dyDescent="0.2">
      <c r="A71" s="71" t="s">
        <v>29</v>
      </c>
      <c r="B71" s="72" t="s">
        <v>108</v>
      </c>
      <c r="C71" s="108" t="s">
        <v>109</v>
      </c>
      <c r="D71" s="73"/>
      <c r="E71" s="74"/>
      <c r="F71" s="75"/>
      <c r="G71" s="104"/>
      <c r="H71" s="74"/>
      <c r="I71" s="75"/>
      <c r="J71" s="104"/>
      <c r="K71" s="74"/>
      <c r="L71" s="75"/>
      <c r="M71" s="104"/>
      <c r="N71" s="74"/>
      <c r="O71" s="75"/>
      <c r="P71" s="104"/>
      <c r="Q71" s="104"/>
      <c r="R71" s="104"/>
      <c r="S71" s="104"/>
      <c r="T71" s="77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</row>
    <row r="72" spans="1:38" ht="30" customHeight="1" x14ac:dyDescent="0.2">
      <c r="A72" s="78" t="s">
        <v>40</v>
      </c>
      <c r="B72" s="105" t="s">
        <v>110</v>
      </c>
      <c r="C72" s="107" t="s">
        <v>111</v>
      </c>
      <c r="D72" s="81"/>
      <c r="E72" s="82"/>
      <c r="F72" s="83"/>
      <c r="G72" s="84">
        <f t="shared" ref="G72:G74" si="69">E72*F72</f>
        <v>0</v>
      </c>
      <c r="H72" s="82"/>
      <c r="I72" s="83"/>
      <c r="J72" s="84">
        <f t="shared" ref="J72:J74" si="70">H72*I72</f>
        <v>0</v>
      </c>
      <c r="K72" s="82">
        <v>5</v>
      </c>
      <c r="L72" s="83">
        <v>100</v>
      </c>
      <c r="M72" s="84">
        <f t="shared" ref="M72:M74" si="71">K72*L72</f>
        <v>500</v>
      </c>
      <c r="N72" s="82"/>
      <c r="O72" s="197">
        <v>0</v>
      </c>
      <c r="P72" s="84">
        <f t="shared" ref="P72:P74" si="72">N72*O72</f>
        <v>0</v>
      </c>
      <c r="Q72" s="84">
        <f t="shared" ref="Q72:Q74" si="73">G72+M72</f>
        <v>500</v>
      </c>
      <c r="R72" s="84">
        <f t="shared" ref="R72:R74" si="74">J72+P72</f>
        <v>0</v>
      </c>
      <c r="S72" s="84">
        <f t="shared" ref="S72:S74" si="75">Q72-R72</f>
        <v>500</v>
      </c>
      <c r="T72" s="85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 ht="30" customHeight="1" x14ac:dyDescent="0.2">
      <c r="A73" s="78" t="s">
        <v>40</v>
      </c>
      <c r="B73" s="79" t="s">
        <v>112</v>
      </c>
      <c r="C73" s="107" t="s">
        <v>113</v>
      </c>
      <c r="D73" s="81"/>
      <c r="E73" s="82"/>
      <c r="F73" s="83"/>
      <c r="G73" s="84">
        <f t="shared" si="69"/>
        <v>0</v>
      </c>
      <c r="H73" s="82"/>
      <c r="I73" s="83"/>
      <c r="J73" s="84">
        <f t="shared" si="70"/>
        <v>0</v>
      </c>
      <c r="K73" s="82">
        <v>5</v>
      </c>
      <c r="L73" s="83">
        <v>100</v>
      </c>
      <c r="M73" s="84">
        <f t="shared" si="71"/>
        <v>500</v>
      </c>
      <c r="N73" s="82"/>
      <c r="O73" s="83">
        <v>0</v>
      </c>
      <c r="P73" s="84">
        <f t="shared" si="72"/>
        <v>0</v>
      </c>
      <c r="Q73" s="84">
        <f t="shared" si="73"/>
        <v>500</v>
      </c>
      <c r="R73" s="84">
        <f t="shared" si="74"/>
        <v>0</v>
      </c>
      <c r="S73" s="84">
        <f t="shared" si="75"/>
        <v>500</v>
      </c>
      <c r="T73" s="85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spans="1:38" ht="30" customHeight="1" x14ac:dyDescent="0.2">
      <c r="A74" s="86" t="s">
        <v>40</v>
      </c>
      <c r="B74" s="87" t="s">
        <v>114</v>
      </c>
      <c r="C74" s="107" t="s">
        <v>115</v>
      </c>
      <c r="D74" s="81"/>
      <c r="E74" s="82"/>
      <c r="F74" s="83"/>
      <c r="G74" s="84">
        <f t="shared" si="69"/>
        <v>0</v>
      </c>
      <c r="H74" s="82"/>
      <c r="I74" s="83"/>
      <c r="J74" s="84">
        <f t="shared" si="70"/>
        <v>0</v>
      </c>
      <c r="K74" s="82"/>
      <c r="L74" s="83"/>
      <c r="M74" s="84">
        <f t="shared" si="71"/>
        <v>0</v>
      </c>
      <c r="N74" s="82"/>
      <c r="O74" s="83"/>
      <c r="P74" s="84">
        <f t="shared" si="72"/>
        <v>0</v>
      </c>
      <c r="Q74" s="84">
        <f t="shared" si="73"/>
        <v>0</v>
      </c>
      <c r="R74" s="84">
        <f t="shared" si="74"/>
        <v>0</v>
      </c>
      <c r="S74" s="84">
        <f t="shared" si="75"/>
        <v>0</v>
      </c>
      <c r="T74" s="85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spans="1:38" ht="30" customHeight="1" x14ac:dyDescent="0.2">
      <c r="A75" s="111" t="s">
        <v>116</v>
      </c>
      <c r="B75" s="114"/>
      <c r="C75" s="98"/>
      <c r="D75" s="99"/>
      <c r="E75" s="100"/>
      <c r="F75" s="101"/>
      <c r="G75" s="102">
        <f>SUM(G72:G74)</f>
        <v>0</v>
      </c>
      <c r="H75" s="100"/>
      <c r="I75" s="101"/>
      <c r="J75" s="102">
        <f>SUM(J72:J74)</f>
        <v>0</v>
      </c>
      <c r="K75" s="100"/>
      <c r="L75" s="101"/>
      <c r="M75" s="102">
        <f>SUM(M72:M74)</f>
        <v>1000</v>
      </c>
      <c r="N75" s="100"/>
      <c r="O75" s="101"/>
      <c r="P75" s="102">
        <f t="shared" ref="P75:S75" si="76">SUM(P72:P74)</f>
        <v>0</v>
      </c>
      <c r="Q75" s="102">
        <f t="shared" si="76"/>
        <v>1000</v>
      </c>
      <c r="R75" s="102">
        <f t="shared" si="76"/>
        <v>0</v>
      </c>
      <c r="S75" s="102">
        <f t="shared" si="76"/>
        <v>1000</v>
      </c>
      <c r="T75" s="103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</row>
    <row r="76" spans="1:38" ht="30" customHeight="1" x14ac:dyDescent="0.25">
      <c r="A76" s="71" t="s">
        <v>29</v>
      </c>
      <c r="B76" s="115" t="s">
        <v>117</v>
      </c>
      <c r="C76" s="116" t="s">
        <v>118</v>
      </c>
      <c r="D76" s="73"/>
      <c r="E76" s="74"/>
      <c r="F76" s="75"/>
      <c r="G76" s="104"/>
      <c r="H76" s="74"/>
      <c r="I76" s="75"/>
      <c r="J76" s="104"/>
      <c r="K76" s="74"/>
      <c r="L76" s="75"/>
      <c r="M76" s="104"/>
      <c r="N76" s="74"/>
      <c r="O76" s="75"/>
      <c r="P76" s="104"/>
      <c r="Q76" s="104"/>
      <c r="R76" s="104"/>
      <c r="S76" s="104"/>
      <c r="T76" s="77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</row>
    <row r="77" spans="1:38" ht="30" customHeight="1" x14ac:dyDescent="0.2">
      <c r="A77" s="78" t="s">
        <v>40</v>
      </c>
      <c r="B77" s="117" t="s">
        <v>119</v>
      </c>
      <c r="C77" s="118" t="s">
        <v>118</v>
      </c>
      <c r="D77" s="119"/>
      <c r="E77" s="255" t="s">
        <v>49</v>
      </c>
      <c r="F77" s="256"/>
      <c r="G77" s="257"/>
      <c r="H77" s="255" t="s">
        <v>49</v>
      </c>
      <c r="I77" s="256"/>
      <c r="J77" s="257"/>
      <c r="K77" s="82"/>
      <c r="L77" s="83"/>
      <c r="M77" s="84">
        <f t="shared" ref="M77:M78" si="77">K77*L77</f>
        <v>0</v>
      </c>
      <c r="N77" s="82"/>
      <c r="O77" s="83"/>
      <c r="P77" s="84">
        <f t="shared" ref="P77:P78" si="78">N77*O77</f>
        <v>0</v>
      </c>
      <c r="Q77" s="84">
        <f t="shared" ref="Q77:Q78" si="79">G77+M77</f>
        <v>0</v>
      </c>
      <c r="R77" s="84">
        <f t="shared" ref="R77:R78" si="80">J77+P77</f>
        <v>0</v>
      </c>
      <c r="S77" s="84">
        <f t="shared" ref="S77:S78" si="81">Q77-R77</f>
        <v>0</v>
      </c>
      <c r="T77" s="85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spans="1:38" ht="30" customHeight="1" x14ac:dyDescent="0.2">
      <c r="A78" s="86" t="s">
        <v>40</v>
      </c>
      <c r="B78" s="120" t="s">
        <v>120</v>
      </c>
      <c r="C78" s="121" t="s">
        <v>118</v>
      </c>
      <c r="D78" s="119"/>
      <c r="E78" s="258"/>
      <c r="F78" s="259"/>
      <c r="G78" s="260"/>
      <c r="H78" s="258"/>
      <c r="I78" s="259"/>
      <c r="J78" s="260"/>
      <c r="K78" s="82"/>
      <c r="L78" s="83"/>
      <c r="M78" s="84">
        <f t="shared" si="77"/>
        <v>0</v>
      </c>
      <c r="N78" s="82"/>
      <c r="O78" s="83"/>
      <c r="P78" s="84">
        <f t="shared" si="78"/>
        <v>0</v>
      </c>
      <c r="Q78" s="84">
        <f t="shared" si="79"/>
        <v>0</v>
      </c>
      <c r="R78" s="84">
        <f t="shared" si="80"/>
        <v>0</v>
      </c>
      <c r="S78" s="84">
        <f t="shared" si="81"/>
        <v>0</v>
      </c>
      <c r="T78" s="85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</row>
    <row r="79" spans="1:38" ht="30" customHeight="1" x14ac:dyDescent="0.2">
      <c r="A79" s="111" t="s">
        <v>121</v>
      </c>
      <c r="B79" s="122"/>
      <c r="C79" s="123"/>
      <c r="D79" s="99"/>
      <c r="E79" s="100"/>
      <c r="F79" s="101"/>
      <c r="G79" s="102">
        <f>SUM(G77:G78)</f>
        <v>0</v>
      </c>
      <c r="H79" s="100"/>
      <c r="I79" s="101"/>
      <c r="J79" s="102">
        <f>SUM(J77:J78)</f>
        <v>0</v>
      </c>
      <c r="K79" s="100"/>
      <c r="L79" s="101"/>
      <c r="M79" s="102">
        <f>SUM(M77:M78)</f>
        <v>0</v>
      </c>
      <c r="N79" s="100"/>
      <c r="O79" s="101"/>
      <c r="P79" s="102">
        <f t="shared" ref="P79:S79" si="82">SUM(P77:P78)</f>
        <v>0</v>
      </c>
      <c r="Q79" s="102">
        <f t="shared" si="82"/>
        <v>0</v>
      </c>
      <c r="R79" s="102">
        <f t="shared" si="82"/>
        <v>0</v>
      </c>
      <c r="S79" s="102">
        <f t="shared" si="82"/>
        <v>0</v>
      </c>
      <c r="T79" s="103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</row>
    <row r="80" spans="1:38" ht="30" customHeight="1" x14ac:dyDescent="0.25">
      <c r="A80" s="71" t="s">
        <v>29</v>
      </c>
      <c r="B80" s="124" t="s">
        <v>122</v>
      </c>
      <c r="C80" s="116" t="s">
        <v>123</v>
      </c>
      <c r="D80" s="73"/>
      <c r="E80" s="74"/>
      <c r="F80" s="75"/>
      <c r="G80" s="104"/>
      <c r="H80" s="74"/>
      <c r="I80" s="75"/>
      <c r="J80" s="104"/>
      <c r="K80" s="74"/>
      <c r="L80" s="75"/>
      <c r="M80" s="104"/>
      <c r="N80" s="74"/>
      <c r="O80" s="75"/>
      <c r="P80" s="104"/>
      <c r="Q80" s="104"/>
      <c r="R80" s="104"/>
      <c r="S80" s="104"/>
      <c r="T80" s="77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</row>
    <row r="81" spans="1:38" ht="41.25" customHeight="1" x14ac:dyDescent="0.2">
      <c r="A81" s="86" t="s">
        <v>40</v>
      </c>
      <c r="B81" s="125" t="s">
        <v>124</v>
      </c>
      <c r="C81" s="126" t="s">
        <v>123</v>
      </c>
      <c r="D81" s="119" t="s">
        <v>125</v>
      </c>
      <c r="E81" s="261" t="s">
        <v>49</v>
      </c>
      <c r="F81" s="259"/>
      <c r="G81" s="260"/>
      <c r="H81" s="261" t="s">
        <v>49</v>
      </c>
      <c r="I81" s="259"/>
      <c r="J81" s="260"/>
      <c r="K81" s="82"/>
      <c r="L81" s="83"/>
      <c r="M81" s="84">
        <f>K81*L81</f>
        <v>0</v>
      </c>
      <c r="N81" s="82">
        <v>1</v>
      </c>
      <c r="O81" s="83">
        <v>28000</v>
      </c>
      <c r="P81" s="84">
        <f>N81*O81</f>
        <v>28000</v>
      </c>
      <c r="Q81" s="84">
        <v>28000</v>
      </c>
      <c r="R81" s="84">
        <f>J81+P81</f>
        <v>28000</v>
      </c>
      <c r="S81" s="84">
        <f>Q81-R81</f>
        <v>0</v>
      </c>
      <c r="T81" s="85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</row>
    <row r="82" spans="1:38" ht="30" customHeight="1" x14ac:dyDescent="0.2">
      <c r="A82" s="111" t="s">
        <v>126</v>
      </c>
      <c r="B82" s="127"/>
      <c r="C82" s="123"/>
      <c r="D82" s="99"/>
      <c r="E82" s="100"/>
      <c r="F82" s="101"/>
      <c r="G82" s="102">
        <f>SUM(G81)</f>
        <v>0</v>
      </c>
      <c r="H82" s="100"/>
      <c r="I82" s="101"/>
      <c r="J82" s="102">
        <f>SUM(J81)</f>
        <v>0</v>
      </c>
      <c r="K82" s="100"/>
      <c r="L82" s="101"/>
      <c r="M82" s="102">
        <f>SUM(M81)</f>
        <v>0</v>
      </c>
      <c r="N82" s="100"/>
      <c r="O82" s="101"/>
      <c r="P82" s="102">
        <f t="shared" ref="P82:S82" si="83">SUM(P81)</f>
        <v>28000</v>
      </c>
      <c r="Q82" s="102">
        <f t="shared" si="83"/>
        <v>28000</v>
      </c>
      <c r="R82" s="102">
        <f t="shared" si="83"/>
        <v>28000</v>
      </c>
      <c r="S82" s="102">
        <f t="shared" si="83"/>
        <v>0</v>
      </c>
      <c r="T82" s="103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</row>
    <row r="83" spans="1:38" ht="19.5" customHeight="1" x14ac:dyDescent="0.2">
      <c r="A83" s="128" t="s">
        <v>127</v>
      </c>
      <c r="B83" s="129"/>
      <c r="C83" s="130"/>
      <c r="D83" s="131"/>
      <c r="E83" s="132"/>
      <c r="F83" s="133"/>
      <c r="G83" s="134">
        <f>G40+G44+G49+G55+G60+G65+G70+G75+G79+G82</f>
        <v>131270.22</v>
      </c>
      <c r="H83" s="132"/>
      <c r="I83" s="133"/>
      <c r="J83" s="134">
        <f>J40+J44+J49+J55+J60+J65+J70+J75+J79+J82</f>
        <v>131998.02000000002</v>
      </c>
      <c r="K83" s="132"/>
      <c r="L83" s="133"/>
      <c r="M83" s="134">
        <v>282280.82</v>
      </c>
      <c r="N83" s="132"/>
      <c r="O83" s="133"/>
      <c r="P83" s="134">
        <f t="shared" ref="P83:R83" si="84">P40+P44+P49+P55+P60+P65+P70+P75+P79+P82</f>
        <v>281553.02</v>
      </c>
      <c r="Q83" s="134">
        <v>413551.04</v>
      </c>
      <c r="R83" s="134">
        <f t="shared" si="84"/>
        <v>413551.04000000004</v>
      </c>
      <c r="S83" s="134">
        <v>0</v>
      </c>
      <c r="T83" s="135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  <c r="AF83" s="136"/>
      <c r="AG83" s="136"/>
      <c r="AH83" s="136"/>
      <c r="AI83" s="136"/>
      <c r="AJ83" s="136"/>
      <c r="AK83" s="136"/>
      <c r="AL83" s="136"/>
    </row>
    <row r="84" spans="1:38" ht="15.75" customHeight="1" x14ac:dyDescent="0.25">
      <c r="A84" s="262"/>
      <c r="B84" s="242"/>
      <c r="C84" s="242"/>
      <c r="D84" s="137"/>
      <c r="E84" s="138"/>
      <c r="F84" s="139"/>
      <c r="G84" s="140"/>
      <c r="H84" s="138"/>
      <c r="I84" s="139"/>
      <c r="J84" s="140"/>
      <c r="K84" s="138"/>
      <c r="L84" s="139"/>
      <c r="M84" s="140"/>
      <c r="N84" s="138"/>
      <c r="O84" s="139"/>
      <c r="P84" s="140"/>
      <c r="Q84" s="140"/>
      <c r="R84" s="140"/>
      <c r="S84" s="140"/>
      <c r="T84" s="14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ht="19.5" customHeight="1" thickBot="1" x14ac:dyDescent="0.3">
      <c r="A85" s="241" t="s">
        <v>128</v>
      </c>
      <c r="B85" s="242"/>
      <c r="C85" s="243"/>
      <c r="D85" s="142"/>
      <c r="E85" s="143"/>
      <c r="F85" s="144"/>
      <c r="G85" s="145">
        <f>G22-G83</f>
        <v>0</v>
      </c>
      <c r="H85" s="143"/>
      <c r="I85" s="144"/>
      <c r="J85" s="145">
        <f>J22-J83</f>
        <v>0</v>
      </c>
      <c r="K85" s="146"/>
      <c r="L85" s="144"/>
      <c r="M85" s="147">
        <f>M22-M83</f>
        <v>0</v>
      </c>
      <c r="N85" s="146"/>
      <c r="O85" s="144"/>
      <c r="P85" s="147">
        <f t="shared" ref="P85:S85" si="85">P22-P83</f>
        <v>0</v>
      </c>
      <c r="Q85" s="148">
        <f t="shared" si="85"/>
        <v>0</v>
      </c>
      <c r="R85" s="148">
        <f t="shared" si="85"/>
        <v>0</v>
      </c>
      <c r="S85" s="148">
        <f t="shared" si="85"/>
        <v>0</v>
      </c>
      <c r="T85" s="149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ht="15.75" customHeight="1" x14ac:dyDescent="0.25">
      <c r="A86" s="150"/>
      <c r="B86" s="151"/>
      <c r="C86" s="150"/>
      <c r="D86" s="150"/>
      <c r="E86" s="51"/>
      <c r="F86" s="150"/>
      <c r="G86" s="150"/>
      <c r="H86" s="51"/>
      <c r="I86" s="150"/>
      <c r="J86" s="150"/>
      <c r="K86" s="51"/>
      <c r="L86" s="150"/>
      <c r="M86" s="150"/>
      <c r="N86" s="51"/>
      <c r="O86" s="150"/>
      <c r="P86" s="150"/>
      <c r="Q86" s="150"/>
      <c r="R86" s="150"/>
      <c r="S86" s="150"/>
      <c r="T86" s="150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ht="15.75" customHeight="1" x14ac:dyDescent="0.25">
      <c r="A87" s="283" t="s">
        <v>129</v>
      </c>
      <c r="B87" s="284"/>
      <c r="C87" s="285" t="s">
        <v>162</v>
      </c>
      <c r="D87" s="283"/>
      <c r="E87" s="286"/>
      <c r="F87" s="285"/>
      <c r="G87" s="283"/>
      <c r="H87" s="301" t="s">
        <v>163</v>
      </c>
      <c r="I87" s="301"/>
      <c r="J87" s="301"/>
      <c r="K87" s="301"/>
      <c r="L87" s="150"/>
      <c r="M87" s="150"/>
      <c r="N87" s="51"/>
      <c r="O87" s="150"/>
      <c r="P87" s="150"/>
      <c r="Q87" s="150"/>
      <c r="R87" s="150"/>
      <c r="S87" s="150"/>
      <c r="T87" s="150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ht="15.75" customHeight="1" x14ac:dyDescent="0.25">
      <c r="A88" s="287"/>
      <c r="B88" s="287"/>
      <c r="C88" s="288" t="s">
        <v>130</v>
      </c>
      <c r="D88" s="283"/>
      <c r="E88" s="289" t="s">
        <v>131</v>
      </c>
      <c r="F88" s="290"/>
      <c r="G88" s="283"/>
      <c r="H88" s="291"/>
      <c r="I88" s="292" t="s">
        <v>132</v>
      </c>
      <c r="J88" s="283"/>
      <c r="K88" s="291"/>
      <c r="L88" s="152"/>
      <c r="M88" s="150"/>
      <c r="N88" s="51"/>
      <c r="O88" s="152"/>
      <c r="P88" s="150"/>
      <c r="Q88" s="150"/>
      <c r="R88" s="150"/>
      <c r="S88" s="150"/>
      <c r="T88" s="150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t="15.75" customHeight="1" x14ac:dyDescent="0.35">
      <c r="A89" s="287"/>
      <c r="B89" s="287"/>
      <c r="C89" s="293"/>
      <c r="D89" s="294"/>
      <c r="E89" s="295"/>
      <c r="F89" s="296"/>
      <c r="G89" s="297"/>
      <c r="H89" s="295"/>
      <c r="I89" s="296"/>
      <c r="J89" s="297"/>
      <c r="K89" s="298"/>
      <c r="L89" s="153"/>
      <c r="M89" s="154"/>
      <c r="N89" s="155"/>
      <c r="O89" s="153"/>
      <c r="P89" s="154"/>
      <c r="Q89" s="154"/>
      <c r="R89" s="154"/>
      <c r="S89" s="154"/>
      <c r="T89" s="150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t="15.75" customHeight="1" x14ac:dyDescent="0.25">
      <c r="A90" s="282" t="s">
        <v>164</v>
      </c>
      <c r="B90" s="282"/>
      <c r="C90" s="282"/>
      <c r="D90" s="282"/>
      <c r="E90" s="282"/>
      <c r="F90" s="282"/>
      <c r="G90" s="282"/>
      <c r="H90" s="282"/>
      <c r="I90" s="302"/>
      <c r="J90" s="302"/>
      <c r="K90" s="51"/>
      <c r="L90" s="150"/>
      <c r="M90" s="150"/>
      <c r="N90" s="51"/>
      <c r="O90" s="150"/>
      <c r="P90" s="150"/>
      <c r="Q90" s="150"/>
      <c r="R90" s="150"/>
      <c r="S90" s="150"/>
      <c r="T90" s="150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5.75" customHeight="1" x14ac:dyDescent="0.25">
      <c r="A91" s="150"/>
      <c r="B91" s="299" t="s">
        <v>165</v>
      </c>
      <c r="C91" s="299"/>
      <c r="D91" s="150"/>
      <c r="E91" s="300" t="s">
        <v>131</v>
      </c>
      <c r="F91" s="300"/>
      <c r="G91" s="150"/>
      <c r="H91" s="51"/>
      <c r="I91" s="292" t="s">
        <v>132</v>
      </c>
      <c r="J91" s="150"/>
      <c r="K91" s="51"/>
      <c r="L91" s="150"/>
      <c r="M91" s="150"/>
      <c r="N91" s="51"/>
      <c r="O91" s="150"/>
      <c r="P91" s="150"/>
      <c r="Q91" s="150"/>
      <c r="R91" s="150"/>
      <c r="S91" s="150"/>
      <c r="T91" s="150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5.75" customHeight="1" x14ac:dyDescent="0.25">
      <c r="A92" s="150"/>
      <c r="B92" s="151"/>
      <c r="C92" s="150"/>
      <c r="D92" s="150"/>
      <c r="E92" s="51"/>
      <c r="F92" s="150"/>
      <c r="G92" s="150"/>
      <c r="H92" s="51"/>
      <c r="I92" s="150"/>
      <c r="J92" s="150"/>
      <c r="K92" s="51"/>
      <c r="L92" s="150"/>
      <c r="M92" s="150"/>
      <c r="N92" s="51"/>
      <c r="O92" s="150"/>
      <c r="P92" s="52"/>
      <c r="Q92" s="150"/>
      <c r="R92" s="150"/>
      <c r="S92" s="150"/>
      <c r="T92" s="150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5.75" customHeight="1" x14ac:dyDescent="0.25">
      <c r="A93" s="150"/>
      <c r="B93" s="151"/>
      <c r="C93" s="150"/>
      <c r="D93" s="150"/>
      <c r="E93" s="51"/>
      <c r="F93" s="150"/>
      <c r="G93" s="150"/>
      <c r="H93" s="51"/>
      <c r="I93" s="150"/>
      <c r="J93" s="52"/>
      <c r="K93" s="51"/>
      <c r="L93" s="150"/>
      <c r="M93" s="150"/>
      <c r="N93" s="51"/>
      <c r="O93" s="150"/>
      <c r="P93" s="150"/>
      <c r="Q93" s="150"/>
      <c r="R93" s="150"/>
      <c r="S93" s="150"/>
      <c r="T93" s="150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5.75" customHeight="1" x14ac:dyDescent="0.25">
      <c r="A94" s="150"/>
      <c r="B94" s="151"/>
      <c r="C94" s="150"/>
      <c r="D94" s="150"/>
      <c r="E94" s="51"/>
      <c r="F94" s="150"/>
      <c r="G94" s="150"/>
      <c r="H94" s="51"/>
      <c r="I94" s="150"/>
      <c r="J94" s="150"/>
      <c r="K94" s="51"/>
      <c r="L94" s="150"/>
      <c r="M94" s="150"/>
      <c r="N94" s="51"/>
      <c r="O94" s="150"/>
      <c r="P94" s="150"/>
      <c r="Q94" s="150"/>
      <c r="R94" s="150"/>
      <c r="S94" s="150"/>
      <c r="T94" s="150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5.75" customHeight="1" x14ac:dyDescent="0.25">
      <c r="A95" s="1"/>
      <c r="B95" s="2"/>
      <c r="C95" s="1"/>
      <c r="D95" s="1"/>
      <c r="E95" s="3"/>
      <c r="F95" s="1"/>
      <c r="G95" s="1"/>
      <c r="H95" s="3"/>
      <c r="I95" s="1"/>
      <c r="J95" s="1"/>
      <c r="K95" s="3"/>
      <c r="L95" s="1"/>
      <c r="M95" s="1"/>
      <c r="N95" s="3"/>
      <c r="O95" s="1"/>
      <c r="P95" s="1"/>
      <c r="Q95" s="229"/>
      <c r="R95" s="229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5.75" customHeight="1" x14ac:dyDescent="0.25">
      <c r="A96" s="1"/>
      <c r="B96" s="2"/>
      <c r="C96" s="1"/>
      <c r="D96" s="1"/>
      <c r="E96" s="3"/>
      <c r="F96" s="1"/>
      <c r="G96" s="1"/>
      <c r="H96" s="3"/>
      <c r="I96" s="1"/>
      <c r="J96" s="1"/>
      <c r="K96" s="3"/>
      <c r="L96" s="1"/>
      <c r="M96" s="1"/>
      <c r="N96" s="3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5.75" customHeight="1" x14ac:dyDescent="0.25">
      <c r="A97" s="1"/>
      <c r="B97" s="2"/>
      <c r="C97" s="1"/>
      <c r="D97" s="1"/>
      <c r="E97" s="3"/>
      <c r="F97" s="1"/>
      <c r="G97" s="1"/>
      <c r="H97" s="3"/>
      <c r="I97" s="1"/>
      <c r="J97" s="1"/>
      <c r="K97" s="3"/>
      <c r="L97" s="1"/>
      <c r="M97" s="1"/>
      <c r="N97" s="3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5.75" customHeight="1" x14ac:dyDescent="0.25">
      <c r="A98" s="1"/>
      <c r="B98" s="2"/>
      <c r="C98" s="1"/>
      <c r="D98" s="1"/>
      <c r="E98" s="3"/>
      <c r="F98" s="1"/>
      <c r="G98" s="1"/>
      <c r="H98" s="3"/>
      <c r="I98" s="1"/>
      <c r="J98" s="1"/>
      <c r="K98" s="3"/>
      <c r="L98" s="1"/>
      <c r="M98" s="1"/>
      <c r="N98" s="3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5.75" customHeight="1" x14ac:dyDescent="0.25">
      <c r="A99" s="1"/>
      <c r="B99" s="2"/>
      <c r="C99" s="1"/>
      <c r="D99" s="1"/>
      <c r="E99" s="3"/>
      <c r="F99" s="1"/>
      <c r="G99" s="1"/>
      <c r="H99" s="3"/>
      <c r="I99" s="1"/>
      <c r="J99" s="1"/>
      <c r="K99" s="3"/>
      <c r="L99" s="1"/>
      <c r="M99" s="1"/>
      <c r="N99" s="3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5.75" customHeight="1" x14ac:dyDescent="0.25">
      <c r="A100" s="1"/>
      <c r="B100" s="2"/>
      <c r="C100" s="1"/>
      <c r="D100" s="1"/>
      <c r="E100" s="3"/>
      <c r="F100" s="1"/>
      <c r="G100" s="1"/>
      <c r="H100" s="3"/>
      <c r="I100" s="1"/>
      <c r="J100" s="1"/>
      <c r="K100" s="3"/>
      <c r="L100" s="1"/>
      <c r="M100" s="1"/>
      <c r="N100" s="3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5.75" customHeight="1" x14ac:dyDescent="0.25">
      <c r="A101" s="1"/>
      <c r="B101" s="2"/>
      <c r="C101" s="1"/>
      <c r="D101" s="1"/>
      <c r="E101" s="3"/>
      <c r="F101" s="1"/>
      <c r="G101" s="1"/>
      <c r="H101" s="3"/>
      <c r="I101" s="1"/>
      <c r="J101" s="1"/>
      <c r="K101" s="3"/>
      <c r="L101" s="1"/>
      <c r="M101" s="1"/>
      <c r="N101" s="3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5.75" customHeight="1" x14ac:dyDescent="0.25">
      <c r="A102" s="1"/>
      <c r="B102" s="2"/>
      <c r="C102" s="1"/>
      <c r="D102" s="1"/>
      <c r="E102" s="3"/>
      <c r="F102" s="1"/>
      <c r="G102" s="1"/>
      <c r="H102" s="3"/>
      <c r="I102" s="1"/>
      <c r="J102" s="1"/>
      <c r="K102" s="3"/>
      <c r="L102" s="1"/>
      <c r="M102" s="1"/>
      <c r="N102" s="3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5.75" customHeight="1" x14ac:dyDescent="0.25">
      <c r="A103" s="1"/>
      <c r="B103" s="2"/>
      <c r="C103" s="1"/>
      <c r="D103" s="1"/>
      <c r="E103" s="3"/>
      <c r="F103" s="1"/>
      <c r="G103" s="1"/>
      <c r="H103" s="3"/>
      <c r="I103" s="1"/>
      <c r="J103" s="1"/>
      <c r="K103" s="3"/>
      <c r="L103" s="1"/>
      <c r="M103" s="1"/>
      <c r="N103" s="3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5.75" customHeight="1" x14ac:dyDescent="0.25">
      <c r="A104" s="1"/>
      <c r="B104" s="2"/>
      <c r="C104" s="1"/>
      <c r="D104" s="1"/>
      <c r="E104" s="3"/>
      <c r="F104" s="1"/>
      <c r="G104" s="1"/>
      <c r="H104" s="3"/>
      <c r="I104" s="1"/>
      <c r="J104" s="1"/>
      <c r="K104" s="3"/>
      <c r="L104" s="1"/>
      <c r="M104" s="1"/>
      <c r="N104" s="3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5.75" customHeight="1" x14ac:dyDescent="0.25">
      <c r="A105" s="1"/>
      <c r="B105" s="2"/>
      <c r="C105" s="1"/>
      <c r="D105" s="1"/>
      <c r="E105" s="3"/>
      <c r="F105" s="1"/>
      <c r="G105" s="1"/>
      <c r="H105" s="3"/>
      <c r="I105" s="1"/>
      <c r="J105" s="1"/>
      <c r="K105" s="3"/>
      <c r="L105" s="1"/>
      <c r="M105" s="1"/>
      <c r="N105" s="3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5.75" customHeight="1" x14ac:dyDescent="0.25">
      <c r="A106" s="1"/>
      <c r="B106" s="2"/>
      <c r="C106" s="1"/>
      <c r="D106" s="1"/>
      <c r="E106" s="3"/>
      <c r="F106" s="1"/>
      <c r="G106" s="1"/>
      <c r="H106" s="3"/>
      <c r="I106" s="1"/>
      <c r="J106" s="1"/>
      <c r="K106" s="3"/>
      <c r="L106" s="1"/>
      <c r="M106" s="1"/>
      <c r="N106" s="3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5.75" customHeight="1" x14ac:dyDescent="0.25">
      <c r="A107" s="1"/>
      <c r="B107" s="2"/>
      <c r="C107" s="1"/>
      <c r="D107" s="1"/>
      <c r="E107" s="3"/>
      <c r="F107" s="1"/>
      <c r="G107" s="1"/>
      <c r="H107" s="3"/>
      <c r="I107" s="1"/>
      <c r="J107" s="1"/>
      <c r="K107" s="3"/>
      <c r="L107" s="1"/>
      <c r="M107" s="1"/>
      <c r="N107" s="3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5.75" customHeight="1" x14ac:dyDescent="0.25">
      <c r="A108" s="1"/>
      <c r="B108" s="2"/>
      <c r="C108" s="1"/>
      <c r="D108" s="1"/>
      <c r="E108" s="3"/>
      <c r="F108" s="1"/>
      <c r="G108" s="1"/>
      <c r="H108" s="3"/>
      <c r="I108" s="1"/>
      <c r="J108" s="1"/>
      <c r="K108" s="3"/>
      <c r="L108" s="1"/>
      <c r="M108" s="1"/>
      <c r="N108" s="3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5.75" customHeight="1" x14ac:dyDescent="0.25">
      <c r="A109" s="1"/>
      <c r="B109" s="2"/>
      <c r="C109" s="1"/>
      <c r="D109" s="1"/>
      <c r="E109" s="3"/>
      <c r="F109" s="1"/>
      <c r="G109" s="1"/>
      <c r="H109" s="3"/>
      <c r="I109" s="1"/>
      <c r="J109" s="1"/>
      <c r="K109" s="3"/>
      <c r="L109" s="1"/>
      <c r="M109" s="1"/>
      <c r="N109" s="3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5.75" customHeight="1" x14ac:dyDescent="0.25">
      <c r="A110" s="1"/>
      <c r="B110" s="2"/>
      <c r="C110" s="1"/>
      <c r="D110" s="1"/>
      <c r="E110" s="3"/>
      <c r="F110" s="1"/>
      <c r="G110" s="1"/>
      <c r="H110" s="3"/>
      <c r="I110" s="1"/>
      <c r="J110" s="1"/>
      <c r="K110" s="3"/>
      <c r="L110" s="1"/>
      <c r="M110" s="1"/>
      <c r="N110" s="3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5.75" customHeight="1" x14ac:dyDescent="0.25">
      <c r="A111" s="1"/>
      <c r="B111" s="2"/>
      <c r="C111" s="1"/>
      <c r="D111" s="1"/>
      <c r="E111" s="3"/>
      <c r="F111" s="1"/>
      <c r="G111" s="1"/>
      <c r="H111" s="3"/>
      <c r="I111" s="1"/>
      <c r="J111" s="1"/>
      <c r="K111" s="3"/>
      <c r="L111" s="1"/>
      <c r="M111" s="1"/>
      <c r="N111" s="3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5.75" customHeight="1" x14ac:dyDescent="0.25">
      <c r="A112" s="1"/>
      <c r="B112" s="2"/>
      <c r="C112" s="1"/>
      <c r="D112" s="1"/>
      <c r="E112" s="3"/>
      <c r="F112" s="1"/>
      <c r="G112" s="1"/>
      <c r="H112" s="3"/>
      <c r="I112" s="1"/>
      <c r="J112" s="1"/>
      <c r="K112" s="3"/>
      <c r="L112" s="1"/>
      <c r="M112" s="1"/>
      <c r="N112" s="3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5.75" customHeight="1" x14ac:dyDescent="0.25">
      <c r="A113" s="1"/>
      <c r="B113" s="2"/>
      <c r="C113" s="1"/>
      <c r="D113" s="1"/>
      <c r="E113" s="3"/>
      <c r="F113" s="1"/>
      <c r="G113" s="1"/>
      <c r="H113" s="3"/>
      <c r="I113" s="1"/>
      <c r="J113" s="1"/>
      <c r="K113" s="3"/>
      <c r="L113" s="1"/>
      <c r="M113" s="1"/>
      <c r="N113" s="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5.75" customHeight="1" x14ac:dyDescent="0.25">
      <c r="A114" s="1"/>
      <c r="B114" s="2"/>
      <c r="C114" s="1"/>
      <c r="D114" s="1"/>
      <c r="E114" s="3"/>
      <c r="F114" s="1"/>
      <c r="G114" s="1"/>
      <c r="H114" s="3"/>
      <c r="I114" s="1"/>
      <c r="J114" s="1"/>
      <c r="K114" s="3"/>
      <c r="L114" s="1"/>
      <c r="M114" s="1"/>
      <c r="N114" s="3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5.75" customHeight="1" x14ac:dyDescent="0.25">
      <c r="A115" s="1"/>
      <c r="B115" s="2"/>
      <c r="C115" s="1"/>
      <c r="D115" s="1"/>
      <c r="E115" s="3"/>
      <c r="F115" s="1"/>
      <c r="G115" s="1"/>
      <c r="H115" s="3"/>
      <c r="I115" s="1"/>
      <c r="J115" s="1"/>
      <c r="K115" s="3"/>
      <c r="L115" s="1"/>
      <c r="M115" s="1"/>
      <c r="N115" s="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5.75" customHeight="1" x14ac:dyDescent="0.25">
      <c r="A116" s="1"/>
      <c r="B116" s="2"/>
      <c r="C116" s="1"/>
      <c r="D116" s="1"/>
      <c r="E116" s="3"/>
      <c r="F116" s="1"/>
      <c r="G116" s="1"/>
      <c r="H116" s="3"/>
      <c r="I116" s="1"/>
      <c r="J116" s="1"/>
      <c r="K116" s="3"/>
      <c r="L116" s="1"/>
      <c r="M116" s="1"/>
      <c r="N116" s="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5.75" customHeight="1" x14ac:dyDescent="0.25">
      <c r="A117" s="1"/>
      <c r="B117" s="2"/>
      <c r="C117" s="1"/>
      <c r="D117" s="1"/>
      <c r="E117" s="3"/>
      <c r="F117" s="1"/>
      <c r="G117" s="1"/>
      <c r="H117" s="3"/>
      <c r="I117" s="1"/>
      <c r="J117" s="1"/>
      <c r="K117" s="3"/>
      <c r="L117" s="1"/>
      <c r="M117" s="1"/>
      <c r="N117" s="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5.75" customHeight="1" x14ac:dyDescent="0.25">
      <c r="A118" s="1"/>
      <c r="B118" s="2"/>
      <c r="C118" s="1"/>
      <c r="D118" s="1"/>
      <c r="E118" s="3"/>
      <c r="F118" s="1"/>
      <c r="G118" s="1"/>
      <c r="H118" s="3"/>
      <c r="I118" s="1"/>
      <c r="J118" s="1"/>
      <c r="K118" s="3"/>
      <c r="L118" s="1"/>
      <c r="M118" s="1"/>
      <c r="N118" s="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5.75" customHeight="1" x14ac:dyDescent="0.25">
      <c r="A119" s="1"/>
      <c r="B119" s="2"/>
      <c r="C119" s="1"/>
      <c r="D119" s="1"/>
      <c r="E119" s="3"/>
      <c r="F119" s="1"/>
      <c r="G119" s="1"/>
      <c r="H119" s="3"/>
      <c r="I119" s="1"/>
      <c r="J119" s="1"/>
      <c r="K119" s="3"/>
      <c r="L119" s="1"/>
      <c r="M119" s="1"/>
      <c r="N119" s="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5.75" customHeight="1" x14ac:dyDescent="0.25">
      <c r="A120" s="1"/>
      <c r="B120" s="2"/>
      <c r="C120" s="1"/>
      <c r="D120" s="1"/>
      <c r="E120" s="3"/>
      <c r="F120" s="1"/>
      <c r="G120" s="1"/>
      <c r="H120" s="3"/>
      <c r="I120" s="1"/>
      <c r="J120" s="1"/>
      <c r="K120" s="3"/>
      <c r="L120" s="1"/>
      <c r="M120" s="1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5.75" customHeight="1" x14ac:dyDescent="0.25">
      <c r="A121" s="1"/>
      <c r="B121" s="2"/>
      <c r="C121" s="1"/>
      <c r="D121" s="1"/>
      <c r="E121" s="3"/>
      <c r="F121" s="1"/>
      <c r="G121" s="1"/>
      <c r="H121" s="3"/>
      <c r="I121" s="1"/>
      <c r="J121" s="1"/>
      <c r="K121" s="3"/>
      <c r="L121" s="1"/>
      <c r="M121" s="1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5.75" customHeight="1" x14ac:dyDescent="0.25">
      <c r="A122" s="1"/>
      <c r="B122" s="2"/>
      <c r="C122" s="1"/>
      <c r="D122" s="1"/>
      <c r="E122" s="3"/>
      <c r="F122" s="1"/>
      <c r="G122" s="1"/>
      <c r="H122" s="3"/>
      <c r="I122" s="1"/>
      <c r="J122" s="1"/>
      <c r="K122" s="3"/>
      <c r="L122" s="1"/>
      <c r="M122" s="1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5.75" customHeight="1" x14ac:dyDescent="0.25">
      <c r="A123" s="1"/>
      <c r="B123" s="2"/>
      <c r="C123" s="1"/>
      <c r="D123" s="1"/>
      <c r="E123" s="3"/>
      <c r="F123" s="1"/>
      <c r="G123" s="1"/>
      <c r="H123" s="3"/>
      <c r="I123" s="1"/>
      <c r="J123" s="1"/>
      <c r="K123" s="3"/>
      <c r="L123" s="1"/>
      <c r="M123" s="1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5.75" customHeight="1" x14ac:dyDescent="0.25">
      <c r="A124" s="1"/>
      <c r="B124" s="2"/>
      <c r="C124" s="1"/>
      <c r="D124" s="1"/>
      <c r="E124" s="3"/>
      <c r="F124" s="1"/>
      <c r="G124" s="1"/>
      <c r="H124" s="3"/>
      <c r="I124" s="1"/>
      <c r="J124" s="1"/>
      <c r="K124" s="3"/>
      <c r="L124" s="1"/>
      <c r="M124" s="1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5.75" customHeight="1" x14ac:dyDescent="0.25">
      <c r="A125" s="1"/>
      <c r="B125" s="2"/>
      <c r="C125" s="1"/>
      <c r="D125" s="1"/>
      <c r="E125" s="3"/>
      <c r="F125" s="1"/>
      <c r="G125" s="1"/>
      <c r="H125" s="3"/>
      <c r="I125" s="1"/>
      <c r="J125" s="1"/>
      <c r="K125" s="3"/>
      <c r="L125" s="1"/>
      <c r="M125" s="1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5.75" customHeight="1" x14ac:dyDescent="0.25">
      <c r="A126" s="1"/>
      <c r="B126" s="2"/>
      <c r="C126" s="1"/>
      <c r="D126" s="1"/>
      <c r="E126" s="3"/>
      <c r="F126" s="1"/>
      <c r="G126" s="1"/>
      <c r="H126" s="3"/>
      <c r="I126" s="1"/>
      <c r="J126" s="1"/>
      <c r="K126" s="3"/>
      <c r="L126" s="1"/>
      <c r="M126" s="1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5.75" customHeight="1" x14ac:dyDescent="0.25">
      <c r="A127" s="1"/>
      <c r="B127" s="2"/>
      <c r="C127" s="1"/>
      <c r="D127" s="1"/>
      <c r="E127" s="3"/>
      <c r="F127" s="1"/>
      <c r="G127" s="1"/>
      <c r="H127" s="3"/>
      <c r="I127" s="1"/>
      <c r="J127" s="1"/>
      <c r="K127" s="3"/>
      <c r="L127" s="1"/>
      <c r="M127" s="1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5.75" customHeight="1" x14ac:dyDescent="0.25">
      <c r="A128" s="1"/>
      <c r="B128" s="2"/>
      <c r="C128" s="1"/>
      <c r="D128" s="1"/>
      <c r="E128" s="3"/>
      <c r="F128" s="1"/>
      <c r="G128" s="1"/>
      <c r="H128" s="3"/>
      <c r="I128" s="1"/>
      <c r="J128" s="1"/>
      <c r="K128" s="3"/>
      <c r="L128" s="1"/>
      <c r="M128" s="1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5.75" customHeight="1" x14ac:dyDescent="0.25">
      <c r="A129" s="1"/>
      <c r="B129" s="2"/>
      <c r="C129" s="1"/>
      <c r="D129" s="1"/>
      <c r="E129" s="3"/>
      <c r="F129" s="1"/>
      <c r="G129" s="1"/>
      <c r="H129" s="3"/>
      <c r="I129" s="1"/>
      <c r="J129" s="1"/>
      <c r="K129" s="3"/>
      <c r="L129" s="1"/>
      <c r="M129" s="1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5.75" customHeight="1" x14ac:dyDescent="0.25">
      <c r="A130" s="1"/>
      <c r="B130" s="2"/>
      <c r="C130" s="1"/>
      <c r="D130" s="1"/>
      <c r="E130" s="3"/>
      <c r="F130" s="1"/>
      <c r="G130" s="1"/>
      <c r="H130" s="3"/>
      <c r="I130" s="1"/>
      <c r="J130" s="1"/>
      <c r="K130" s="3"/>
      <c r="L130" s="1"/>
      <c r="M130" s="1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5.75" customHeight="1" x14ac:dyDescent="0.25">
      <c r="A131" s="1"/>
      <c r="B131" s="2"/>
      <c r="C131" s="1"/>
      <c r="D131" s="1"/>
      <c r="E131" s="3"/>
      <c r="F131" s="1"/>
      <c r="G131" s="1"/>
      <c r="H131" s="3"/>
      <c r="I131" s="1"/>
      <c r="J131" s="1"/>
      <c r="K131" s="3"/>
      <c r="L131" s="1"/>
      <c r="M131" s="1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5.75" customHeight="1" x14ac:dyDescent="0.25">
      <c r="A132" s="1"/>
      <c r="B132" s="2"/>
      <c r="C132" s="1"/>
      <c r="D132" s="1"/>
      <c r="E132" s="3"/>
      <c r="F132" s="1"/>
      <c r="G132" s="1"/>
      <c r="H132" s="3"/>
      <c r="I132" s="1"/>
      <c r="J132" s="1"/>
      <c r="K132" s="3"/>
      <c r="L132" s="1"/>
      <c r="M132" s="1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5.75" customHeight="1" x14ac:dyDescent="0.25">
      <c r="A133" s="1"/>
      <c r="B133" s="2"/>
      <c r="C133" s="1"/>
      <c r="D133" s="1"/>
      <c r="E133" s="3"/>
      <c r="F133" s="1"/>
      <c r="G133" s="1"/>
      <c r="H133" s="3"/>
      <c r="I133" s="1"/>
      <c r="J133" s="1"/>
      <c r="K133" s="3"/>
      <c r="L133" s="1"/>
      <c r="M133" s="1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5.75" customHeight="1" x14ac:dyDescent="0.25">
      <c r="A134" s="1"/>
      <c r="B134" s="2"/>
      <c r="C134" s="1"/>
      <c r="D134" s="1"/>
      <c r="E134" s="3"/>
      <c r="F134" s="1"/>
      <c r="G134" s="1"/>
      <c r="H134" s="3"/>
      <c r="I134" s="1"/>
      <c r="J134" s="1"/>
      <c r="K134" s="3"/>
      <c r="L134" s="1"/>
      <c r="M134" s="1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5.75" customHeight="1" x14ac:dyDescent="0.25">
      <c r="A135" s="1"/>
      <c r="B135" s="2"/>
      <c r="C135" s="1"/>
      <c r="D135" s="1"/>
      <c r="E135" s="3"/>
      <c r="F135" s="1"/>
      <c r="G135" s="1"/>
      <c r="H135" s="3"/>
      <c r="I135" s="1"/>
      <c r="J135" s="1"/>
      <c r="K135" s="3"/>
      <c r="L135" s="1"/>
      <c r="M135" s="1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5.75" customHeight="1" x14ac:dyDescent="0.25">
      <c r="A136" s="1"/>
      <c r="B136" s="2"/>
      <c r="C136" s="1"/>
      <c r="D136" s="1"/>
      <c r="E136" s="3"/>
      <c r="F136" s="1"/>
      <c r="G136" s="1"/>
      <c r="H136" s="3"/>
      <c r="I136" s="1"/>
      <c r="J136" s="1"/>
      <c r="K136" s="3"/>
      <c r="L136" s="1"/>
      <c r="M136" s="1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5.75" customHeight="1" x14ac:dyDescent="0.25">
      <c r="A137" s="1"/>
      <c r="B137" s="2"/>
      <c r="C137" s="1"/>
      <c r="D137" s="1"/>
      <c r="E137" s="3"/>
      <c r="F137" s="1"/>
      <c r="G137" s="1"/>
      <c r="H137" s="3"/>
      <c r="I137" s="1"/>
      <c r="J137" s="1"/>
      <c r="K137" s="3"/>
      <c r="L137" s="1"/>
      <c r="M137" s="1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5.75" customHeight="1" x14ac:dyDescent="0.25">
      <c r="A138" s="1"/>
      <c r="B138" s="2"/>
      <c r="C138" s="1"/>
      <c r="D138" s="1"/>
      <c r="E138" s="3"/>
      <c r="F138" s="1"/>
      <c r="G138" s="1"/>
      <c r="H138" s="3"/>
      <c r="I138" s="1"/>
      <c r="J138" s="1"/>
      <c r="K138" s="3"/>
      <c r="L138" s="1"/>
      <c r="M138" s="1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5.75" customHeight="1" x14ac:dyDescent="0.25">
      <c r="A139" s="1"/>
      <c r="B139" s="2"/>
      <c r="C139" s="1"/>
      <c r="D139" s="1"/>
      <c r="E139" s="3"/>
      <c r="F139" s="1"/>
      <c r="G139" s="1"/>
      <c r="H139" s="3"/>
      <c r="I139" s="1"/>
      <c r="J139" s="1"/>
      <c r="K139" s="3"/>
      <c r="L139" s="1"/>
      <c r="M139" s="1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5.75" customHeight="1" x14ac:dyDescent="0.25">
      <c r="A140" s="1"/>
      <c r="B140" s="2"/>
      <c r="C140" s="1"/>
      <c r="D140" s="1"/>
      <c r="E140" s="3"/>
      <c r="F140" s="1"/>
      <c r="G140" s="1"/>
      <c r="H140" s="3"/>
      <c r="I140" s="1"/>
      <c r="J140" s="1"/>
      <c r="K140" s="3"/>
      <c r="L140" s="1"/>
      <c r="M140" s="1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5.75" customHeight="1" x14ac:dyDescent="0.25">
      <c r="A141" s="1"/>
      <c r="B141" s="2"/>
      <c r="C141" s="1"/>
      <c r="D141" s="1"/>
      <c r="E141" s="3"/>
      <c r="F141" s="1"/>
      <c r="G141" s="1"/>
      <c r="H141" s="3"/>
      <c r="I141" s="1"/>
      <c r="J141" s="1"/>
      <c r="K141" s="3"/>
      <c r="L141" s="1"/>
      <c r="M141" s="1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5.75" customHeight="1" x14ac:dyDescent="0.25">
      <c r="A142" s="1"/>
      <c r="B142" s="2"/>
      <c r="C142" s="1"/>
      <c r="D142" s="1"/>
      <c r="E142" s="3"/>
      <c r="F142" s="1"/>
      <c r="G142" s="1"/>
      <c r="H142" s="3"/>
      <c r="I142" s="1"/>
      <c r="J142" s="1"/>
      <c r="K142" s="3"/>
      <c r="L142" s="1"/>
      <c r="M142" s="1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5.75" customHeight="1" x14ac:dyDescent="0.25">
      <c r="A143" s="1"/>
      <c r="B143" s="2"/>
      <c r="C143" s="1"/>
      <c r="D143" s="1"/>
      <c r="E143" s="3"/>
      <c r="F143" s="1"/>
      <c r="G143" s="1"/>
      <c r="H143" s="3"/>
      <c r="I143" s="1"/>
      <c r="J143" s="1"/>
      <c r="K143" s="3"/>
      <c r="L143" s="1"/>
      <c r="M143" s="1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5.75" customHeight="1" x14ac:dyDescent="0.25">
      <c r="A144" s="1"/>
      <c r="B144" s="2"/>
      <c r="C144" s="1"/>
      <c r="D144" s="1"/>
      <c r="E144" s="3"/>
      <c r="F144" s="1"/>
      <c r="G144" s="1"/>
      <c r="H144" s="3"/>
      <c r="I144" s="1"/>
      <c r="J144" s="1"/>
      <c r="K144" s="3"/>
      <c r="L144" s="1"/>
      <c r="M144" s="1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5.75" customHeight="1" x14ac:dyDescent="0.25">
      <c r="A145" s="1"/>
      <c r="B145" s="2"/>
      <c r="C145" s="1"/>
      <c r="D145" s="1"/>
      <c r="E145" s="3"/>
      <c r="F145" s="1"/>
      <c r="G145" s="1"/>
      <c r="H145" s="3"/>
      <c r="I145" s="1"/>
      <c r="J145" s="1"/>
      <c r="K145" s="3"/>
      <c r="L145" s="1"/>
      <c r="M145" s="1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5.75" customHeight="1" x14ac:dyDescent="0.25">
      <c r="A146" s="1"/>
      <c r="B146" s="2"/>
      <c r="C146" s="1"/>
      <c r="D146" s="1"/>
      <c r="E146" s="3"/>
      <c r="F146" s="1"/>
      <c r="G146" s="1"/>
      <c r="H146" s="3"/>
      <c r="I146" s="1"/>
      <c r="J146" s="1"/>
      <c r="K146" s="3"/>
      <c r="L146" s="1"/>
      <c r="M146" s="1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5.75" customHeight="1" x14ac:dyDescent="0.25">
      <c r="A147" s="1"/>
      <c r="B147" s="2"/>
      <c r="C147" s="1"/>
      <c r="D147" s="1"/>
      <c r="E147" s="3"/>
      <c r="F147" s="1"/>
      <c r="G147" s="1"/>
      <c r="H147" s="3"/>
      <c r="I147" s="1"/>
      <c r="J147" s="1"/>
      <c r="K147" s="3"/>
      <c r="L147" s="1"/>
      <c r="M147" s="1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5.75" customHeight="1" x14ac:dyDescent="0.25">
      <c r="A148" s="1"/>
      <c r="B148" s="2"/>
      <c r="C148" s="1"/>
      <c r="D148" s="1"/>
      <c r="E148" s="3"/>
      <c r="F148" s="1"/>
      <c r="G148" s="1"/>
      <c r="H148" s="3"/>
      <c r="I148" s="1"/>
      <c r="J148" s="1"/>
      <c r="K148" s="3"/>
      <c r="L148" s="1"/>
      <c r="M148" s="1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.75" customHeight="1" x14ac:dyDescent="0.25">
      <c r="A149" s="1"/>
      <c r="B149" s="2"/>
      <c r="C149" s="1"/>
      <c r="D149" s="1"/>
      <c r="E149" s="3"/>
      <c r="F149" s="1"/>
      <c r="G149" s="1"/>
      <c r="H149" s="3"/>
      <c r="I149" s="1"/>
      <c r="J149" s="1"/>
      <c r="K149" s="3"/>
      <c r="L149" s="1"/>
      <c r="M149" s="1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5.75" customHeight="1" x14ac:dyDescent="0.25">
      <c r="A150" s="1"/>
      <c r="B150" s="2"/>
      <c r="C150" s="1"/>
      <c r="D150" s="1"/>
      <c r="E150" s="3"/>
      <c r="F150" s="1"/>
      <c r="G150" s="1"/>
      <c r="H150" s="3"/>
      <c r="I150" s="1"/>
      <c r="J150" s="1"/>
      <c r="K150" s="3"/>
      <c r="L150" s="1"/>
      <c r="M150" s="1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5.75" customHeight="1" x14ac:dyDescent="0.25">
      <c r="A151" s="1"/>
      <c r="B151" s="2"/>
      <c r="C151" s="1"/>
      <c r="D151" s="1"/>
      <c r="E151" s="3"/>
      <c r="F151" s="1"/>
      <c r="G151" s="1"/>
      <c r="H151" s="3"/>
      <c r="I151" s="1"/>
      <c r="J151" s="1"/>
      <c r="K151" s="3"/>
      <c r="L151" s="1"/>
      <c r="M151" s="1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5.75" customHeight="1" x14ac:dyDescent="0.25">
      <c r="A152" s="1"/>
      <c r="B152" s="2"/>
      <c r="C152" s="1"/>
      <c r="D152" s="1"/>
      <c r="E152" s="3"/>
      <c r="F152" s="1"/>
      <c r="G152" s="1"/>
      <c r="H152" s="3"/>
      <c r="I152" s="1"/>
      <c r="J152" s="1"/>
      <c r="K152" s="3"/>
      <c r="L152" s="1"/>
      <c r="M152" s="1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.75" customHeight="1" x14ac:dyDescent="0.25">
      <c r="A153" s="1"/>
      <c r="B153" s="2"/>
      <c r="C153" s="1"/>
      <c r="D153" s="1"/>
      <c r="E153" s="3"/>
      <c r="F153" s="1"/>
      <c r="G153" s="1"/>
      <c r="H153" s="3"/>
      <c r="I153" s="1"/>
      <c r="J153" s="1"/>
      <c r="K153" s="3"/>
      <c r="L153" s="1"/>
      <c r="M153" s="1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.75" customHeight="1" x14ac:dyDescent="0.25">
      <c r="A154" s="1"/>
      <c r="B154" s="2"/>
      <c r="C154" s="1"/>
      <c r="D154" s="1"/>
      <c r="E154" s="3"/>
      <c r="F154" s="1"/>
      <c r="G154" s="1"/>
      <c r="H154" s="3"/>
      <c r="I154" s="1"/>
      <c r="J154" s="1"/>
      <c r="K154" s="3"/>
      <c r="L154" s="1"/>
      <c r="M154" s="1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.75" customHeight="1" x14ac:dyDescent="0.25">
      <c r="A155" s="1"/>
      <c r="B155" s="2"/>
      <c r="C155" s="1"/>
      <c r="D155" s="1"/>
      <c r="E155" s="3"/>
      <c r="F155" s="1"/>
      <c r="G155" s="1"/>
      <c r="H155" s="3"/>
      <c r="I155" s="1"/>
      <c r="J155" s="1"/>
      <c r="K155" s="3"/>
      <c r="L155" s="1"/>
      <c r="M155" s="1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.75" customHeight="1" x14ac:dyDescent="0.25">
      <c r="A156" s="1"/>
      <c r="B156" s="2"/>
      <c r="C156" s="1"/>
      <c r="D156" s="1"/>
      <c r="E156" s="3"/>
      <c r="F156" s="1"/>
      <c r="G156" s="1"/>
      <c r="H156" s="3"/>
      <c r="I156" s="1"/>
      <c r="J156" s="1"/>
      <c r="K156" s="3"/>
      <c r="L156" s="1"/>
      <c r="M156" s="1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.75" customHeight="1" x14ac:dyDescent="0.25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3"/>
      <c r="L157" s="1"/>
      <c r="M157" s="1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.75" customHeight="1" x14ac:dyDescent="0.25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3"/>
      <c r="L158" s="1"/>
      <c r="M158" s="1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.75" customHeight="1" x14ac:dyDescent="0.25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3"/>
      <c r="L159" s="1"/>
      <c r="M159" s="1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.75" customHeight="1" x14ac:dyDescent="0.25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3"/>
      <c r="L160" s="1"/>
      <c r="M160" s="1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.75" customHeight="1" x14ac:dyDescent="0.25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3"/>
      <c r="L161" s="1"/>
      <c r="M161" s="1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.75" customHeight="1" x14ac:dyDescent="0.25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3"/>
      <c r="L162" s="1"/>
      <c r="M162" s="1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.75" customHeight="1" x14ac:dyDescent="0.25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3"/>
      <c r="L163" s="1"/>
      <c r="M163" s="1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.75" customHeight="1" x14ac:dyDescent="0.25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3"/>
      <c r="L164" s="1"/>
      <c r="M164" s="1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.75" customHeight="1" x14ac:dyDescent="0.25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3"/>
      <c r="L165" s="1"/>
      <c r="M165" s="1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.75" customHeight="1" x14ac:dyDescent="0.25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3"/>
      <c r="L166" s="1"/>
      <c r="M166" s="1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.75" customHeight="1" x14ac:dyDescent="0.25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3"/>
      <c r="L167" s="1"/>
      <c r="M167" s="1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.75" customHeight="1" x14ac:dyDescent="0.25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3"/>
      <c r="L168" s="1"/>
      <c r="M168" s="1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.75" customHeight="1" x14ac:dyDescent="0.25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3"/>
      <c r="L169" s="1"/>
      <c r="M169" s="1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.75" customHeight="1" x14ac:dyDescent="0.25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3"/>
      <c r="L170" s="1"/>
      <c r="M170" s="1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.75" customHeight="1" x14ac:dyDescent="0.25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3"/>
      <c r="L171" s="1"/>
      <c r="M171" s="1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.75" customHeight="1" x14ac:dyDescent="0.25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3"/>
      <c r="L172" s="1"/>
      <c r="M172" s="1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.75" customHeight="1" x14ac:dyDescent="0.25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3"/>
      <c r="L173" s="1"/>
      <c r="M173" s="1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.75" customHeight="1" x14ac:dyDescent="0.25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3"/>
      <c r="L174" s="1"/>
      <c r="M174" s="1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.75" customHeight="1" x14ac:dyDescent="0.25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3"/>
      <c r="L175" s="1"/>
      <c r="M175" s="1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.75" customHeight="1" x14ac:dyDescent="0.25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3"/>
      <c r="L176" s="1"/>
      <c r="M176" s="1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.75" customHeight="1" x14ac:dyDescent="0.25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3"/>
      <c r="L177" s="1"/>
      <c r="M177" s="1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.75" customHeight="1" x14ac:dyDescent="0.25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3"/>
      <c r="L178" s="1"/>
      <c r="M178" s="1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.75" customHeight="1" x14ac:dyDescent="0.25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3"/>
      <c r="L179" s="1"/>
      <c r="M179" s="1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.75" customHeight="1" x14ac:dyDescent="0.25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3"/>
      <c r="L180" s="1"/>
      <c r="M180" s="1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.75" customHeight="1" x14ac:dyDescent="0.25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3"/>
      <c r="L181" s="1"/>
      <c r="M181" s="1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.75" customHeight="1" x14ac:dyDescent="0.25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3"/>
      <c r="L182" s="1"/>
      <c r="M182" s="1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.75" customHeight="1" x14ac:dyDescent="0.25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3"/>
      <c r="L183" s="1"/>
      <c r="M183" s="1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.75" customHeight="1" x14ac:dyDescent="0.25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.75" customHeight="1" x14ac:dyDescent="0.25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.75" customHeight="1" x14ac:dyDescent="0.25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.75" customHeight="1" x14ac:dyDescent="0.25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.75" customHeight="1" x14ac:dyDescent="0.25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.75" customHeight="1" x14ac:dyDescent="0.25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.75" customHeight="1" x14ac:dyDescent="0.25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.75" customHeight="1" x14ac:dyDescent="0.25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.75" customHeight="1" x14ac:dyDescent="0.25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.75" customHeight="1" x14ac:dyDescent="0.25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.75" customHeight="1" x14ac:dyDescent="0.25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.75" customHeight="1" x14ac:dyDescent="0.25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.75" customHeight="1" x14ac:dyDescent="0.25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.75" customHeight="1" x14ac:dyDescent="0.25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.75" customHeight="1" x14ac:dyDescent="0.25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.75" customHeight="1" x14ac:dyDescent="0.25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.75" customHeight="1" x14ac:dyDescent="0.25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.75" customHeight="1" x14ac:dyDescent="0.25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.75" customHeight="1" x14ac:dyDescent="0.25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.75" customHeight="1" x14ac:dyDescent="0.25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.75" customHeight="1" x14ac:dyDescent="0.25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.75" customHeight="1" x14ac:dyDescent="0.25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.75" customHeight="1" x14ac:dyDescent="0.25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.75" customHeight="1" x14ac:dyDescent="0.25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.75" customHeight="1" x14ac:dyDescent="0.25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.75" customHeight="1" x14ac:dyDescent="0.25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.75" customHeight="1" x14ac:dyDescent="0.25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.75" customHeight="1" x14ac:dyDescent="0.25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.75" customHeight="1" x14ac:dyDescent="0.25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.75" customHeight="1" x14ac:dyDescent="0.25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.75" customHeight="1" x14ac:dyDescent="0.25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.75" customHeight="1" x14ac:dyDescent="0.25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.75" customHeight="1" x14ac:dyDescent="0.25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.75" customHeight="1" x14ac:dyDescent="0.25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.75" customHeight="1" x14ac:dyDescent="0.25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.75" customHeight="1" x14ac:dyDescent="0.25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.75" customHeight="1" x14ac:dyDescent="0.25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.75" customHeight="1" x14ac:dyDescent="0.25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.75" customHeight="1" x14ac:dyDescent="0.25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.75" customHeight="1" x14ac:dyDescent="0.25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.75" customHeight="1" x14ac:dyDescent="0.25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.75" customHeight="1" x14ac:dyDescent="0.25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.75" customHeight="1" x14ac:dyDescent="0.25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.75" customHeight="1" x14ac:dyDescent="0.25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.75" customHeight="1" x14ac:dyDescent="0.25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.75" customHeight="1" x14ac:dyDescent="0.25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.75" customHeight="1" x14ac:dyDescent="0.25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.75" customHeight="1" x14ac:dyDescent="0.25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.75" customHeight="1" x14ac:dyDescent="0.25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.75" customHeight="1" x14ac:dyDescent="0.25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.75" customHeight="1" x14ac:dyDescent="0.25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.75" customHeight="1" x14ac:dyDescent="0.25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.75" customHeight="1" x14ac:dyDescent="0.25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.75" customHeight="1" x14ac:dyDescent="0.25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.75" customHeight="1" x14ac:dyDescent="0.25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.75" customHeight="1" x14ac:dyDescent="0.25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.75" customHeight="1" x14ac:dyDescent="0.25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.75" customHeight="1" x14ac:dyDescent="0.25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.75" customHeight="1" x14ac:dyDescent="0.25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.75" customHeight="1" x14ac:dyDescent="0.25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.75" customHeight="1" x14ac:dyDescent="0.25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.75" customHeight="1" x14ac:dyDescent="0.25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.75" customHeight="1" x14ac:dyDescent="0.25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.75" customHeight="1" x14ac:dyDescent="0.25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.75" customHeight="1" x14ac:dyDescent="0.25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.75" customHeight="1" x14ac:dyDescent="0.25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.75" customHeight="1" x14ac:dyDescent="0.25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.75" customHeight="1" x14ac:dyDescent="0.25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.75" customHeight="1" x14ac:dyDescent="0.25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.75" customHeight="1" x14ac:dyDescent="0.25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.75" customHeight="1" x14ac:dyDescent="0.25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.75" customHeight="1" x14ac:dyDescent="0.25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.75" customHeight="1" x14ac:dyDescent="0.25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.75" customHeight="1" x14ac:dyDescent="0.25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.75" customHeight="1" x14ac:dyDescent="0.25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.75" customHeight="1" x14ac:dyDescent="0.25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.75" customHeight="1" x14ac:dyDescent="0.25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.75" customHeight="1" x14ac:dyDescent="0.25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.75" customHeight="1" x14ac:dyDescent="0.25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.75" customHeight="1" x14ac:dyDescent="0.25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.75" customHeight="1" x14ac:dyDescent="0.25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.75" customHeight="1" x14ac:dyDescent="0.25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.75" customHeight="1" x14ac:dyDescent="0.25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.75" customHeight="1" x14ac:dyDescent="0.25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.75" customHeight="1" x14ac:dyDescent="0.25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.75" customHeight="1" x14ac:dyDescent="0.25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.75" customHeight="1" x14ac:dyDescent="0.25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.75" customHeight="1" x14ac:dyDescent="0.25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.75" customHeight="1" x14ac:dyDescent="0.25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.75" customHeight="1" x14ac:dyDescent="0.25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.75" customHeight="1" x14ac:dyDescent="0.25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.75" customHeight="1" x14ac:dyDescent="0.25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.75" customHeight="1" x14ac:dyDescent="0.25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.75" customHeight="1" x14ac:dyDescent="0.25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.75" customHeight="1" x14ac:dyDescent="0.25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.75" customHeight="1" x14ac:dyDescent="0.25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.75" customHeight="1" x14ac:dyDescent="0.25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3"/>
      <c r="L280" s="1"/>
      <c r="M280" s="1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.75" customHeight="1" x14ac:dyDescent="0.25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3"/>
      <c r="L281" s="1"/>
      <c r="M281" s="1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.75" customHeight="1" x14ac:dyDescent="0.25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3"/>
      <c r="L282" s="1"/>
      <c r="M282" s="1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.75" customHeight="1" x14ac:dyDescent="0.25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3"/>
      <c r="L283" s="1"/>
      <c r="M283" s="1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.75" customHeight="1" x14ac:dyDescent="0.25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3"/>
      <c r="L284" s="1"/>
      <c r="M284" s="1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.75" customHeight="1" x14ac:dyDescent="0.25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3"/>
      <c r="L285" s="1"/>
      <c r="M285" s="1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.75" customHeight="1" x14ac:dyDescent="0.25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3"/>
      <c r="L286" s="1"/>
      <c r="M286" s="1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5.75" customHeight="1" x14ac:dyDescent="0.25">
      <c r="A287" s="1"/>
      <c r="B287" s="2"/>
      <c r="C287" s="1"/>
      <c r="D287" s="1"/>
      <c r="E287" s="3"/>
      <c r="F287" s="1"/>
      <c r="G287" s="1"/>
      <c r="H287" s="3"/>
      <c r="I287" s="1"/>
      <c r="J287" s="1"/>
      <c r="K287" s="3"/>
      <c r="L287" s="1"/>
      <c r="M287" s="1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5.75" customHeight="1" x14ac:dyDescent="0.25">
      <c r="A288" s="1"/>
      <c r="B288" s="2"/>
      <c r="C288" s="1"/>
      <c r="D288" s="1"/>
      <c r="E288" s="3"/>
      <c r="F288" s="1"/>
      <c r="G288" s="1"/>
      <c r="H288" s="3"/>
      <c r="I288" s="1"/>
      <c r="J288" s="1"/>
      <c r="K288" s="3"/>
      <c r="L288" s="1"/>
      <c r="M288" s="1"/>
      <c r="N288" s="3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autoFilter ref="A19:T19"/>
  <mergeCells count="28">
    <mergeCell ref="B91:C91"/>
    <mergeCell ref="E91:F91"/>
    <mergeCell ref="N17:P17"/>
    <mergeCell ref="Q17:S17"/>
    <mergeCell ref="T17:T18"/>
    <mergeCell ref="A12:T12"/>
    <mergeCell ref="A13:T13"/>
    <mergeCell ref="A15:T15"/>
    <mergeCell ref="A17:A18"/>
    <mergeCell ref="B17:B18"/>
    <mergeCell ref="C17:C18"/>
    <mergeCell ref="D17:D18"/>
    <mergeCell ref="A85:C85"/>
    <mergeCell ref="E88:F88"/>
    <mergeCell ref="E17:G17"/>
    <mergeCell ref="H17:J17"/>
    <mergeCell ref="A23:C23"/>
    <mergeCell ref="E33:G35"/>
    <mergeCell ref="H33:J35"/>
    <mergeCell ref="E37:G39"/>
    <mergeCell ref="H37:J39"/>
    <mergeCell ref="E77:G78"/>
    <mergeCell ref="H77:J78"/>
    <mergeCell ref="E81:G81"/>
    <mergeCell ref="H81:J81"/>
    <mergeCell ref="A84:C84"/>
    <mergeCell ref="H87:K87"/>
    <mergeCell ref="K17:M17"/>
  </mergeCells>
  <printOptions horizontalCentered="1"/>
  <pageMargins left="0" right="0" top="0" bottom="0" header="0" footer="0"/>
  <pageSetup paperSize="9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1000"/>
  <sheetViews>
    <sheetView topLeftCell="B1" workbookViewId="0"/>
  </sheetViews>
  <sheetFormatPr defaultColWidth="12.625" defaultRowHeight="15" customHeight="1" x14ac:dyDescent="0.2"/>
  <cols>
    <col min="1" max="1" width="12.875" hidden="1" customWidth="1"/>
    <col min="2" max="2" width="12.125" customWidth="1"/>
    <col min="3" max="3" width="33.5" customWidth="1"/>
    <col min="4" max="4" width="15.625" customWidth="1"/>
    <col min="5" max="5" width="19.75" customWidth="1"/>
    <col min="6" max="6" width="15.625" customWidth="1"/>
    <col min="7" max="7" width="18.5" customWidth="1"/>
    <col min="8" max="8" width="21.375" customWidth="1"/>
    <col min="9" max="9" width="15.625" customWidth="1"/>
    <col min="10" max="10" width="16.125" customWidth="1"/>
    <col min="11" max="26" width="6.75" customWidth="1"/>
  </cols>
  <sheetData>
    <row r="1" spans="1:26" ht="15" customHeight="1" x14ac:dyDescent="0.25">
      <c r="A1" s="156"/>
      <c r="B1" s="156"/>
      <c r="C1" s="156"/>
      <c r="D1" s="157"/>
      <c r="E1" s="156"/>
      <c r="F1" s="157"/>
      <c r="G1" s="156"/>
      <c r="H1" s="156"/>
      <c r="I1" s="158"/>
      <c r="J1" s="159" t="s">
        <v>133</v>
      </c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</row>
    <row r="2" spans="1:26" ht="15" customHeight="1" x14ac:dyDescent="0.25">
      <c r="A2" s="156"/>
      <c r="B2" s="156"/>
      <c r="C2" s="156"/>
      <c r="D2" s="157"/>
      <c r="E2" s="156"/>
      <c r="F2" s="157"/>
      <c r="G2" s="156"/>
      <c r="H2" s="274" t="s">
        <v>134</v>
      </c>
      <c r="I2" s="248"/>
      <c r="J2" s="24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</row>
    <row r="3" spans="1:26" ht="15" customHeight="1" x14ac:dyDescent="0.25">
      <c r="A3" s="156"/>
      <c r="B3" s="156"/>
      <c r="C3" s="156"/>
      <c r="D3" s="157"/>
      <c r="E3" s="156"/>
      <c r="F3" s="157"/>
      <c r="G3" s="156"/>
      <c r="H3" s="274" t="s">
        <v>135</v>
      </c>
      <c r="I3" s="248"/>
      <c r="J3" s="24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</row>
    <row r="4" spans="1:26" ht="14.25" customHeight="1" x14ac:dyDescent="0.2">
      <c r="A4" s="156"/>
      <c r="B4" s="156"/>
      <c r="C4" s="156"/>
      <c r="D4" s="157"/>
      <c r="E4" s="156"/>
      <c r="F4" s="157"/>
      <c r="G4" s="156"/>
      <c r="H4" s="156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</row>
    <row r="5" spans="1:26" ht="21" customHeight="1" x14ac:dyDescent="0.3">
      <c r="A5" s="156"/>
      <c r="B5" s="275" t="s">
        <v>136</v>
      </c>
      <c r="C5" s="248"/>
      <c r="D5" s="248"/>
      <c r="E5" s="248"/>
      <c r="F5" s="248"/>
      <c r="G5" s="248"/>
      <c r="H5" s="248"/>
      <c r="I5" s="248"/>
      <c r="J5" s="24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</row>
    <row r="6" spans="1:26" ht="21" customHeight="1" x14ac:dyDescent="0.3">
      <c r="A6" s="156"/>
      <c r="B6" s="275" t="s">
        <v>137</v>
      </c>
      <c r="C6" s="248"/>
      <c r="D6" s="248"/>
      <c r="E6" s="248"/>
      <c r="F6" s="248"/>
      <c r="G6" s="248"/>
      <c r="H6" s="248"/>
      <c r="I6" s="248"/>
      <c r="J6" s="24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</row>
    <row r="7" spans="1:26" ht="21" customHeight="1" x14ac:dyDescent="0.3">
      <c r="A7" s="156"/>
      <c r="B7" s="276" t="s">
        <v>138</v>
      </c>
      <c r="C7" s="248"/>
      <c r="D7" s="248"/>
      <c r="E7" s="248"/>
      <c r="F7" s="248"/>
      <c r="G7" s="248"/>
      <c r="H7" s="248"/>
      <c r="I7" s="248"/>
      <c r="J7" s="24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</row>
    <row r="8" spans="1:26" ht="21" customHeight="1" x14ac:dyDescent="0.3">
      <c r="A8" s="156"/>
      <c r="B8" s="275" t="s">
        <v>139</v>
      </c>
      <c r="C8" s="248"/>
      <c r="D8" s="248"/>
      <c r="E8" s="248"/>
      <c r="F8" s="248"/>
      <c r="G8" s="248"/>
      <c r="H8" s="248"/>
      <c r="I8" s="248"/>
      <c r="J8" s="24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</row>
    <row r="9" spans="1:26" ht="14.25" customHeight="1" x14ac:dyDescent="0.2">
      <c r="A9" s="156"/>
      <c r="B9" s="156"/>
      <c r="C9" s="156"/>
      <c r="D9" s="157"/>
      <c r="E9" s="156"/>
      <c r="F9" s="157"/>
      <c r="G9" s="156"/>
      <c r="H9" s="156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</row>
    <row r="10" spans="1:26" ht="44.25" customHeight="1" x14ac:dyDescent="0.2">
      <c r="A10" s="160"/>
      <c r="B10" s="279" t="s">
        <v>140</v>
      </c>
      <c r="C10" s="278"/>
      <c r="D10" s="280"/>
      <c r="E10" s="281" t="s">
        <v>141</v>
      </c>
      <c r="F10" s="278"/>
      <c r="G10" s="278"/>
      <c r="H10" s="278"/>
      <c r="I10" s="278"/>
      <c r="J10" s="28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</row>
    <row r="11" spans="1:26" ht="61.5" customHeight="1" x14ac:dyDescent="0.2">
      <c r="A11" s="161" t="s">
        <v>142</v>
      </c>
      <c r="B11" s="161" t="s">
        <v>143</v>
      </c>
      <c r="C11" s="161" t="s">
        <v>8</v>
      </c>
      <c r="D11" s="162" t="s">
        <v>144</v>
      </c>
      <c r="E11" s="161" t="s">
        <v>145</v>
      </c>
      <c r="F11" s="162" t="s">
        <v>144</v>
      </c>
      <c r="G11" s="161" t="s">
        <v>146</v>
      </c>
      <c r="H11" s="161" t="s">
        <v>147</v>
      </c>
      <c r="I11" s="161" t="s">
        <v>148</v>
      </c>
      <c r="J11" s="161" t="s">
        <v>149</v>
      </c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</row>
    <row r="12" spans="1:26" ht="15" customHeight="1" x14ac:dyDescent="0.2">
      <c r="A12" s="163"/>
      <c r="B12" s="163" t="s">
        <v>38</v>
      </c>
      <c r="C12" s="164"/>
      <c r="D12" s="165"/>
      <c r="E12" s="164"/>
      <c r="F12" s="165"/>
      <c r="G12" s="164"/>
      <c r="H12" s="164"/>
      <c r="I12" s="165"/>
      <c r="J12" s="164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</row>
    <row r="13" spans="1:26" ht="15" customHeight="1" x14ac:dyDescent="0.2">
      <c r="A13" s="163"/>
      <c r="B13" s="163" t="s">
        <v>60</v>
      </c>
      <c r="C13" s="164"/>
      <c r="D13" s="165"/>
      <c r="E13" s="164"/>
      <c r="F13" s="165"/>
      <c r="G13" s="164"/>
      <c r="H13" s="164"/>
      <c r="I13" s="165"/>
      <c r="J13" s="164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</row>
    <row r="14" spans="1:26" ht="15" customHeight="1" x14ac:dyDescent="0.2">
      <c r="A14" s="163"/>
      <c r="B14" s="163" t="s">
        <v>62</v>
      </c>
      <c r="C14" s="164"/>
      <c r="D14" s="165"/>
      <c r="E14" s="164"/>
      <c r="F14" s="165"/>
      <c r="G14" s="164"/>
      <c r="H14" s="164"/>
      <c r="I14" s="165"/>
      <c r="J14" s="164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</row>
    <row r="15" spans="1:26" ht="15" customHeight="1" x14ac:dyDescent="0.2">
      <c r="A15" s="163"/>
      <c r="B15" s="163" t="s">
        <v>66</v>
      </c>
      <c r="C15" s="164"/>
      <c r="D15" s="165"/>
      <c r="E15" s="164"/>
      <c r="F15" s="165"/>
      <c r="G15" s="164"/>
      <c r="H15" s="164"/>
      <c r="I15" s="165"/>
      <c r="J15" s="164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</row>
    <row r="16" spans="1:26" ht="15" customHeight="1" x14ac:dyDescent="0.2">
      <c r="A16" s="163"/>
      <c r="B16" s="163" t="s">
        <v>73</v>
      </c>
      <c r="C16" s="164"/>
      <c r="D16" s="165"/>
      <c r="E16" s="164"/>
      <c r="F16" s="165"/>
      <c r="G16" s="164"/>
      <c r="H16" s="164"/>
      <c r="I16" s="165"/>
      <c r="J16" s="164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</row>
    <row r="17" spans="1:26" ht="15" customHeight="1" x14ac:dyDescent="0.2">
      <c r="A17" s="163"/>
      <c r="B17" s="163"/>
      <c r="C17" s="164"/>
      <c r="D17" s="165"/>
      <c r="E17" s="164"/>
      <c r="F17" s="165"/>
      <c r="G17" s="164"/>
      <c r="H17" s="164"/>
      <c r="I17" s="165"/>
      <c r="J17" s="164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</row>
    <row r="18" spans="1:26" ht="15" customHeight="1" x14ac:dyDescent="0.25">
      <c r="A18" s="166"/>
      <c r="B18" s="277" t="s">
        <v>150</v>
      </c>
      <c r="C18" s="278"/>
      <c r="D18" s="167">
        <f>SUM(D12:D17)</f>
        <v>0</v>
      </c>
      <c r="E18" s="168"/>
      <c r="F18" s="167">
        <f>SUM(F12:F17)</f>
        <v>0</v>
      </c>
      <c r="G18" s="168"/>
      <c r="H18" s="168"/>
      <c r="I18" s="167">
        <f>SUM(I12:I17)</f>
        <v>0</v>
      </c>
      <c r="J18" s="168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</row>
    <row r="19" spans="1:26" ht="14.25" customHeight="1" x14ac:dyDescent="0.2">
      <c r="A19" s="156"/>
      <c r="B19" s="156"/>
      <c r="C19" s="156"/>
      <c r="D19" s="157"/>
      <c r="E19" s="156"/>
      <c r="F19" s="157"/>
      <c r="G19" s="156"/>
      <c r="H19" s="156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</row>
    <row r="20" spans="1:26" ht="14.25" customHeight="1" x14ac:dyDescent="0.2">
      <c r="A20" s="156"/>
      <c r="B20" s="156"/>
      <c r="C20" s="156"/>
      <c r="D20" s="157"/>
      <c r="E20" s="156"/>
      <c r="F20" s="157"/>
      <c r="G20" s="156"/>
      <c r="H20" s="156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</row>
    <row r="21" spans="1:26" ht="44.25" customHeight="1" x14ac:dyDescent="0.2">
      <c r="A21" s="160"/>
      <c r="B21" s="279" t="s">
        <v>151</v>
      </c>
      <c r="C21" s="278"/>
      <c r="D21" s="280"/>
      <c r="E21" s="281" t="s">
        <v>141</v>
      </c>
      <c r="F21" s="278"/>
      <c r="G21" s="278"/>
      <c r="H21" s="278"/>
      <c r="I21" s="278"/>
      <c r="J21" s="28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</row>
    <row r="22" spans="1:26" ht="61.5" customHeight="1" x14ac:dyDescent="0.2">
      <c r="A22" s="161" t="s">
        <v>142</v>
      </c>
      <c r="B22" s="161" t="s">
        <v>143</v>
      </c>
      <c r="C22" s="161" t="s">
        <v>8</v>
      </c>
      <c r="D22" s="162" t="s">
        <v>144</v>
      </c>
      <c r="E22" s="161" t="s">
        <v>145</v>
      </c>
      <c r="F22" s="162" t="s">
        <v>144</v>
      </c>
      <c r="G22" s="161" t="s">
        <v>146</v>
      </c>
      <c r="H22" s="161" t="s">
        <v>147</v>
      </c>
      <c r="I22" s="161" t="s">
        <v>148</v>
      </c>
      <c r="J22" s="161" t="s">
        <v>149</v>
      </c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</row>
    <row r="23" spans="1:26" ht="15" customHeight="1" x14ac:dyDescent="0.2">
      <c r="A23" s="163"/>
      <c r="B23" s="163" t="s">
        <v>38</v>
      </c>
      <c r="C23" s="164"/>
      <c r="D23" s="165"/>
      <c r="E23" s="164"/>
      <c r="F23" s="165"/>
      <c r="G23" s="164"/>
      <c r="H23" s="164"/>
      <c r="I23" s="165"/>
      <c r="J23" s="164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</row>
    <row r="24" spans="1:26" ht="15" customHeight="1" x14ac:dyDescent="0.2">
      <c r="A24" s="163"/>
      <c r="B24" s="163" t="s">
        <v>60</v>
      </c>
      <c r="C24" s="164"/>
      <c r="D24" s="165"/>
      <c r="E24" s="164"/>
      <c r="F24" s="165"/>
      <c r="G24" s="164"/>
      <c r="H24" s="164"/>
      <c r="I24" s="165"/>
      <c r="J24" s="164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</row>
    <row r="25" spans="1:26" ht="15" customHeight="1" x14ac:dyDescent="0.2">
      <c r="A25" s="163"/>
      <c r="B25" s="163" t="s">
        <v>62</v>
      </c>
      <c r="C25" s="164"/>
      <c r="D25" s="165"/>
      <c r="E25" s="164"/>
      <c r="F25" s="165"/>
      <c r="G25" s="164"/>
      <c r="H25" s="164"/>
      <c r="I25" s="165"/>
      <c r="J25" s="164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</row>
    <row r="26" spans="1:26" ht="15" customHeight="1" x14ac:dyDescent="0.2">
      <c r="A26" s="163"/>
      <c r="B26" s="163" t="s">
        <v>66</v>
      </c>
      <c r="C26" s="164"/>
      <c r="D26" s="165"/>
      <c r="E26" s="164"/>
      <c r="F26" s="165"/>
      <c r="G26" s="164"/>
      <c r="H26" s="164"/>
      <c r="I26" s="165"/>
      <c r="J26" s="164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</row>
    <row r="27" spans="1:26" ht="15" customHeight="1" x14ac:dyDescent="0.2">
      <c r="A27" s="163"/>
      <c r="B27" s="163" t="s">
        <v>73</v>
      </c>
      <c r="C27" s="164"/>
      <c r="D27" s="165"/>
      <c r="E27" s="164"/>
      <c r="F27" s="165"/>
      <c r="G27" s="164"/>
      <c r="H27" s="164"/>
      <c r="I27" s="165"/>
      <c r="J27" s="164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</row>
    <row r="28" spans="1:26" ht="15" customHeight="1" x14ac:dyDescent="0.2">
      <c r="A28" s="163"/>
      <c r="B28" s="163"/>
      <c r="C28" s="164"/>
      <c r="D28" s="165"/>
      <c r="E28" s="164"/>
      <c r="F28" s="165"/>
      <c r="G28" s="164"/>
      <c r="H28" s="164"/>
      <c r="I28" s="165"/>
      <c r="J28" s="164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</row>
    <row r="29" spans="1:26" ht="15" customHeight="1" x14ac:dyDescent="0.25">
      <c r="A29" s="166"/>
      <c r="B29" s="277" t="s">
        <v>150</v>
      </c>
      <c r="C29" s="278"/>
      <c r="D29" s="167">
        <f>SUM(D23:D28)</f>
        <v>0</v>
      </c>
      <c r="E29" s="168"/>
      <c r="F29" s="167">
        <f>SUM(F23:F28)</f>
        <v>0</v>
      </c>
      <c r="G29" s="168"/>
      <c r="H29" s="168"/>
      <c r="I29" s="167">
        <f>SUM(I23:I28)</f>
        <v>0</v>
      </c>
      <c r="J29" s="168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</row>
    <row r="30" spans="1:26" ht="14.25" customHeight="1" x14ac:dyDescent="0.2">
      <c r="A30" s="156"/>
      <c r="B30" s="156"/>
      <c r="C30" s="156"/>
      <c r="D30" s="157"/>
      <c r="E30" s="156"/>
      <c r="F30" s="157"/>
      <c r="G30" s="156"/>
      <c r="H30" s="156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</row>
    <row r="31" spans="1:26" ht="14.25" customHeight="1" x14ac:dyDescent="0.2">
      <c r="A31" s="170"/>
      <c r="B31" s="170" t="s">
        <v>152</v>
      </c>
      <c r="C31" s="170"/>
      <c r="D31" s="171"/>
      <c r="E31" s="170"/>
      <c r="F31" s="171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</row>
    <row r="32" spans="1:26" ht="14.25" customHeight="1" x14ac:dyDescent="0.2">
      <c r="A32" s="156"/>
      <c r="B32" s="156"/>
      <c r="C32" s="156"/>
      <c r="D32" s="157"/>
      <c r="E32" s="156"/>
      <c r="F32" s="157"/>
      <c r="G32" s="156"/>
      <c r="H32" s="156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</row>
    <row r="33" spans="1:26" ht="14.25" customHeight="1" x14ac:dyDescent="0.2">
      <c r="A33" s="156"/>
      <c r="B33" s="156"/>
      <c r="C33" s="156"/>
      <c r="D33" s="157"/>
      <c r="E33" s="156"/>
      <c r="F33" s="157"/>
      <c r="G33" s="156"/>
      <c r="H33" s="156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</row>
    <row r="34" spans="1:26" ht="14.25" customHeight="1" x14ac:dyDescent="0.2">
      <c r="A34" s="156"/>
      <c r="B34" s="156"/>
      <c r="C34" s="156"/>
      <c r="D34" s="157"/>
      <c r="E34" s="156"/>
      <c r="F34" s="157"/>
      <c r="G34" s="156"/>
      <c r="H34" s="156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</row>
    <row r="35" spans="1:26" ht="14.25" customHeight="1" x14ac:dyDescent="0.2">
      <c r="A35" s="156"/>
      <c r="B35" s="156"/>
      <c r="C35" s="156"/>
      <c r="D35" s="157"/>
      <c r="E35" s="156"/>
      <c r="F35" s="157"/>
      <c r="G35" s="156"/>
      <c r="H35" s="156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</row>
    <row r="36" spans="1:26" ht="14.25" customHeight="1" x14ac:dyDescent="0.2">
      <c r="A36" s="156"/>
      <c r="B36" s="156"/>
      <c r="C36" s="156"/>
      <c r="D36" s="157"/>
      <c r="E36" s="156"/>
      <c r="F36" s="157"/>
      <c r="G36" s="156"/>
      <c r="H36" s="156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</row>
    <row r="37" spans="1:26" ht="14.25" customHeight="1" x14ac:dyDescent="0.2">
      <c r="A37" s="156"/>
      <c r="B37" s="156"/>
      <c r="C37" s="156"/>
      <c r="D37" s="157"/>
      <c r="E37" s="156"/>
      <c r="F37" s="157"/>
      <c r="G37" s="156"/>
      <c r="H37" s="156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</row>
    <row r="38" spans="1:26" ht="14.25" customHeight="1" x14ac:dyDescent="0.2">
      <c r="A38" s="156"/>
      <c r="B38" s="156"/>
      <c r="C38" s="156"/>
      <c r="D38" s="157"/>
      <c r="E38" s="156"/>
      <c r="F38" s="157"/>
      <c r="G38" s="156"/>
      <c r="H38" s="156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</row>
    <row r="39" spans="1:26" ht="14.25" customHeight="1" x14ac:dyDescent="0.2">
      <c r="A39" s="156"/>
      <c r="B39" s="156"/>
      <c r="C39" s="156"/>
      <c r="D39" s="157"/>
      <c r="E39" s="156"/>
      <c r="F39" s="157"/>
      <c r="G39" s="156"/>
      <c r="H39" s="156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</row>
    <row r="40" spans="1:26" ht="14.25" customHeight="1" x14ac:dyDescent="0.2">
      <c r="A40" s="156"/>
      <c r="B40" s="156"/>
      <c r="C40" s="156"/>
      <c r="D40" s="157"/>
      <c r="E40" s="156"/>
      <c r="F40" s="157"/>
      <c r="G40" s="156"/>
      <c r="H40" s="156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</row>
    <row r="41" spans="1:26" ht="14.25" customHeight="1" x14ac:dyDescent="0.2">
      <c r="A41" s="156"/>
      <c r="B41" s="156"/>
      <c r="C41" s="156"/>
      <c r="D41" s="157"/>
      <c r="E41" s="156"/>
      <c r="F41" s="157"/>
      <c r="G41" s="156"/>
      <c r="H41" s="156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</row>
    <row r="42" spans="1:26" ht="14.25" customHeight="1" x14ac:dyDescent="0.2">
      <c r="A42" s="156"/>
      <c r="B42" s="156"/>
      <c r="C42" s="156"/>
      <c r="D42" s="157"/>
      <c r="E42" s="156"/>
      <c r="F42" s="157"/>
      <c r="G42" s="156"/>
      <c r="H42" s="156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</row>
    <row r="43" spans="1:26" ht="14.25" customHeight="1" x14ac:dyDescent="0.2">
      <c r="A43" s="156"/>
      <c r="B43" s="156"/>
      <c r="C43" s="156"/>
      <c r="D43" s="157"/>
      <c r="E43" s="156"/>
      <c r="F43" s="157"/>
      <c r="G43" s="156"/>
      <c r="H43" s="156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</row>
    <row r="44" spans="1:26" ht="14.25" customHeight="1" x14ac:dyDescent="0.2">
      <c r="A44" s="156"/>
      <c r="B44" s="156"/>
      <c r="C44" s="156"/>
      <c r="D44" s="157"/>
      <c r="E44" s="156"/>
      <c r="F44" s="157"/>
      <c r="G44" s="156"/>
      <c r="H44" s="156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</row>
    <row r="45" spans="1:26" ht="14.25" customHeight="1" x14ac:dyDescent="0.2">
      <c r="A45" s="156"/>
      <c r="B45" s="156"/>
      <c r="C45" s="156"/>
      <c r="D45" s="157"/>
      <c r="E45" s="156"/>
      <c r="F45" s="157"/>
      <c r="G45" s="156"/>
      <c r="H45" s="156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</row>
    <row r="46" spans="1:26" ht="14.25" customHeight="1" x14ac:dyDescent="0.2">
      <c r="A46" s="156"/>
      <c r="B46" s="156"/>
      <c r="C46" s="156"/>
      <c r="D46" s="157"/>
      <c r="E46" s="156"/>
      <c r="F46" s="157"/>
      <c r="G46" s="156"/>
      <c r="H46" s="156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</row>
    <row r="47" spans="1:26" ht="14.25" customHeight="1" x14ac:dyDescent="0.2">
      <c r="A47" s="156"/>
      <c r="B47" s="156"/>
      <c r="C47" s="156"/>
      <c r="D47" s="157"/>
      <c r="E47" s="156"/>
      <c r="F47" s="157"/>
      <c r="G47" s="156"/>
      <c r="H47" s="156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</row>
    <row r="48" spans="1:26" ht="14.25" customHeight="1" x14ac:dyDescent="0.2">
      <c r="A48" s="156"/>
      <c r="B48" s="156"/>
      <c r="C48" s="156"/>
      <c r="D48" s="157"/>
      <c r="E48" s="156"/>
      <c r="F48" s="157"/>
      <c r="G48" s="156"/>
      <c r="H48" s="156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</row>
    <row r="49" spans="1:26" ht="14.25" customHeight="1" x14ac:dyDescent="0.2">
      <c r="A49" s="156"/>
      <c r="B49" s="156"/>
      <c r="C49" s="156"/>
      <c r="D49" s="157"/>
      <c r="E49" s="156"/>
      <c r="F49" s="157"/>
      <c r="G49" s="156"/>
      <c r="H49" s="156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</row>
    <row r="50" spans="1:26" ht="14.25" customHeight="1" x14ac:dyDescent="0.2">
      <c r="A50" s="156"/>
      <c r="B50" s="156"/>
      <c r="C50" s="156"/>
      <c r="D50" s="157"/>
      <c r="E50" s="156"/>
      <c r="F50" s="157"/>
      <c r="G50" s="156"/>
      <c r="H50" s="156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</row>
    <row r="51" spans="1:26" ht="14.25" customHeight="1" x14ac:dyDescent="0.2">
      <c r="A51" s="156"/>
      <c r="B51" s="156"/>
      <c r="C51" s="156"/>
      <c r="D51" s="157"/>
      <c r="E51" s="156"/>
      <c r="F51" s="157"/>
      <c r="G51" s="156"/>
      <c r="H51" s="156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</row>
    <row r="52" spans="1:26" ht="14.25" customHeight="1" x14ac:dyDescent="0.2">
      <c r="A52" s="156"/>
      <c r="B52" s="156"/>
      <c r="C52" s="156"/>
      <c r="D52" s="157"/>
      <c r="E52" s="156"/>
      <c r="F52" s="157"/>
      <c r="G52" s="156"/>
      <c r="H52" s="156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</row>
    <row r="53" spans="1:26" ht="14.25" customHeight="1" x14ac:dyDescent="0.2">
      <c r="A53" s="156"/>
      <c r="B53" s="156"/>
      <c r="C53" s="156"/>
      <c r="D53" s="157"/>
      <c r="E53" s="156"/>
      <c r="F53" s="157"/>
      <c r="G53" s="156"/>
      <c r="H53" s="156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</row>
    <row r="54" spans="1:26" ht="14.25" customHeight="1" x14ac:dyDescent="0.2">
      <c r="A54" s="156"/>
      <c r="B54" s="156"/>
      <c r="C54" s="156"/>
      <c r="D54" s="157"/>
      <c r="E54" s="156"/>
      <c r="F54" s="157"/>
      <c r="G54" s="156"/>
      <c r="H54" s="156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</row>
    <row r="55" spans="1:26" ht="14.25" customHeight="1" x14ac:dyDescent="0.2">
      <c r="A55" s="156"/>
      <c r="B55" s="156"/>
      <c r="C55" s="156"/>
      <c r="D55" s="157"/>
      <c r="E55" s="156"/>
      <c r="F55" s="157"/>
      <c r="G55" s="156"/>
      <c r="H55" s="156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</row>
    <row r="56" spans="1:26" ht="14.25" customHeight="1" x14ac:dyDescent="0.2">
      <c r="A56" s="156"/>
      <c r="B56" s="156"/>
      <c r="C56" s="156"/>
      <c r="D56" s="157"/>
      <c r="E56" s="156"/>
      <c r="F56" s="157"/>
      <c r="G56" s="156"/>
      <c r="H56" s="156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</row>
    <row r="57" spans="1:26" ht="14.25" customHeight="1" x14ac:dyDescent="0.2">
      <c r="A57" s="156"/>
      <c r="B57" s="156"/>
      <c r="C57" s="156"/>
      <c r="D57" s="157"/>
      <c r="E57" s="156"/>
      <c r="F57" s="157"/>
      <c r="G57" s="156"/>
      <c r="H57" s="156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</row>
    <row r="58" spans="1:26" ht="14.25" customHeight="1" x14ac:dyDescent="0.2">
      <c r="A58" s="156"/>
      <c r="B58" s="156"/>
      <c r="C58" s="156"/>
      <c r="D58" s="157"/>
      <c r="E58" s="156"/>
      <c r="F58" s="157"/>
      <c r="G58" s="156"/>
      <c r="H58" s="156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</row>
    <row r="59" spans="1:26" ht="14.25" customHeight="1" x14ac:dyDescent="0.2">
      <c r="A59" s="156"/>
      <c r="B59" s="156"/>
      <c r="C59" s="156"/>
      <c r="D59" s="157"/>
      <c r="E59" s="156"/>
      <c r="F59" s="157"/>
      <c r="G59" s="156"/>
      <c r="H59" s="156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</row>
    <row r="60" spans="1:26" ht="14.25" customHeight="1" x14ac:dyDescent="0.2">
      <c r="A60" s="156"/>
      <c r="B60" s="156"/>
      <c r="C60" s="156"/>
      <c r="D60" s="157"/>
      <c r="E60" s="156"/>
      <c r="F60" s="157"/>
      <c r="G60" s="156"/>
      <c r="H60" s="156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</row>
    <row r="61" spans="1:26" ht="14.25" customHeight="1" x14ac:dyDescent="0.2">
      <c r="A61" s="156"/>
      <c r="B61" s="156"/>
      <c r="C61" s="156"/>
      <c r="D61" s="157"/>
      <c r="E61" s="156"/>
      <c r="F61" s="157"/>
      <c r="G61" s="156"/>
      <c r="H61" s="156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</row>
    <row r="62" spans="1:26" ht="14.25" customHeight="1" x14ac:dyDescent="0.2">
      <c r="A62" s="156"/>
      <c r="B62" s="156"/>
      <c r="C62" s="156"/>
      <c r="D62" s="157"/>
      <c r="E62" s="156"/>
      <c r="F62" s="157"/>
      <c r="G62" s="156"/>
      <c r="H62" s="156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</row>
    <row r="63" spans="1:26" ht="14.25" customHeight="1" x14ac:dyDescent="0.2">
      <c r="A63" s="156"/>
      <c r="B63" s="156"/>
      <c r="C63" s="156"/>
      <c r="D63" s="157"/>
      <c r="E63" s="156"/>
      <c r="F63" s="157"/>
      <c r="G63" s="156"/>
      <c r="H63" s="156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</row>
    <row r="64" spans="1:26" ht="14.25" customHeight="1" x14ac:dyDescent="0.2">
      <c r="A64" s="156"/>
      <c r="B64" s="156"/>
      <c r="C64" s="156"/>
      <c r="D64" s="157"/>
      <c r="E64" s="156"/>
      <c r="F64" s="157"/>
      <c r="G64" s="156"/>
      <c r="H64" s="156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</row>
    <row r="65" spans="1:26" ht="14.25" customHeight="1" x14ac:dyDescent="0.2">
      <c r="A65" s="156"/>
      <c r="B65" s="156"/>
      <c r="C65" s="156"/>
      <c r="D65" s="157"/>
      <c r="E65" s="156"/>
      <c r="F65" s="157"/>
      <c r="G65" s="156"/>
      <c r="H65" s="156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</row>
    <row r="66" spans="1:26" ht="14.25" customHeight="1" x14ac:dyDescent="0.2">
      <c r="A66" s="156"/>
      <c r="B66" s="156"/>
      <c r="C66" s="156"/>
      <c r="D66" s="157"/>
      <c r="E66" s="156"/>
      <c r="F66" s="157"/>
      <c r="G66" s="156"/>
      <c r="H66" s="156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</row>
    <row r="67" spans="1:26" ht="14.25" customHeight="1" x14ac:dyDescent="0.2">
      <c r="A67" s="156"/>
      <c r="B67" s="156"/>
      <c r="C67" s="156"/>
      <c r="D67" s="157"/>
      <c r="E67" s="156"/>
      <c r="F67" s="157"/>
      <c r="G67" s="156"/>
      <c r="H67" s="156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</row>
    <row r="68" spans="1:26" ht="14.25" customHeight="1" x14ac:dyDescent="0.2">
      <c r="A68" s="156"/>
      <c r="B68" s="156"/>
      <c r="C68" s="156"/>
      <c r="D68" s="157"/>
      <c r="E68" s="156"/>
      <c r="F68" s="157"/>
      <c r="G68" s="156"/>
      <c r="H68" s="156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</row>
    <row r="69" spans="1:26" ht="14.25" customHeight="1" x14ac:dyDescent="0.2">
      <c r="A69" s="156"/>
      <c r="B69" s="156"/>
      <c r="C69" s="156"/>
      <c r="D69" s="157"/>
      <c r="E69" s="156"/>
      <c r="F69" s="157"/>
      <c r="G69" s="156"/>
      <c r="H69" s="156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</row>
    <row r="70" spans="1:26" ht="14.25" customHeight="1" x14ac:dyDescent="0.2">
      <c r="A70" s="156"/>
      <c r="B70" s="156"/>
      <c r="C70" s="156"/>
      <c r="D70" s="157"/>
      <c r="E70" s="156"/>
      <c r="F70" s="157"/>
      <c r="G70" s="156"/>
      <c r="H70" s="156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</row>
    <row r="71" spans="1:26" ht="14.25" customHeight="1" x14ac:dyDescent="0.2">
      <c r="A71" s="156"/>
      <c r="B71" s="156"/>
      <c r="C71" s="156"/>
      <c r="D71" s="157"/>
      <c r="E71" s="156"/>
      <c r="F71" s="157"/>
      <c r="G71" s="156"/>
      <c r="H71" s="156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</row>
    <row r="72" spans="1:26" ht="14.25" customHeight="1" x14ac:dyDescent="0.2">
      <c r="A72" s="156"/>
      <c r="B72" s="156"/>
      <c r="C72" s="156"/>
      <c r="D72" s="157"/>
      <c r="E72" s="156"/>
      <c r="F72" s="157"/>
      <c r="G72" s="156"/>
      <c r="H72" s="156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</row>
    <row r="73" spans="1:26" ht="14.25" customHeight="1" x14ac:dyDescent="0.2">
      <c r="A73" s="156"/>
      <c r="B73" s="156"/>
      <c r="C73" s="156"/>
      <c r="D73" s="157"/>
      <c r="E73" s="156"/>
      <c r="F73" s="157"/>
      <c r="G73" s="156"/>
      <c r="H73" s="156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</row>
    <row r="74" spans="1:26" ht="14.25" customHeight="1" x14ac:dyDescent="0.2">
      <c r="A74" s="156"/>
      <c r="B74" s="156"/>
      <c r="C74" s="156"/>
      <c r="D74" s="157"/>
      <c r="E74" s="156"/>
      <c r="F74" s="157"/>
      <c r="G74" s="156"/>
      <c r="H74" s="156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</row>
    <row r="75" spans="1:26" ht="14.25" customHeight="1" x14ac:dyDescent="0.2">
      <c r="A75" s="156"/>
      <c r="B75" s="156"/>
      <c r="C75" s="156"/>
      <c r="D75" s="157"/>
      <c r="E75" s="156"/>
      <c r="F75" s="157"/>
      <c r="G75" s="156"/>
      <c r="H75" s="156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</row>
    <row r="76" spans="1:26" ht="14.25" customHeight="1" x14ac:dyDescent="0.2">
      <c r="A76" s="156"/>
      <c r="B76" s="156"/>
      <c r="C76" s="156"/>
      <c r="D76" s="157"/>
      <c r="E76" s="156"/>
      <c r="F76" s="157"/>
      <c r="G76" s="156"/>
      <c r="H76" s="156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</row>
    <row r="77" spans="1:26" ht="14.25" customHeight="1" x14ac:dyDescent="0.2">
      <c r="A77" s="156"/>
      <c r="B77" s="156"/>
      <c r="C77" s="156"/>
      <c r="D77" s="157"/>
      <c r="E77" s="156"/>
      <c r="F77" s="157"/>
      <c r="G77" s="156"/>
      <c r="H77" s="156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</row>
    <row r="78" spans="1:26" ht="14.25" customHeight="1" x14ac:dyDescent="0.2">
      <c r="A78" s="156"/>
      <c r="B78" s="156"/>
      <c r="C78" s="156"/>
      <c r="D78" s="157"/>
      <c r="E78" s="156"/>
      <c r="F78" s="157"/>
      <c r="G78" s="156"/>
      <c r="H78" s="156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</row>
    <row r="79" spans="1:26" ht="14.25" customHeight="1" x14ac:dyDescent="0.2">
      <c r="A79" s="156"/>
      <c r="B79" s="156"/>
      <c r="C79" s="156"/>
      <c r="D79" s="157"/>
      <c r="E79" s="156"/>
      <c r="F79" s="157"/>
      <c r="G79" s="156"/>
      <c r="H79" s="156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</row>
    <row r="80" spans="1:26" ht="14.25" customHeight="1" x14ac:dyDescent="0.2">
      <c r="A80" s="156"/>
      <c r="B80" s="156"/>
      <c r="C80" s="156"/>
      <c r="D80" s="157"/>
      <c r="E80" s="156"/>
      <c r="F80" s="157"/>
      <c r="G80" s="156"/>
      <c r="H80" s="156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</row>
    <row r="81" spans="1:26" ht="14.25" customHeight="1" x14ac:dyDescent="0.2">
      <c r="A81" s="156"/>
      <c r="B81" s="156"/>
      <c r="C81" s="156"/>
      <c r="D81" s="157"/>
      <c r="E81" s="156"/>
      <c r="F81" s="157"/>
      <c r="G81" s="156"/>
      <c r="H81" s="156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</row>
    <row r="82" spans="1:26" ht="14.25" customHeight="1" x14ac:dyDescent="0.2">
      <c r="A82" s="156"/>
      <c r="B82" s="156"/>
      <c r="C82" s="156"/>
      <c r="D82" s="157"/>
      <c r="E82" s="156"/>
      <c r="F82" s="157"/>
      <c r="G82" s="156"/>
      <c r="H82" s="156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</row>
    <row r="83" spans="1:26" ht="14.25" customHeight="1" x14ac:dyDescent="0.2">
      <c r="A83" s="156"/>
      <c r="B83" s="156"/>
      <c r="C83" s="156"/>
      <c r="D83" s="157"/>
      <c r="E83" s="156"/>
      <c r="F83" s="157"/>
      <c r="G83" s="156"/>
      <c r="H83" s="156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</row>
    <row r="84" spans="1:26" ht="14.25" customHeight="1" x14ac:dyDescent="0.2">
      <c r="A84" s="156"/>
      <c r="B84" s="156"/>
      <c r="C84" s="156"/>
      <c r="D84" s="157"/>
      <c r="E84" s="156"/>
      <c r="F84" s="157"/>
      <c r="G84" s="156"/>
      <c r="H84" s="156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</row>
    <row r="85" spans="1:26" ht="14.25" customHeight="1" x14ac:dyDescent="0.2">
      <c r="A85" s="156"/>
      <c r="B85" s="156"/>
      <c r="C85" s="156"/>
      <c r="D85" s="157"/>
      <c r="E85" s="156"/>
      <c r="F85" s="157"/>
      <c r="G85" s="156"/>
      <c r="H85" s="156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</row>
    <row r="86" spans="1:26" ht="14.25" customHeight="1" x14ac:dyDescent="0.2">
      <c r="A86" s="156"/>
      <c r="B86" s="156"/>
      <c r="C86" s="156"/>
      <c r="D86" s="157"/>
      <c r="E86" s="156"/>
      <c r="F86" s="157"/>
      <c r="G86" s="156"/>
      <c r="H86" s="156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</row>
    <row r="87" spans="1:26" ht="14.25" customHeight="1" x14ac:dyDescent="0.2">
      <c r="A87" s="156"/>
      <c r="B87" s="156"/>
      <c r="C87" s="156"/>
      <c r="D87" s="157"/>
      <c r="E87" s="156"/>
      <c r="F87" s="157"/>
      <c r="G87" s="156"/>
      <c r="H87" s="156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58"/>
      <c r="Z87" s="158"/>
    </row>
    <row r="88" spans="1:26" ht="14.25" customHeight="1" x14ac:dyDescent="0.2">
      <c r="A88" s="156"/>
      <c r="B88" s="156"/>
      <c r="C88" s="156"/>
      <c r="D88" s="157"/>
      <c r="E88" s="156"/>
      <c r="F88" s="157"/>
      <c r="G88" s="156"/>
      <c r="H88" s="156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158"/>
    </row>
    <row r="89" spans="1:26" ht="14.25" customHeight="1" x14ac:dyDescent="0.2">
      <c r="A89" s="156"/>
      <c r="B89" s="156"/>
      <c r="C89" s="156"/>
      <c r="D89" s="157"/>
      <c r="E89" s="156"/>
      <c r="F89" s="157"/>
      <c r="G89" s="156"/>
      <c r="H89" s="156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</row>
    <row r="90" spans="1:26" ht="14.25" customHeight="1" x14ac:dyDescent="0.2">
      <c r="A90" s="156"/>
      <c r="B90" s="156"/>
      <c r="C90" s="156"/>
      <c r="D90" s="157"/>
      <c r="E90" s="156"/>
      <c r="F90" s="157"/>
      <c r="G90" s="156"/>
      <c r="H90" s="156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</row>
    <row r="91" spans="1:26" ht="14.25" customHeight="1" x14ac:dyDescent="0.2">
      <c r="A91" s="156"/>
      <c r="B91" s="156"/>
      <c r="C91" s="156"/>
      <c r="D91" s="157"/>
      <c r="E91" s="156"/>
      <c r="F91" s="157"/>
      <c r="G91" s="156"/>
      <c r="H91" s="156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Y91" s="158"/>
      <c r="Z91" s="158"/>
    </row>
    <row r="92" spans="1:26" ht="14.25" customHeight="1" x14ac:dyDescent="0.2">
      <c r="A92" s="156"/>
      <c r="B92" s="156"/>
      <c r="C92" s="156"/>
      <c r="D92" s="157"/>
      <c r="E92" s="156"/>
      <c r="F92" s="157"/>
      <c r="G92" s="156"/>
      <c r="H92" s="156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</row>
    <row r="93" spans="1:26" ht="14.25" customHeight="1" x14ac:dyDescent="0.2">
      <c r="A93" s="156"/>
      <c r="B93" s="156"/>
      <c r="C93" s="156"/>
      <c r="D93" s="157"/>
      <c r="E93" s="156"/>
      <c r="F93" s="157"/>
      <c r="G93" s="156"/>
      <c r="H93" s="156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  <c r="Z93" s="158"/>
    </row>
    <row r="94" spans="1:26" ht="14.25" customHeight="1" x14ac:dyDescent="0.2">
      <c r="A94" s="156"/>
      <c r="B94" s="156"/>
      <c r="C94" s="156"/>
      <c r="D94" s="157"/>
      <c r="E94" s="156"/>
      <c r="F94" s="157"/>
      <c r="G94" s="156"/>
      <c r="H94" s="156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</row>
    <row r="95" spans="1:26" ht="14.25" customHeight="1" x14ac:dyDescent="0.2">
      <c r="A95" s="156"/>
      <c r="B95" s="156"/>
      <c r="C95" s="156"/>
      <c r="D95" s="157"/>
      <c r="E95" s="156"/>
      <c r="F95" s="157"/>
      <c r="G95" s="156"/>
      <c r="H95" s="156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58"/>
      <c r="Z95" s="158"/>
    </row>
    <row r="96" spans="1:26" ht="14.25" customHeight="1" x14ac:dyDescent="0.2">
      <c r="A96" s="156"/>
      <c r="B96" s="156"/>
      <c r="C96" s="156"/>
      <c r="D96" s="157"/>
      <c r="E96" s="156"/>
      <c r="F96" s="157"/>
      <c r="G96" s="156"/>
      <c r="H96" s="156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8"/>
      <c r="W96" s="158"/>
      <c r="X96" s="158"/>
      <c r="Y96" s="158"/>
      <c r="Z96" s="158"/>
    </row>
    <row r="97" spans="1:26" ht="14.25" customHeight="1" x14ac:dyDescent="0.2">
      <c r="A97" s="156"/>
      <c r="B97" s="156"/>
      <c r="C97" s="156"/>
      <c r="D97" s="157"/>
      <c r="E97" s="156"/>
      <c r="F97" s="157"/>
      <c r="G97" s="156"/>
      <c r="H97" s="156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8"/>
      <c r="W97" s="158"/>
      <c r="X97" s="158"/>
      <c r="Y97" s="158"/>
      <c r="Z97" s="158"/>
    </row>
    <row r="98" spans="1:26" ht="14.25" customHeight="1" x14ac:dyDescent="0.2">
      <c r="A98" s="156"/>
      <c r="B98" s="156"/>
      <c r="C98" s="156"/>
      <c r="D98" s="157"/>
      <c r="E98" s="156"/>
      <c r="F98" s="157"/>
      <c r="G98" s="156"/>
      <c r="H98" s="156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58"/>
      <c r="V98" s="158"/>
      <c r="W98" s="158"/>
      <c r="X98" s="158"/>
      <c r="Y98" s="158"/>
      <c r="Z98" s="158"/>
    </row>
    <row r="99" spans="1:26" ht="14.25" customHeight="1" x14ac:dyDescent="0.2">
      <c r="A99" s="156"/>
      <c r="B99" s="156"/>
      <c r="C99" s="156"/>
      <c r="D99" s="157"/>
      <c r="E99" s="156"/>
      <c r="F99" s="157"/>
      <c r="G99" s="156"/>
      <c r="H99" s="156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</row>
    <row r="100" spans="1:26" ht="14.25" customHeight="1" x14ac:dyDescent="0.2">
      <c r="A100" s="156"/>
      <c r="B100" s="156"/>
      <c r="C100" s="156"/>
      <c r="D100" s="157"/>
      <c r="E100" s="156"/>
      <c r="F100" s="157"/>
      <c r="G100" s="156"/>
      <c r="H100" s="156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/>
    </row>
    <row r="101" spans="1:26" ht="14.25" customHeight="1" x14ac:dyDescent="0.2">
      <c r="A101" s="156"/>
      <c r="B101" s="156"/>
      <c r="C101" s="156"/>
      <c r="D101" s="157"/>
      <c r="E101" s="156"/>
      <c r="F101" s="157"/>
      <c r="G101" s="156"/>
      <c r="H101" s="156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  <c r="X101" s="158"/>
      <c r="Y101" s="158"/>
      <c r="Z101" s="158"/>
    </row>
    <row r="102" spans="1:26" ht="14.25" customHeight="1" x14ac:dyDescent="0.2">
      <c r="A102" s="156"/>
      <c r="B102" s="156"/>
      <c r="C102" s="156"/>
      <c r="D102" s="157"/>
      <c r="E102" s="156"/>
      <c r="F102" s="157"/>
      <c r="G102" s="156"/>
      <c r="H102" s="156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  <c r="X102" s="158"/>
      <c r="Y102" s="158"/>
      <c r="Z102" s="158"/>
    </row>
    <row r="103" spans="1:26" ht="14.25" customHeight="1" x14ac:dyDescent="0.2">
      <c r="A103" s="156"/>
      <c r="B103" s="156"/>
      <c r="C103" s="156"/>
      <c r="D103" s="157"/>
      <c r="E103" s="156"/>
      <c r="F103" s="157"/>
      <c r="G103" s="156"/>
      <c r="H103" s="156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</row>
    <row r="104" spans="1:26" ht="14.25" customHeight="1" x14ac:dyDescent="0.2">
      <c r="A104" s="156"/>
      <c r="B104" s="156"/>
      <c r="C104" s="156"/>
      <c r="D104" s="157"/>
      <c r="E104" s="156"/>
      <c r="F104" s="157"/>
      <c r="G104" s="156"/>
      <c r="H104" s="156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</row>
    <row r="105" spans="1:26" ht="14.25" customHeight="1" x14ac:dyDescent="0.2">
      <c r="A105" s="156"/>
      <c r="B105" s="156"/>
      <c r="C105" s="156"/>
      <c r="D105" s="157"/>
      <c r="E105" s="156"/>
      <c r="F105" s="157"/>
      <c r="G105" s="156"/>
      <c r="H105" s="156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  <c r="V105" s="158"/>
      <c r="W105" s="158"/>
      <c r="X105" s="158"/>
      <c r="Y105" s="158"/>
      <c r="Z105" s="158"/>
    </row>
    <row r="106" spans="1:26" ht="14.25" customHeight="1" x14ac:dyDescent="0.2">
      <c r="A106" s="156"/>
      <c r="B106" s="156"/>
      <c r="C106" s="156"/>
      <c r="D106" s="157"/>
      <c r="E106" s="156"/>
      <c r="F106" s="157"/>
      <c r="G106" s="156"/>
      <c r="H106" s="156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58"/>
      <c r="W106" s="158"/>
      <c r="X106" s="158"/>
      <c r="Y106" s="158"/>
      <c r="Z106" s="158"/>
    </row>
    <row r="107" spans="1:26" ht="14.25" customHeight="1" x14ac:dyDescent="0.2">
      <c r="A107" s="156"/>
      <c r="B107" s="156"/>
      <c r="C107" s="156"/>
      <c r="D107" s="157"/>
      <c r="E107" s="156"/>
      <c r="F107" s="157"/>
      <c r="G107" s="156"/>
      <c r="H107" s="156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58"/>
      <c r="Z107" s="158"/>
    </row>
    <row r="108" spans="1:26" ht="14.25" customHeight="1" x14ac:dyDescent="0.2">
      <c r="A108" s="156"/>
      <c r="B108" s="156"/>
      <c r="C108" s="156"/>
      <c r="D108" s="157"/>
      <c r="E108" s="156"/>
      <c r="F108" s="157"/>
      <c r="G108" s="156"/>
      <c r="H108" s="156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8"/>
      <c r="W108" s="158"/>
      <c r="X108" s="158"/>
      <c r="Y108" s="158"/>
      <c r="Z108" s="158"/>
    </row>
    <row r="109" spans="1:26" ht="14.25" customHeight="1" x14ac:dyDescent="0.2">
      <c r="A109" s="156"/>
      <c r="B109" s="156"/>
      <c r="C109" s="156"/>
      <c r="D109" s="157"/>
      <c r="E109" s="156"/>
      <c r="F109" s="157"/>
      <c r="G109" s="156"/>
      <c r="H109" s="156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</row>
    <row r="110" spans="1:26" ht="14.25" customHeight="1" x14ac:dyDescent="0.2">
      <c r="A110" s="156"/>
      <c r="B110" s="156"/>
      <c r="C110" s="156"/>
      <c r="D110" s="157"/>
      <c r="E110" s="156"/>
      <c r="F110" s="157"/>
      <c r="G110" s="156"/>
      <c r="H110" s="156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  <c r="V110" s="158"/>
      <c r="W110" s="158"/>
      <c r="X110" s="158"/>
      <c r="Y110" s="158"/>
      <c r="Z110" s="158"/>
    </row>
    <row r="111" spans="1:26" ht="14.25" customHeight="1" x14ac:dyDescent="0.2">
      <c r="A111" s="156"/>
      <c r="B111" s="156"/>
      <c r="C111" s="156"/>
      <c r="D111" s="157"/>
      <c r="E111" s="156"/>
      <c r="F111" s="157"/>
      <c r="G111" s="156"/>
      <c r="H111" s="156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  <c r="X111" s="158"/>
      <c r="Y111" s="158"/>
      <c r="Z111" s="158"/>
    </row>
    <row r="112" spans="1:26" ht="14.25" customHeight="1" x14ac:dyDescent="0.2">
      <c r="A112" s="156"/>
      <c r="B112" s="156"/>
      <c r="C112" s="156"/>
      <c r="D112" s="157"/>
      <c r="E112" s="156"/>
      <c r="F112" s="157"/>
      <c r="G112" s="156"/>
      <c r="H112" s="156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  <c r="V112" s="158"/>
      <c r="W112" s="158"/>
      <c r="X112" s="158"/>
      <c r="Y112" s="158"/>
      <c r="Z112" s="158"/>
    </row>
    <row r="113" spans="1:26" ht="14.25" customHeight="1" x14ac:dyDescent="0.2">
      <c r="A113" s="156"/>
      <c r="B113" s="156"/>
      <c r="C113" s="156"/>
      <c r="D113" s="157"/>
      <c r="E113" s="156"/>
      <c r="F113" s="157"/>
      <c r="G113" s="156"/>
      <c r="H113" s="156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158"/>
      <c r="W113" s="158"/>
      <c r="X113" s="158"/>
      <c r="Y113" s="158"/>
      <c r="Z113" s="158"/>
    </row>
    <row r="114" spans="1:26" ht="14.25" customHeight="1" x14ac:dyDescent="0.2">
      <c r="A114" s="156"/>
      <c r="B114" s="156"/>
      <c r="C114" s="156"/>
      <c r="D114" s="157"/>
      <c r="E114" s="156"/>
      <c r="F114" s="157"/>
      <c r="G114" s="156"/>
      <c r="H114" s="156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</row>
    <row r="115" spans="1:26" ht="14.25" customHeight="1" x14ac:dyDescent="0.2">
      <c r="A115" s="156"/>
      <c r="B115" s="156"/>
      <c r="C115" s="156"/>
      <c r="D115" s="157"/>
      <c r="E115" s="156"/>
      <c r="F115" s="157"/>
      <c r="G115" s="156"/>
      <c r="H115" s="156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  <c r="X115" s="158"/>
      <c r="Y115" s="158"/>
      <c r="Z115" s="158"/>
    </row>
    <row r="116" spans="1:26" ht="14.25" customHeight="1" x14ac:dyDescent="0.2">
      <c r="A116" s="156"/>
      <c r="B116" s="156"/>
      <c r="C116" s="156"/>
      <c r="D116" s="157"/>
      <c r="E116" s="156"/>
      <c r="F116" s="157"/>
      <c r="G116" s="156"/>
      <c r="H116" s="156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8"/>
      <c r="U116" s="158"/>
      <c r="V116" s="158"/>
      <c r="W116" s="158"/>
      <c r="X116" s="158"/>
      <c r="Y116" s="158"/>
      <c r="Z116" s="158"/>
    </row>
    <row r="117" spans="1:26" ht="14.25" customHeight="1" x14ac:dyDescent="0.2">
      <c r="A117" s="156"/>
      <c r="B117" s="156"/>
      <c r="C117" s="156"/>
      <c r="D117" s="157"/>
      <c r="E117" s="156"/>
      <c r="F117" s="157"/>
      <c r="G117" s="156"/>
      <c r="H117" s="156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  <c r="V117" s="158"/>
      <c r="W117" s="158"/>
      <c r="X117" s="158"/>
      <c r="Y117" s="158"/>
      <c r="Z117" s="158"/>
    </row>
    <row r="118" spans="1:26" ht="14.25" customHeight="1" x14ac:dyDescent="0.2">
      <c r="A118" s="156"/>
      <c r="B118" s="156"/>
      <c r="C118" s="156"/>
      <c r="D118" s="157"/>
      <c r="E118" s="156"/>
      <c r="F118" s="157"/>
      <c r="G118" s="156"/>
      <c r="H118" s="156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8"/>
      <c r="U118" s="158"/>
      <c r="V118" s="158"/>
      <c r="W118" s="158"/>
      <c r="X118" s="158"/>
      <c r="Y118" s="158"/>
      <c r="Z118" s="158"/>
    </row>
    <row r="119" spans="1:26" ht="14.25" customHeight="1" x14ac:dyDescent="0.2">
      <c r="A119" s="156"/>
      <c r="B119" s="156"/>
      <c r="C119" s="156"/>
      <c r="D119" s="157"/>
      <c r="E119" s="156"/>
      <c r="F119" s="157"/>
      <c r="G119" s="156"/>
      <c r="H119" s="156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8"/>
      <c r="U119" s="158"/>
      <c r="V119" s="158"/>
      <c r="W119" s="158"/>
      <c r="X119" s="158"/>
      <c r="Y119" s="158"/>
      <c r="Z119" s="158"/>
    </row>
    <row r="120" spans="1:26" ht="14.25" customHeight="1" x14ac:dyDescent="0.2">
      <c r="A120" s="156"/>
      <c r="B120" s="156"/>
      <c r="C120" s="156"/>
      <c r="D120" s="157"/>
      <c r="E120" s="156"/>
      <c r="F120" s="157"/>
      <c r="G120" s="156"/>
      <c r="H120" s="156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8"/>
      <c r="U120" s="158"/>
      <c r="V120" s="158"/>
      <c r="W120" s="158"/>
      <c r="X120" s="158"/>
      <c r="Y120" s="158"/>
      <c r="Z120" s="158"/>
    </row>
    <row r="121" spans="1:26" ht="14.25" customHeight="1" x14ac:dyDescent="0.2">
      <c r="A121" s="156"/>
      <c r="B121" s="156"/>
      <c r="C121" s="156"/>
      <c r="D121" s="157"/>
      <c r="E121" s="156"/>
      <c r="F121" s="157"/>
      <c r="G121" s="156"/>
      <c r="H121" s="156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58"/>
      <c r="U121" s="158"/>
      <c r="V121" s="158"/>
      <c r="W121" s="158"/>
      <c r="X121" s="158"/>
      <c r="Y121" s="158"/>
      <c r="Z121" s="158"/>
    </row>
    <row r="122" spans="1:26" ht="14.25" customHeight="1" x14ac:dyDescent="0.2">
      <c r="A122" s="156"/>
      <c r="B122" s="156"/>
      <c r="C122" s="156"/>
      <c r="D122" s="157"/>
      <c r="E122" s="156"/>
      <c r="F122" s="157"/>
      <c r="G122" s="156"/>
      <c r="H122" s="156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U122" s="158"/>
      <c r="V122" s="158"/>
      <c r="W122" s="158"/>
      <c r="X122" s="158"/>
      <c r="Y122" s="158"/>
      <c r="Z122" s="158"/>
    </row>
    <row r="123" spans="1:26" ht="14.25" customHeight="1" x14ac:dyDescent="0.2">
      <c r="A123" s="156"/>
      <c r="B123" s="156"/>
      <c r="C123" s="156"/>
      <c r="D123" s="157"/>
      <c r="E123" s="156"/>
      <c r="F123" s="157"/>
      <c r="G123" s="156"/>
      <c r="H123" s="156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58"/>
      <c r="U123" s="158"/>
      <c r="V123" s="158"/>
      <c r="W123" s="158"/>
      <c r="X123" s="158"/>
      <c r="Y123" s="158"/>
      <c r="Z123" s="158"/>
    </row>
    <row r="124" spans="1:26" ht="14.25" customHeight="1" x14ac:dyDescent="0.2">
      <c r="A124" s="156"/>
      <c r="B124" s="156"/>
      <c r="C124" s="156"/>
      <c r="D124" s="157"/>
      <c r="E124" s="156"/>
      <c r="F124" s="157"/>
      <c r="G124" s="156"/>
      <c r="H124" s="156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8"/>
      <c r="U124" s="158"/>
      <c r="V124" s="158"/>
      <c r="W124" s="158"/>
      <c r="X124" s="158"/>
      <c r="Y124" s="158"/>
      <c r="Z124" s="158"/>
    </row>
    <row r="125" spans="1:26" ht="14.25" customHeight="1" x14ac:dyDescent="0.2">
      <c r="A125" s="156"/>
      <c r="B125" s="156"/>
      <c r="C125" s="156"/>
      <c r="D125" s="157"/>
      <c r="E125" s="156"/>
      <c r="F125" s="157"/>
      <c r="G125" s="156"/>
      <c r="H125" s="156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58"/>
      <c r="U125" s="158"/>
      <c r="V125" s="158"/>
      <c r="W125" s="158"/>
      <c r="X125" s="158"/>
      <c r="Y125" s="158"/>
      <c r="Z125" s="158"/>
    </row>
    <row r="126" spans="1:26" ht="14.25" customHeight="1" x14ac:dyDescent="0.2">
      <c r="A126" s="156"/>
      <c r="B126" s="156"/>
      <c r="C126" s="156"/>
      <c r="D126" s="157"/>
      <c r="E126" s="156"/>
      <c r="F126" s="157"/>
      <c r="G126" s="156"/>
      <c r="H126" s="156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  <c r="X126" s="158"/>
      <c r="Y126" s="158"/>
      <c r="Z126" s="158"/>
    </row>
    <row r="127" spans="1:26" ht="14.25" customHeight="1" x14ac:dyDescent="0.2">
      <c r="A127" s="156"/>
      <c r="B127" s="156"/>
      <c r="C127" s="156"/>
      <c r="D127" s="157"/>
      <c r="E127" s="156"/>
      <c r="F127" s="157"/>
      <c r="G127" s="156"/>
      <c r="H127" s="156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  <c r="U127" s="158"/>
      <c r="V127" s="158"/>
      <c r="W127" s="158"/>
      <c r="X127" s="158"/>
      <c r="Y127" s="158"/>
      <c r="Z127" s="158"/>
    </row>
    <row r="128" spans="1:26" ht="14.25" customHeight="1" x14ac:dyDescent="0.2">
      <c r="A128" s="156"/>
      <c r="B128" s="156"/>
      <c r="C128" s="156"/>
      <c r="D128" s="157"/>
      <c r="E128" s="156"/>
      <c r="F128" s="157"/>
      <c r="G128" s="156"/>
      <c r="H128" s="156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  <c r="V128" s="158"/>
      <c r="W128" s="158"/>
      <c r="X128" s="158"/>
      <c r="Y128" s="158"/>
      <c r="Z128" s="158"/>
    </row>
    <row r="129" spans="1:26" ht="14.25" customHeight="1" x14ac:dyDescent="0.2">
      <c r="A129" s="156"/>
      <c r="B129" s="156"/>
      <c r="C129" s="156"/>
      <c r="D129" s="157"/>
      <c r="E129" s="156"/>
      <c r="F129" s="157"/>
      <c r="G129" s="156"/>
      <c r="H129" s="156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  <c r="U129" s="158"/>
      <c r="V129" s="158"/>
      <c r="W129" s="158"/>
      <c r="X129" s="158"/>
      <c r="Y129" s="158"/>
      <c r="Z129" s="158"/>
    </row>
    <row r="130" spans="1:26" ht="14.25" customHeight="1" x14ac:dyDescent="0.2">
      <c r="A130" s="156"/>
      <c r="B130" s="156"/>
      <c r="C130" s="156"/>
      <c r="D130" s="157"/>
      <c r="E130" s="156"/>
      <c r="F130" s="157"/>
      <c r="G130" s="156"/>
      <c r="H130" s="156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8"/>
      <c r="U130" s="158"/>
      <c r="V130" s="158"/>
      <c r="W130" s="158"/>
      <c r="X130" s="158"/>
      <c r="Y130" s="158"/>
      <c r="Z130" s="158"/>
    </row>
    <row r="131" spans="1:26" ht="14.25" customHeight="1" x14ac:dyDescent="0.2">
      <c r="A131" s="156"/>
      <c r="B131" s="156"/>
      <c r="C131" s="156"/>
      <c r="D131" s="157"/>
      <c r="E131" s="156"/>
      <c r="F131" s="157"/>
      <c r="G131" s="156"/>
      <c r="H131" s="156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58"/>
      <c r="U131" s="158"/>
      <c r="V131" s="158"/>
      <c r="W131" s="158"/>
      <c r="X131" s="158"/>
      <c r="Y131" s="158"/>
      <c r="Z131" s="158"/>
    </row>
    <row r="132" spans="1:26" ht="14.25" customHeight="1" x14ac:dyDescent="0.2">
      <c r="A132" s="156"/>
      <c r="B132" s="156"/>
      <c r="C132" s="156"/>
      <c r="D132" s="157"/>
      <c r="E132" s="156"/>
      <c r="F132" s="157"/>
      <c r="G132" s="156"/>
      <c r="H132" s="156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8"/>
      <c r="U132" s="158"/>
      <c r="V132" s="158"/>
      <c r="W132" s="158"/>
      <c r="X132" s="158"/>
      <c r="Y132" s="158"/>
      <c r="Z132" s="158"/>
    </row>
    <row r="133" spans="1:26" ht="14.25" customHeight="1" x14ac:dyDescent="0.2">
      <c r="A133" s="156"/>
      <c r="B133" s="156"/>
      <c r="C133" s="156"/>
      <c r="D133" s="157"/>
      <c r="E133" s="156"/>
      <c r="F133" s="157"/>
      <c r="G133" s="156"/>
      <c r="H133" s="156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  <c r="X133" s="158"/>
      <c r="Y133" s="158"/>
      <c r="Z133" s="158"/>
    </row>
    <row r="134" spans="1:26" ht="14.25" customHeight="1" x14ac:dyDescent="0.2">
      <c r="A134" s="156"/>
      <c r="B134" s="156"/>
      <c r="C134" s="156"/>
      <c r="D134" s="157"/>
      <c r="E134" s="156"/>
      <c r="F134" s="157"/>
      <c r="G134" s="156"/>
      <c r="H134" s="156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  <c r="U134" s="158"/>
      <c r="V134" s="158"/>
      <c r="W134" s="158"/>
      <c r="X134" s="158"/>
      <c r="Y134" s="158"/>
      <c r="Z134" s="158"/>
    </row>
    <row r="135" spans="1:26" ht="14.25" customHeight="1" x14ac:dyDescent="0.2">
      <c r="A135" s="156"/>
      <c r="B135" s="156"/>
      <c r="C135" s="156"/>
      <c r="D135" s="157"/>
      <c r="E135" s="156"/>
      <c r="F135" s="157"/>
      <c r="G135" s="156"/>
      <c r="H135" s="156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58"/>
      <c r="U135" s="158"/>
      <c r="V135" s="158"/>
      <c r="W135" s="158"/>
      <c r="X135" s="158"/>
      <c r="Y135" s="158"/>
      <c r="Z135" s="158"/>
    </row>
    <row r="136" spans="1:26" ht="14.25" customHeight="1" x14ac:dyDescent="0.2">
      <c r="A136" s="156"/>
      <c r="B136" s="156"/>
      <c r="C136" s="156"/>
      <c r="D136" s="157"/>
      <c r="E136" s="156"/>
      <c r="F136" s="157"/>
      <c r="G136" s="156"/>
      <c r="H136" s="156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8"/>
      <c r="U136" s="158"/>
      <c r="V136" s="158"/>
      <c r="W136" s="158"/>
      <c r="X136" s="158"/>
      <c r="Y136" s="158"/>
      <c r="Z136" s="158"/>
    </row>
    <row r="137" spans="1:26" ht="14.25" customHeight="1" x14ac:dyDescent="0.2">
      <c r="A137" s="156"/>
      <c r="B137" s="156"/>
      <c r="C137" s="156"/>
      <c r="D137" s="157"/>
      <c r="E137" s="156"/>
      <c r="F137" s="157"/>
      <c r="G137" s="156"/>
      <c r="H137" s="156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58"/>
      <c r="U137" s="158"/>
      <c r="V137" s="158"/>
      <c r="W137" s="158"/>
      <c r="X137" s="158"/>
      <c r="Y137" s="158"/>
      <c r="Z137" s="158"/>
    </row>
    <row r="138" spans="1:26" ht="14.25" customHeight="1" x14ac:dyDescent="0.2">
      <c r="A138" s="156"/>
      <c r="B138" s="156"/>
      <c r="C138" s="156"/>
      <c r="D138" s="157"/>
      <c r="E138" s="156"/>
      <c r="F138" s="157"/>
      <c r="G138" s="156"/>
      <c r="H138" s="156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8"/>
      <c r="U138" s="158"/>
      <c r="V138" s="158"/>
      <c r="W138" s="158"/>
      <c r="X138" s="158"/>
      <c r="Y138" s="158"/>
      <c r="Z138" s="158"/>
    </row>
    <row r="139" spans="1:26" ht="14.25" customHeight="1" x14ac:dyDescent="0.2">
      <c r="A139" s="156"/>
      <c r="B139" s="156"/>
      <c r="C139" s="156"/>
      <c r="D139" s="157"/>
      <c r="E139" s="156"/>
      <c r="F139" s="157"/>
      <c r="G139" s="156"/>
      <c r="H139" s="156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58"/>
      <c r="U139" s="158"/>
      <c r="V139" s="158"/>
      <c r="W139" s="158"/>
      <c r="X139" s="158"/>
      <c r="Y139" s="158"/>
      <c r="Z139" s="158"/>
    </row>
    <row r="140" spans="1:26" ht="14.25" customHeight="1" x14ac:dyDescent="0.2">
      <c r="A140" s="156"/>
      <c r="B140" s="156"/>
      <c r="C140" s="156"/>
      <c r="D140" s="157"/>
      <c r="E140" s="156"/>
      <c r="F140" s="157"/>
      <c r="G140" s="156"/>
      <c r="H140" s="156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</row>
    <row r="141" spans="1:26" ht="14.25" customHeight="1" x14ac:dyDescent="0.2">
      <c r="A141" s="156"/>
      <c r="B141" s="156"/>
      <c r="C141" s="156"/>
      <c r="D141" s="157"/>
      <c r="E141" s="156"/>
      <c r="F141" s="157"/>
      <c r="G141" s="156"/>
      <c r="H141" s="156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58"/>
      <c r="U141" s="158"/>
      <c r="V141" s="158"/>
      <c r="W141" s="158"/>
      <c r="X141" s="158"/>
      <c r="Y141" s="158"/>
      <c r="Z141" s="158"/>
    </row>
    <row r="142" spans="1:26" ht="14.25" customHeight="1" x14ac:dyDescent="0.2">
      <c r="A142" s="156"/>
      <c r="B142" s="156"/>
      <c r="C142" s="156"/>
      <c r="D142" s="157"/>
      <c r="E142" s="156"/>
      <c r="F142" s="157"/>
      <c r="G142" s="156"/>
      <c r="H142" s="156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8"/>
      <c r="U142" s="158"/>
      <c r="V142" s="158"/>
      <c r="W142" s="158"/>
      <c r="X142" s="158"/>
      <c r="Y142" s="158"/>
      <c r="Z142" s="158"/>
    </row>
    <row r="143" spans="1:26" ht="14.25" customHeight="1" x14ac:dyDescent="0.2">
      <c r="A143" s="156"/>
      <c r="B143" s="156"/>
      <c r="C143" s="156"/>
      <c r="D143" s="157"/>
      <c r="E143" s="156"/>
      <c r="F143" s="157"/>
      <c r="G143" s="156"/>
      <c r="H143" s="156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58"/>
      <c r="U143" s="158"/>
      <c r="V143" s="158"/>
      <c r="W143" s="158"/>
      <c r="X143" s="158"/>
      <c r="Y143" s="158"/>
      <c r="Z143" s="158"/>
    </row>
    <row r="144" spans="1:26" ht="14.25" customHeight="1" x14ac:dyDescent="0.2">
      <c r="A144" s="156"/>
      <c r="B144" s="156"/>
      <c r="C144" s="156"/>
      <c r="D144" s="157"/>
      <c r="E144" s="156"/>
      <c r="F144" s="157"/>
      <c r="G144" s="156"/>
      <c r="H144" s="156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8"/>
      <c r="U144" s="158"/>
      <c r="V144" s="158"/>
      <c r="W144" s="158"/>
      <c r="X144" s="158"/>
      <c r="Y144" s="158"/>
      <c r="Z144" s="158"/>
    </row>
    <row r="145" spans="1:26" ht="14.25" customHeight="1" x14ac:dyDescent="0.2">
      <c r="A145" s="156"/>
      <c r="B145" s="156"/>
      <c r="C145" s="156"/>
      <c r="D145" s="157"/>
      <c r="E145" s="156"/>
      <c r="F145" s="157"/>
      <c r="G145" s="156"/>
      <c r="H145" s="156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</row>
    <row r="146" spans="1:26" ht="14.25" customHeight="1" x14ac:dyDescent="0.2">
      <c r="A146" s="156"/>
      <c r="B146" s="156"/>
      <c r="C146" s="156"/>
      <c r="D146" s="157"/>
      <c r="E146" s="156"/>
      <c r="F146" s="157"/>
      <c r="G146" s="156"/>
      <c r="H146" s="156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  <c r="V146" s="158"/>
      <c r="W146" s="158"/>
      <c r="X146" s="158"/>
      <c r="Y146" s="158"/>
      <c r="Z146" s="158"/>
    </row>
    <row r="147" spans="1:26" ht="14.25" customHeight="1" x14ac:dyDescent="0.2">
      <c r="A147" s="156"/>
      <c r="B147" s="156"/>
      <c r="C147" s="156"/>
      <c r="D147" s="157"/>
      <c r="E147" s="156"/>
      <c r="F147" s="157"/>
      <c r="G147" s="156"/>
      <c r="H147" s="156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58"/>
      <c r="U147" s="158"/>
      <c r="V147" s="158"/>
      <c r="W147" s="158"/>
      <c r="X147" s="158"/>
      <c r="Y147" s="158"/>
      <c r="Z147" s="158"/>
    </row>
    <row r="148" spans="1:26" ht="14.25" customHeight="1" x14ac:dyDescent="0.2">
      <c r="A148" s="156"/>
      <c r="B148" s="156"/>
      <c r="C148" s="156"/>
      <c r="D148" s="157"/>
      <c r="E148" s="156"/>
      <c r="F148" s="157"/>
      <c r="G148" s="156"/>
      <c r="H148" s="156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8"/>
      <c r="U148" s="158"/>
      <c r="V148" s="158"/>
      <c r="W148" s="158"/>
      <c r="X148" s="158"/>
      <c r="Y148" s="158"/>
      <c r="Z148" s="158"/>
    </row>
    <row r="149" spans="1:26" ht="14.25" customHeight="1" x14ac:dyDescent="0.2">
      <c r="A149" s="156"/>
      <c r="B149" s="156"/>
      <c r="C149" s="156"/>
      <c r="D149" s="157"/>
      <c r="E149" s="156"/>
      <c r="F149" s="157"/>
      <c r="G149" s="156"/>
      <c r="H149" s="156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58"/>
      <c r="U149" s="158"/>
      <c r="V149" s="158"/>
      <c r="W149" s="158"/>
      <c r="X149" s="158"/>
      <c r="Y149" s="158"/>
      <c r="Z149" s="158"/>
    </row>
    <row r="150" spans="1:26" ht="14.25" customHeight="1" x14ac:dyDescent="0.2">
      <c r="A150" s="156"/>
      <c r="B150" s="156"/>
      <c r="C150" s="156"/>
      <c r="D150" s="157"/>
      <c r="E150" s="156"/>
      <c r="F150" s="157"/>
      <c r="G150" s="156"/>
      <c r="H150" s="156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</row>
    <row r="151" spans="1:26" ht="14.25" customHeight="1" x14ac:dyDescent="0.2">
      <c r="A151" s="156"/>
      <c r="B151" s="156"/>
      <c r="C151" s="156"/>
      <c r="D151" s="157"/>
      <c r="E151" s="156"/>
      <c r="F151" s="157"/>
      <c r="G151" s="156"/>
      <c r="H151" s="156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  <c r="V151" s="158"/>
      <c r="W151" s="158"/>
      <c r="X151" s="158"/>
      <c r="Y151" s="158"/>
      <c r="Z151" s="158"/>
    </row>
    <row r="152" spans="1:26" ht="14.25" customHeight="1" x14ac:dyDescent="0.2">
      <c r="A152" s="156"/>
      <c r="B152" s="156"/>
      <c r="C152" s="156"/>
      <c r="D152" s="157"/>
      <c r="E152" s="156"/>
      <c r="F152" s="157"/>
      <c r="G152" s="156"/>
      <c r="H152" s="156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8"/>
      <c r="U152" s="158"/>
      <c r="V152" s="158"/>
      <c r="W152" s="158"/>
      <c r="X152" s="158"/>
      <c r="Y152" s="158"/>
      <c r="Z152" s="158"/>
    </row>
    <row r="153" spans="1:26" ht="14.25" customHeight="1" x14ac:dyDescent="0.2">
      <c r="A153" s="156"/>
      <c r="B153" s="156"/>
      <c r="C153" s="156"/>
      <c r="D153" s="157"/>
      <c r="E153" s="156"/>
      <c r="F153" s="157"/>
      <c r="G153" s="156"/>
      <c r="H153" s="156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58"/>
      <c r="U153" s="158"/>
      <c r="V153" s="158"/>
      <c r="W153" s="158"/>
      <c r="X153" s="158"/>
      <c r="Y153" s="158"/>
      <c r="Z153" s="158"/>
    </row>
    <row r="154" spans="1:26" ht="14.25" customHeight="1" x14ac:dyDescent="0.2">
      <c r="A154" s="156"/>
      <c r="B154" s="156"/>
      <c r="C154" s="156"/>
      <c r="D154" s="157"/>
      <c r="E154" s="156"/>
      <c r="F154" s="157"/>
      <c r="G154" s="156"/>
      <c r="H154" s="156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8"/>
      <c r="U154" s="158"/>
      <c r="V154" s="158"/>
      <c r="W154" s="158"/>
      <c r="X154" s="158"/>
      <c r="Y154" s="158"/>
      <c r="Z154" s="158"/>
    </row>
    <row r="155" spans="1:26" ht="14.25" customHeight="1" x14ac:dyDescent="0.2">
      <c r="A155" s="156"/>
      <c r="B155" s="156"/>
      <c r="C155" s="156"/>
      <c r="D155" s="157"/>
      <c r="E155" s="156"/>
      <c r="F155" s="157"/>
      <c r="G155" s="156"/>
      <c r="H155" s="156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</row>
    <row r="156" spans="1:26" ht="14.25" customHeight="1" x14ac:dyDescent="0.2">
      <c r="A156" s="156"/>
      <c r="B156" s="156"/>
      <c r="C156" s="156"/>
      <c r="D156" s="157"/>
      <c r="E156" s="156"/>
      <c r="F156" s="157"/>
      <c r="G156" s="156"/>
      <c r="H156" s="156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8"/>
      <c r="U156" s="158"/>
      <c r="V156" s="158"/>
      <c r="W156" s="158"/>
      <c r="X156" s="158"/>
      <c r="Y156" s="158"/>
      <c r="Z156" s="158"/>
    </row>
    <row r="157" spans="1:26" ht="14.25" customHeight="1" x14ac:dyDescent="0.2">
      <c r="A157" s="156"/>
      <c r="B157" s="156"/>
      <c r="C157" s="156"/>
      <c r="D157" s="157"/>
      <c r="E157" s="156"/>
      <c r="F157" s="157"/>
      <c r="G157" s="156"/>
      <c r="H157" s="156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58"/>
      <c r="U157" s="158"/>
      <c r="V157" s="158"/>
      <c r="W157" s="158"/>
      <c r="X157" s="158"/>
      <c r="Y157" s="158"/>
      <c r="Z157" s="158"/>
    </row>
    <row r="158" spans="1:26" ht="14.25" customHeight="1" x14ac:dyDescent="0.2">
      <c r="A158" s="156"/>
      <c r="B158" s="156"/>
      <c r="C158" s="156"/>
      <c r="D158" s="157"/>
      <c r="E158" s="156"/>
      <c r="F158" s="157"/>
      <c r="G158" s="156"/>
      <c r="H158" s="156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8"/>
      <c r="U158" s="158"/>
      <c r="V158" s="158"/>
      <c r="W158" s="158"/>
      <c r="X158" s="158"/>
      <c r="Y158" s="158"/>
      <c r="Z158" s="158"/>
    </row>
    <row r="159" spans="1:26" ht="14.25" customHeight="1" x14ac:dyDescent="0.2">
      <c r="A159" s="156"/>
      <c r="B159" s="156"/>
      <c r="C159" s="156"/>
      <c r="D159" s="157"/>
      <c r="E159" s="156"/>
      <c r="F159" s="157"/>
      <c r="G159" s="156"/>
      <c r="H159" s="156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58"/>
      <c r="U159" s="158"/>
      <c r="V159" s="158"/>
      <c r="W159" s="158"/>
      <c r="X159" s="158"/>
      <c r="Y159" s="158"/>
      <c r="Z159" s="158"/>
    </row>
    <row r="160" spans="1:26" ht="14.25" customHeight="1" x14ac:dyDescent="0.2">
      <c r="A160" s="156"/>
      <c r="B160" s="156"/>
      <c r="C160" s="156"/>
      <c r="D160" s="157"/>
      <c r="E160" s="156"/>
      <c r="F160" s="157"/>
      <c r="G160" s="156"/>
      <c r="H160" s="156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</row>
    <row r="161" spans="1:26" ht="14.25" customHeight="1" x14ac:dyDescent="0.2">
      <c r="A161" s="156"/>
      <c r="B161" s="156"/>
      <c r="C161" s="156"/>
      <c r="D161" s="157"/>
      <c r="E161" s="156"/>
      <c r="F161" s="157"/>
      <c r="G161" s="156"/>
      <c r="H161" s="156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58"/>
      <c r="U161" s="158"/>
      <c r="V161" s="158"/>
      <c r="W161" s="158"/>
      <c r="X161" s="158"/>
      <c r="Y161" s="158"/>
      <c r="Z161" s="158"/>
    </row>
    <row r="162" spans="1:26" ht="14.25" customHeight="1" x14ac:dyDescent="0.2">
      <c r="A162" s="156"/>
      <c r="B162" s="156"/>
      <c r="C162" s="156"/>
      <c r="D162" s="157"/>
      <c r="E162" s="156"/>
      <c r="F162" s="157"/>
      <c r="G162" s="156"/>
      <c r="H162" s="156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8"/>
      <c r="U162" s="158"/>
      <c r="V162" s="158"/>
      <c r="W162" s="158"/>
      <c r="X162" s="158"/>
      <c r="Y162" s="158"/>
      <c r="Z162" s="158"/>
    </row>
    <row r="163" spans="1:26" ht="14.25" customHeight="1" x14ac:dyDescent="0.2">
      <c r="A163" s="156"/>
      <c r="B163" s="156"/>
      <c r="C163" s="156"/>
      <c r="D163" s="157"/>
      <c r="E163" s="156"/>
      <c r="F163" s="157"/>
      <c r="G163" s="156"/>
      <c r="H163" s="156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58"/>
      <c r="U163" s="158"/>
      <c r="V163" s="158"/>
      <c r="W163" s="158"/>
      <c r="X163" s="158"/>
      <c r="Y163" s="158"/>
      <c r="Z163" s="158"/>
    </row>
    <row r="164" spans="1:26" ht="14.25" customHeight="1" x14ac:dyDescent="0.2">
      <c r="A164" s="156"/>
      <c r="B164" s="156"/>
      <c r="C164" s="156"/>
      <c r="D164" s="157"/>
      <c r="E164" s="156"/>
      <c r="F164" s="157"/>
      <c r="G164" s="156"/>
      <c r="H164" s="156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58"/>
      <c r="U164" s="158"/>
      <c r="V164" s="158"/>
      <c r="W164" s="158"/>
      <c r="X164" s="158"/>
      <c r="Y164" s="158"/>
      <c r="Z164" s="158"/>
    </row>
    <row r="165" spans="1:26" ht="14.25" customHeight="1" x14ac:dyDescent="0.2">
      <c r="A165" s="156"/>
      <c r="B165" s="156"/>
      <c r="C165" s="156"/>
      <c r="D165" s="157"/>
      <c r="E165" s="156"/>
      <c r="F165" s="157"/>
      <c r="G165" s="156"/>
      <c r="H165" s="156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</row>
    <row r="166" spans="1:26" ht="14.25" customHeight="1" x14ac:dyDescent="0.2">
      <c r="A166" s="156"/>
      <c r="B166" s="156"/>
      <c r="C166" s="156"/>
      <c r="D166" s="157"/>
      <c r="E166" s="156"/>
      <c r="F166" s="157"/>
      <c r="G166" s="156"/>
      <c r="H166" s="156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58"/>
      <c r="U166" s="158"/>
      <c r="V166" s="158"/>
      <c r="W166" s="158"/>
      <c r="X166" s="158"/>
      <c r="Y166" s="158"/>
      <c r="Z166" s="158"/>
    </row>
    <row r="167" spans="1:26" ht="14.25" customHeight="1" x14ac:dyDescent="0.2">
      <c r="A167" s="156"/>
      <c r="B167" s="156"/>
      <c r="C167" s="156"/>
      <c r="D167" s="157"/>
      <c r="E167" s="156"/>
      <c r="F167" s="157"/>
      <c r="G167" s="156"/>
      <c r="H167" s="156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58"/>
      <c r="U167" s="158"/>
      <c r="V167" s="158"/>
      <c r="W167" s="158"/>
      <c r="X167" s="158"/>
      <c r="Y167" s="158"/>
      <c r="Z167" s="158"/>
    </row>
    <row r="168" spans="1:26" ht="14.25" customHeight="1" x14ac:dyDescent="0.2">
      <c r="A168" s="156"/>
      <c r="B168" s="156"/>
      <c r="C168" s="156"/>
      <c r="D168" s="157"/>
      <c r="E168" s="156"/>
      <c r="F168" s="157"/>
      <c r="G168" s="156"/>
      <c r="H168" s="156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58"/>
      <c r="U168" s="158"/>
      <c r="V168" s="158"/>
      <c r="W168" s="158"/>
      <c r="X168" s="158"/>
      <c r="Y168" s="158"/>
      <c r="Z168" s="158"/>
    </row>
    <row r="169" spans="1:26" ht="14.25" customHeight="1" x14ac:dyDescent="0.2">
      <c r="A169" s="156"/>
      <c r="B169" s="156"/>
      <c r="C169" s="156"/>
      <c r="D169" s="157"/>
      <c r="E169" s="156"/>
      <c r="F169" s="157"/>
      <c r="G169" s="156"/>
      <c r="H169" s="156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58"/>
      <c r="U169" s="158"/>
      <c r="V169" s="158"/>
      <c r="W169" s="158"/>
      <c r="X169" s="158"/>
      <c r="Y169" s="158"/>
      <c r="Z169" s="158"/>
    </row>
    <row r="170" spans="1:26" ht="14.25" customHeight="1" x14ac:dyDescent="0.2">
      <c r="A170" s="156"/>
      <c r="B170" s="156"/>
      <c r="C170" s="156"/>
      <c r="D170" s="157"/>
      <c r="E170" s="156"/>
      <c r="F170" s="157"/>
      <c r="G170" s="156"/>
      <c r="H170" s="156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</row>
    <row r="171" spans="1:26" ht="14.25" customHeight="1" x14ac:dyDescent="0.2">
      <c r="A171" s="156"/>
      <c r="B171" s="156"/>
      <c r="C171" s="156"/>
      <c r="D171" s="157"/>
      <c r="E171" s="156"/>
      <c r="F171" s="157"/>
      <c r="G171" s="156"/>
      <c r="H171" s="156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58"/>
      <c r="U171" s="158"/>
      <c r="V171" s="158"/>
      <c r="W171" s="158"/>
      <c r="X171" s="158"/>
      <c r="Y171" s="158"/>
      <c r="Z171" s="158"/>
    </row>
    <row r="172" spans="1:26" ht="14.25" customHeight="1" x14ac:dyDescent="0.2">
      <c r="A172" s="156"/>
      <c r="B172" s="156"/>
      <c r="C172" s="156"/>
      <c r="D172" s="157"/>
      <c r="E172" s="156"/>
      <c r="F172" s="157"/>
      <c r="G172" s="156"/>
      <c r="H172" s="156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58"/>
      <c r="U172" s="158"/>
      <c r="V172" s="158"/>
      <c r="W172" s="158"/>
      <c r="X172" s="158"/>
      <c r="Y172" s="158"/>
      <c r="Z172" s="158"/>
    </row>
    <row r="173" spans="1:26" ht="14.25" customHeight="1" x14ac:dyDescent="0.2">
      <c r="A173" s="156"/>
      <c r="B173" s="156"/>
      <c r="C173" s="156"/>
      <c r="D173" s="157"/>
      <c r="E173" s="156"/>
      <c r="F173" s="157"/>
      <c r="G173" s="156"/>
      <c r="H173" s="156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58"/>
      <c r="U173" s="158"/>
      <c r="V173" s="158"/>
      <c r="W173" s="158"/>
      <c r="X173" s="158"/>
      <c r="Y173" s="158"/>
      <c r="Z173" s="158"/>
    </row>
    <row r="174" spans="1:26" ht="14.25" customHeight="1" x14ac:dyDescent="0.2">
      <c r="A174" s="156"/>
      <c r="B174" s="156"/>
      <c r="C174" s="156"/>
      <c r="D174" s="157"/>
      <c r="E174" s="156"/>
      <c r="F174" s="157"/>
      <c r="G174" s="156"/>
      <c r="H174" s="156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58"/>
      <c r="U174" s="158"/>
      <c r="V174" s="158"/>
      <c r="W174" s="158"/>
      <c r="X174" s="158"/>
      <c r="Y174" s="158"/>
      <c r="Z174" s="158"/>
    </row>
    <row r="175" spans="1:26" ht="14.25" customHeight="1" x14ac:dyDescent="0.2">
      <c r="A175" s="156"/>
      <c r="B175" s="156"/>
      <c r="C175" s="156"/>
      <c r="D175" s="157"/>
      <c r="E175" s="156"/>
      <c r="F175" s="157"/>
      <c r="G175" s="156"/>
      <c r="H175" s="156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</row>
    <row r="176" spans="1:26" ht="14.25" customHeight="1" x14ac:dyDescent="0.2">
      <c r="A176" s="156"/>
      <c r="B176" s="156"/>
      <c r="C176" s="156"/>
      <c r="D176" s="157"/>
      <c r="E176" s="156"/>
      <c r="F176" s="157"/>
      <c r="G176" s="156"/>
      <c r="H176" s="156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58"/>
      <c r="U176" s="158"/>
      <c r="V176" s="158"/>
      <c r="W176" s="158"/>
      <c r="X176" s="158"/>
      <c r="Y176" s="158"/>
      <c r="Z176" s="158"/>
    </row>
    <row r="177" spans="1:26" ht="14.25" customHeight="1" x14ac:dyDescent="0.2">
      <c r="A177" s="156"/>
      <c r="B177" s="156"/>
      <c r="C177" s="156"/>
      <c r="D177" s="157"/>
      <c r="E177" s="156"/>
      <c r="F177" s="157"/>
      <c r="G177" s="156"/>
      <c r="H177" s="156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58"/>
      <c r="U177" s="158"/>
      <c r="V177" s="158"/>
      <c r="W177" s="158"/>
      <c r="X177" s="158"/>
      <c r="Y177" s="158"/>
      <c r="Z177" s="158"/>
    </row>
    <row r="178" spans="1:26" ht="14.25" customHeight="1" x14ac:dyDescent="0.2">
      <c r="A178" s="156"/>
      <c r="B178" s="156"/>
      <c r="C178" s="156"/>
      <c r="D178" s="157"/>
      <c r="E178" s="156"/>
      <c r="F178" s="157"/>
      <c r="G178" s="156"/>
      <c r="H178" s="156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58"/>
      <c r="U178" s="158"/>
      <c r="V178" s="158"/>
      <c r="W178" s="158"/>
      <c r="X178" s="158"/>
      <c r="Y178" s="158"/>
      <c r="Z178" s="158"/>
    </row>
    <row r="179" spans="1:26" ht="14.25" customHeight="1" x14ac:dyDescent="0.2">
      <c r="A179" s="156"/>
      <c r="B179" s="156"/>
      <c r="C179" s="156"/>
      <c r="D179" s="157"/>
      <c r="E179" s="156"/>
      <c r="F179" s="157"/>
      <c r="G179" s="156"/>
      <c r="H179" s="156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58"/>
      <c r="U179" s="158"/>
      <c r="V179" s="158"/>
      <c r="W179" s="158"/>
      <c r="X179" s="158"/>
      <c r="Y179" s="158"/>
      <c r="Z179" s="158"/>
    </row>
    <row r="180" spans="1:26" ht="14.25" customHeight="1" x14ac:dyDescent="0.2">
      <c r="A180" s="156"/>
      <c r="B180" s="156"/>
      <c r="C180" s="156"/>
      <c r="D180" s="157"/>
      <c r="E180" s="156"/>
      <c r="F180" s="157"/>
      <c r="G180" s="156"/>
      <c r="H180" s="156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58"/>
      <c r="U180" s="158"/>
      <c r="V180" s="158"/>
      <c r="W180" s="158"/>
      <c r="X180" s="158"/>
      <c r="Y180" s="158"/>
      <c r="Z180" s="158"/>
    </row>
    <row r="181" spans="1:26" ht="14.25" customHeight="1" x14ac:dyDescent="0.2">
      <c r="A181" s="156"/>
      <c r="B181" s="156"/>
      <c r="C181" s="156"/>
      <c r="D181" s="157"/>
      <c r="E181" s="156"/>
      <c r="F181" s="157"/>
      <c r="G181" s="156"/>
      <c r="H181" s="156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58"/>
      <c r="U181" s="158"/>
      <c r="V181" s="158"/>
      <c r="W181" s="158"/>
      <c r="X181" s="158"/>
      <c r="Y181" s="158"/>
      <c r="Z181" s="158"/>
    </row>
    <row r="182" spans="1:26" ht="14.25" customHeight="1" x14ac:dyDescent="0.2">
      <c r="A182" s="156"/>
      <c r="B182" s="156"/>
      <c r="C182" s="156"/>
      <c r="D182" s="157"/>
      <c r="E182" s="156"/>
      <c r="F182" s="157"/>
      <c r="G182" s="156"/>
      <c r="H182" s="156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58"/>
      <c r="U182" s="158"/>
      <c r="V182" s="158"/>
      <c r="W182" s="158"/>
      <c r="X182" s="158"/>
      <c r="Y182" s="158"/>
      <c r="Z182" s="158"/>
    </row>
    <row r="183" spans="1:26" ht="14.25" customHeight="1" x14ac:dyDescent="0.2">
      <c r="A183" s="156"/>
      <c r="B183" s="156"/>
      <c r="C183" s="156"/>
      <c r="D183" s="157"/>
      <c r="E183" s="156"/>
      <c r="F183" s="157"/>
      <c r="G183" s="156"/>
      <c r="H183" s="156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58"/>
      <c r="U183" s="158"/>
      <c r="V183" s="158"/>
      <c r="W183" s="158"/>
      <c r="X183" s="158"/>
      <c r="Y183" s="158"/>
      <c r="Z183" s="158"/>
    </row>
    <row r="184" spans="1:26" ht="14.25" customHeight="1" x14ac:dyDescent="0.2">
      <c r="A184" s="156"/>
      <c r="B184" s="156"/>
      <c r="C184" s="156"/>
      <c r="D184" s="157"/>
      <c r="E184" s="156"/>
      <c r="F184" s="157"/>
      <c r="G184" s="156"/>
      <c r="H184" s="156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58"/>
      <c r="U184" s="158"/>
      <c r="V184" s="158"/>
      <c r="W184" s="158"/>
      <c r="X184" s="158"/>
      <c r="Y184" s="158"/>
      <c r="Z184" s="158"/>
    </row>
    <row r="185" spans="1:26" ht="14.25" customHeight="1" x14ac:dyDescent="0.2">
      <c r="A185" s="156"/>
      <c r="B185" s="156"/>
      <c r="C185" s="156"/>
      <c r="D185" s="157"/>
      <c r="E185" s="156"/>
      <c r="F185" s="157"/>
      <c r="G185" s="156"/>
      <c r="H185" s="156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58"/>
      <c r="U185" s="158"/>
      <c r="V185" s="158"/>
      <c r="W185" s="158"/>
      <c r="X185" s="158"/>
      <c r="Y185" s="158"/>
      <c r="Z185" s="158"/>
    </row>
    <row r="186" spans="1:26" ht="14.25" customHeight="1" x14ac:dyDescent="0.2">
      <c r="A186" s="156"/>
      <c r="B186" s="156"/>
      <c r="C186" s="156"/>
      <c r="D186" s="157"/>
      <c r="E186" s="156"/>
      <c r="F186" s="157"/>
      <c r="G186" s="156"/>
      <c r="H186" s="156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58"/>
      <c r="U186" s="158"/>
      <c r="V186" s="158"/>
      <c r="W186" s="158"/>
      <c r="X186" s="158"/>
      <c r="Y186" s="158"/>
      <c r="Z186" s="158"/>
    </row>
    <row r="187" spans="1:26" ht="14.25" customHeight="1" x14ac:dyDescent="0.2">
      <c r="A187" s="156"/>
      <c r="B187" s="156"/>
      <c r="C187" s="156"/>
      <c r="D187" s="157"/>
      <c r="E187" s="156"/>
      <c r="F187" s="157"/>
      <c r="G187" s="156"/>
      <c r="H187" s="156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58"/>
      <c r="U187" s="158"/>
      <c r="V187" s="158"/>
      <c r="W187" s="158"/>
      <c r="X187" s="158"/>
      <c r="Y187" s="158"/>
      <c r="Z187" s="158"/>
    </row>
    <row r="188" spans="1:26" ht="14.25" customHeight="1" x14ac:dyDescent="0.2">
      <c r="A188" s="156"/>
      <c r="B188" s="156"/>
      <c r="C188" s="156"/>
      <c r="D188" s="157"/>
      <c r="E188" s="156"/>
      <c r="F188" s="157"/>
      <c r="G188" s="156"/>
      <c r="H188" s="156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58"/>
      <c r="U188" s="158"/>
      <c r="V188" s="158"/>
      <c r="W188" s="158"/>
      <c r="X188" s="158"/>
      <c r="Y188" s="158"/>
      <c r="Z188" s="158"/>
    </row>
    <row r="189" spans="1:26" ht="14.25" customHeight="1" x14ac:dyDescent="0.2">
      <c r="A189" s="156"/>
      <c r="B189" s="156"/>
      <c r="C189" s="156"/>
      <c r="D189" s="157"/>
      <c r="E189" s="156"/>
      <c r="F189" s="157"/>
      <c r="G189" s="156"/>
      <c r="H189" s="156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58"/>
      <c r="U189" s="158"/>
      <c r="V189" s="158"/>
      <c r="W189" s="158"/>
      <c r="X189" s="158"/>
      <c r="Y189" s="158"/>
      <c r="Z189" s="158"/>
    </row>
    <row r="190" spans="1:26" ht="14.25" customHeight="1" x14ac:dyDescent="0.2">
      <c r="A190" s="156"/>
      <c r="B190" s="156"/>
      <c r="C190" s="156"/>
      <c r="D190" s="157"/>
      <c r="E190" s="156"/>
      <c r="F190" s="157"/>
      <c r="G190" s="156"/>
      <c r="H190" s="156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58"/>
      <c r="U190" s="158"/>
      <c r="V190" s="158"/>
      <c r="W190" s="158"/>
      <c r="X190" s="158"/>
      <c r="Y190" s="158"/>
      <c r="Z190" s="158"/>
    </row>
    <row r="191" spans="1:26" ht="14.25" customHeight="1" x14ac:dyDescent="0.2">
      <c r="A191" s="156"/>
      <c r="B191" s="156"/>
      <c r="C191" s="156"/>
      <c r="D191" s="157"/>
      <c r="E191" s="156"/>
      <c r="F191" s="157"/>
      <c r="G191" s="156"/>
      <c r="H191" s="156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58"/>
      <c r="U191" s="158"/>
      <c r="V191" s="158"/>
      <c r="W191" s="158"/>
      <c r="X191" s="158"/>
      <c r="Y191" s="158"/>
      <c r="Z191" s="158"/>
    </row>
    <row r="192" spans="1:26" ht="14.25" customHeight="1" x14ac:dyDescent="0.2">
      <c r="A192" s="156"/>
      <c r="B192" s="156"/>
      <c r="C192" s="156"/>
      <c r="D192" s="157"/>
      <c r="E192" s="156"/>
      <c r="F192" s="157"/>
      <c r="G192" s="156"/>
      <c r="H192" s="156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58"/>
      <c r="U192" s="158"/>
      <c r="V192" s="158"/>
      <c r="W192" s="158"/>
      <c r="X192" s="158"/>
      <c r="Y192" s="158"/>
      <c r="Z192" s="158"/>
    </row>
    <row r="193" spans="1:26" ht="14.25" customHeight="1" x14ac:dyDescent="0.2">
      <c r="A193" s="156"/>
      <c r="B193" s="156"/>
      <c r="C193" s="156"/>
      <c r="D193" s="157"/>
      <c r="E193" s="156"/>
      <c r="F193" s="157"/>
      <c r="G193" s="156"/>
      <c r="H193" s="156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58"/>
      <c r="U193" s="158"/>
      <c r="V193" s="158"/>
      <c r="W193" s="158"/>
      <c r="X193" s="158"/>
      <c r="Y193" s="158"/>
      <c r="Z193" s="158"/>
    </row>
    <row r="194" spans="1:26" ht="14.25" customHeight="1" x14ac:dyDescent="0.2">
      <c r="A194" s="156"/>
      <c r="B194" s="156"/>
      <c r="C194" s="156"/>
      <c r="D194" s="157"/>
      <c r="E194" s="156"/>
      <c r="F194" s="157"/>
      <c r="G194" s="156"/>
      <c r="H194" s="156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58"/>
      <c r="U194" s="158"/>
      <c r="V194" s="158"/>
      <c r="W194" s="158"/>
      <c r="X194" s="158"/>
      <c r="Y194" s="158"/>
      <c r="Z194" s="158"/>
    </row>
    <row r="195" spans="1:26" ht="14.25" customHeight="1" x14ac:dyDescent="0.2">
      <c r="A195" s="156"/>
      <c r="B195" s="156"/>
      <c r="C195" s="156"/>
      <c r="D195" s="157"/>
      <c r="E195" s="156"/>
      <c r="F195" s="157"/>
      <c r="G195" s="156"/>
      <c r="H195" s="156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58"/>
      <c r="U195" s="158"/>
      <c r="V195" s="158"/>
      <c r="W195" s="158"/>
      <c r="X195" s="158"/>
      <c r="Y195" s="158"/>
      <c r="Z195" s="158"/>
    </row>
    <row r="196" spans="1:26" ht="14.25" customHeight="1" x14ac:dyDescent="0.2">
      <c r="A196" s="156"/>
      <c r="B196" s="156"/>
      <c r="C196" s="156"/>
      <c r="D196" s="157"/>
      <c r="E196" s="156"/>
      <c r="F196" s="157"/>
      <c r="G196" s="156"/>
      <c r="H196" s="156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58"/>
      <c r="U196" s="158"/>
      <c r="V196" s="158"/>
      <c r="W196" s="158"/>
      <c r="X196" s="158"/>
      <c r="Y196" s="158"/>
      <c r="Z196" s="158"/>
    </row>
    <row r="197" spans="1:26" ht="14.25" customHeight="1" x14ac:dyDescent="0.2">
      <c r="A197" s="156"/>
      <c r="B197" s="156"/>
      <c r="C197" s="156"/>
      <c r="D197" s="157"/>
      <c r="E197" s="156"/>
      <c r="F197" s="157"/>
      <c r="G197" s="156"/>
      <c r="H197" s="156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58"/>
      <c r="U197" s="158"/>
      <c r="V197" s="158"/>
      <c r="W197" s="158"/>
      <c r="X197" s="158"/>
      <c r="Y197" s="158"/>
      <c r="Z197" s="158"/>
    </row>
    <row r="198" spans="1:26" ht="14.25" customHeight="1" x14ac:dyDescent="0.2">
      <c r="A198" s="156"/>
      <c r="B198" s="156"/>
      <c r="C198" s="156"/>
      <c r="D198" s="157"/>
      <c r="E198" s="156"/>
      <c r="F198" s="157"/>
      <c r="G198" s="156"/>
      <c r="H198" s="156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58"/>
      <c r="U198" s="158"/>
      <c r="V198" s="158"/>
      <c r="W198" s="158"/>
      <c r="X198" s="158"/>
      <c r="Y198" s="158"/>
      <c r="Z198" s="158"/>
    </row>
    <row r="199" spans="1:26" ht="14.25" customHeight="1" x14ac:dyDescent="0.2">
      <c r="A199" s="156"/>
      <c r="B199" s="156"/>
      <c r="C199" s="156"/>
      <c r="D199" s="157"/>
      <c r="E199" s="156"/>
      <c r="F199" s="157"/>
      <c r="G199" s="156"/>
      <c r="H199" s="156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58"/>
      <c r="U199" s="158"/>
      <c r="V199" s="158"/>
      <c r="W199" s="158"/>
      <c r="X199" s="158"/>
      <c r="Y199" s="158"/>
      <c r="Z199" s="158"/>
    </row>
    <row r="200" spans="1:26" ht="14.25" customHeight="1" x14ac:dyDescent="0.2">
      <c r="A200" s="156"/>
      <c r="B200" s="156"/>
      <c r="C200" s="156"/>
      <c r="D200" s="157"/>
      <c r="E200" s="156"/>
      <c r="F200" s="157"/>
      <c r="G200" s="156"/>
      <c r="H200" s="156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58"/>
      <c r="U200" s="158"/>
      <c r="V200" s="158"/>
      <c r="W200" s="158"/>
      <c r="X200" s="158"/>
      <c r="Y200" s="158"/>
      <c r="Z200" s="158"/>
    </row>
    <row r="201" spans="1:26" ht="14.25" customHeight="1" x14ac:dyDescent="0.2">
      <c r="A201" s="156"/>
      <c r="B201" s="156"/>
      <c r="C201" s="156"/>
      <c r="D201" s="157"/>
      <c r="E201" s="156"/>
      <c r="F201" s="157"/>
      <c r="G201" s="156"/>
      <c r="H201" s="156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58"/>
      <c r="U201" s="158"/>
      <c r="V201" s="158"/>
      <c r="W201" s="158"/>
      <c r="X201" s="158"/>
      <c r="Y201" s="158"/>
      <c r="Z201" s="158"/>
    </row>
    <row r="202" spans="1:26" ht="14.25" customHeight="1" x14ac:dyDescent="0.2">
      <c r="A202" s="156"/>
      <c r="B202" s="156"/>
      <c r="C202" s="156"/>
      <c r="D202" s="157"/>
      <c r="E202" s="156"/>
      <c r="F202" s="157"/>
      <c r="G202" s="156"/>
      <c r="H202" s="156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58"/>
      <c r="U202" s="158"/>
      <c r="V202" s="158"/>
      <c r="W202" s="158"/>
      <c r="X202" s="158"/>
      <c r="Y202" s="158"/>
      <c r="Z202" s="158"/>
    </row>
    <row r="203" spans="1:26" ht="14.25" customHeight="1" x14ac:dyDescent="0.2">
      <c r="A203" s="156"/>
      <c r="B203" s="156"/>
      <c r="C203" s="156"/>
      <c r="D203" s="157"/>
      <c r="E203" s="156"/>
      <c r="F203" s="157"/>
      <c r="G203" s="156"/>
      <c r="H203" s="156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58"/>
      <c r="U203" s="158"/>
      <c r="V203" s="158"/>
      <c r="W203" s="158"/>
      <c r="X203" s="158"/>
      <c r="Y203" s="158"/>
      <c r="Z203" s="158"/>
    </row>
    <row r="204" spans="1:26" ht="14.25" customHeight="1" x14ac:dyDescent="0.2">
      <c r="A204" s="156"/>
      <c r="B204" s="156"/>
      <c r="C204" s="156"/>
      <c r="D204" s="157"/>
      <c r="E204" s="156"/>
      <c r="F204" s="157"/>
      <c r="G204" s="156"/>
      <c r="H204" s="156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58"/>
      <c r="U204" s="158"/>
      <c r="V204" s="158"/>
      <c r="W204" s="158"/>
      <c r="X204" s="158"/>
      <c r="Y204" s="158"/>
      <c r="Z204" s="158"/>
    </row>
    <row r="205" spans="1:26" ht="14.25" customHeight="1" x14ac:dyDescent="0.2">
      <c r="A205" s="156"/>
      <c r="B205" s="156"/>
      <c r="C205" s="156"/>
      <c r="D205" s="157"/>
      <c r="E205" s="156"/>
      <c r="F205" s="157"/>
      <c r="G205" s="156"/>
      <c r="H205" s="156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58"/>
      <c r="U205" s="158"/>
      <c r="V205" s="158"/>
      <c r="W205" s="158"/>
      <c r="X205" s="158"/>
      <c r="Y205" s="158"/>
      <c r="Z205" s="158"/>
    </row>
    <row r="206" spans="1:26" ht="14.25" customHeight="1" x14ac:dyDescent="0.2">
      <c r="A206" s="156"/>
      <c r="B206" s="156"/>
      <c r="C206" s="156"/>
      <c r="D206" s="157"/>
      <c r="E206" s="156"/>
      <c r="F206" s="157"/>
      <c r="G206" s="156"/>
      <c r="H206" s="156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58"/>
      <c r="U206" s="158"/>
      <c r="V206" s="158"/>
      <c r="W206" s="158"/>
      <c r="X206" s="158"/>
      <c r="Y206" s="158"/>
      <c r="Z206" s="158"/>
    </row>
    <row r="207" spans="1:26" ht="14.25" customHeight="1" x14ac:dyDescent="0.2">
      <c r="A207" s="156"/>
      <c r="B207" s="156"/>
      <c r="C207" s="156"/>
      <c r="D207" s="157"/>
      <c r="E207" s="156"/>
      <c r="F207" s="157"/>
      <c r="G207" s="156"/>
      <c r="H207" s="156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58"/>
      <c r="U207" s="158"/>
      <c r="V207" s="158"/>
      <c r="W207" s="158"/>
      <c r="X207" s="158"/>
      <c r="Y207" s="158"/>
      <c r="Z207" s="158"/>
    </row>
    <row r="208" spans="1:26" ht="14.25" customHeight="1" x14ac:dyDescent="0.2">
      <c r="A208" s="156"/>
      <c r="B208" s="156"/>
      <c r="C208" s="156"/>
      <c r="D208" s="157"/>
      <c r="E208" s="156"/>
      <c r="F208" s="157"/>
      <c r="G208" s="156"/>
      <c r="H208" s="156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58"/>
      <c r="U208" s="158"/>
      <c r="V208" s="158"/>
      <c r="W208" s="158"/>
      <c r="X208" s="158"/>
      <c r="Y208" s="158"/>
      <c r="Z208" s="158"/>
    </row>
    <row r="209" spans="1:26" ht="14.25" customHeight="1" x14ac:dyDescent="0.2">
      <c r="A209" s="156"/>
      <c r="B209" s="156"/>
      <c r="C209" s="156"/>
      <c r="D209" s="157"/>
      <c r="E209" s="156"/>
      <c r="F209" s="157"/>
      <c r="G209" s="156"/>
      <c r="H209" s="156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58"/>
      <c r="U209" s="158"/>
      <c r="V209" s="158"/>
      <c r="W209" s="158"/>
      <c r="X209" s="158"/>
      <c r="Y209" s="158"/>
      <c r="Z209" s="158"/>
    </row>
    <row r="210" spans="1:26" ht="14.25" customHeight="1" x14ac:dyDescent="0.2">
      <c r="A210" s="156"/>
      <c r="B210" s="156"/>
      <c r="C210" s="156"/>
      <c r="D210" s="157"/>
      <c r="E210" s="156"/>
      <c r="F210" s="157"/>
      <c r="G210" s="156"/>
      <c r="H210" s="156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58"/>
      <c r="U210" s="158"/>
      <c r="V210" s="158"/>
      <c r="W210" s="158"/>
      <c r="X210" s="158"/>
      <c r="Y210" s="158"/>
      <c r="Z210" s="158"/>
    </row>
    <row r="211" spans="1:26" ht="14.25" customHeight="1" x14ac:dyDescent="0.2">
      <c r="A211" s="156"/>
      <c r="B211" s="156"/>
      <c r="C211" s="156"/>
      <c r="D211" s="157"/>
      <c r="E211" s="156"/>
      <c r="F211" s="157"/>
      <c r="G211" s="156"/>
      <c r="H211" s="156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58"/>
      <c r="U211" s="158"/>
      <c r="V211" s="158"/>
      <c r="W211" s="158"/>
      <c r="X211" s="158"/>
      <c r="Y211" s="158"/>
      <c r="Z211" s="158"/>
    </row>
    <row r="212" spans="1:26" ht="14.25" customHeight="1" x14ac:dyDescent="0.2">
      <c r="A212" s="156"/>
      <c r="B212" s="156"/>
      <c r="C212" s="156"/>
      <c r="D212" s="157"/>
      <c r="E212" s="156"/>
      <c r="F212" s="157"/>
      <c r="G212" s="156"/>
      <c r="H212" s="156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58"/>
      <c r="U212" s="158"/>
      <c r="V212" s="158"/>
      <c r="W212" s="158"/>
      <c r="X212" s="158"/>
      <c r="Y212" s="158"/>
      <c r="Z212" s="158"/>
    </row>
    <row r="213" spans="1:26" ht="14.25" customHeight="1" x14ac:dyDescent="0.2">
      <c r="A213" s="156"/>
      <c r="B213" s="156"/>
      <c r="C213" s="156"/>
      <c r="D213" s="157"/>
      <c r="E213" s="156"/>
      <c r="F213" s="157"/>
      <c r="G213" s="156"/>
      <c r="H213" s="156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58"/>
      <c r="U213" s="158"/>
      <c r="V213" s="158"/>
      <c r="W213" s="158"/>
      <c r="X213" s="158"/>
      <c r="Y213" s="158"/>
      <c r="Z213" s="158"/>
    </row>
    <row r="214" spans="1:26" ht="14.25" customHeight="1" x14ac:dyDescent="0.2">
      <c r="A214" s="156"/>
      <c r="B214" s="156"/>
      <c r="C214" s="156"/>
      <c r="D214" s="157"/>
      <c r="E214" s="156"/>
      <c r="F214" s="157"/>
      <c r="G214" s="156"/>
      <c r="H214" s="156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58"/>
      <c r="U214" s="158"/>
      <c r="V214" s="158"/>
      <c r="W214" s="158"/>
      <c r="X214" s="158"/>
      <c r="Y214" s="158"/>
      <c r="Z214" s="158"/>
    </row>
    <row r="215" spans="1:26" ht="14.25" customHeight="1" x14ac:dyDescent="0.2">
      <c r="A215" s="156"/>
      <c r="B215" s="156"/>
      <c r="C215" s="156"/>
      <c r="D215" s="157"/>
      <c r="E215" s="156"/>
      <c r="F215" s="157"/>
      <c r="G215" s="156"/>
      <c r="H215" s="156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58"/>
      <c r="U215" s="158"/>
      <c r="V215" s="158"/>
      <c r="W215" s="158"/>
      <c r="X215" s="158"/>
      <c r="Y215" s="158"/>
      <c r="Z215" s="158"/>
    </row>
    <row r="216" spans="1:26" ht="14.25" customHeight="1" x14ac:dyDescent="0.2">
      <c r="A216" s="156"/>
      <c r="B216" s="156"/>
      <c r="C216" s="156"/>
      <c r="D216" s="157"/>
      <c r="E216" s="156"/>
      <c r="F216" s="157"/>
      <c r="G216" s="156"/>
      <c r="H216" s="156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58"/>
      <c r="U216" s="158"/>
      <c r="V216" s="158"/>
      <c r="W216" s="158"/>
      <c r="X216" s="158"/>
      <c r="Y216" s="158"/>
      <c r="Z216" s="158"/>
    </row>
    <row r="217" spans="1:26" ht="14.25" customHeight="1" x14ac:dyDescent="0.2">
      <c r="A217" s="156"/>
      <c r="B217" s="156"/>
      <c r="C217" s="156"/>
      <c r="D217" s="157"/>
      <c r="E217" s="156"/>
      <c r="F217" s="157"/>
      <c r="G217" s="156"/>
      <c r="H217" s="156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58"/>
      <c r="U217" s="158"/>
      <c r="V217" s="158"/>
      <c r="W217" s="158"/>
      <c r="X217" s="158"/>
      <c r="Y217" s="158"/>
      <c r="Z217" s="158"/>
    </row>
    <row r="218" spans="1:26" ht="14.25" customHeight="1" x14ac:dyDescent="0.2">
      <c r="A218" s="156"/>
      <c r="B218" s="156"/>
      <c r="C218" s="156"/>
      <c r="D218" s="157"/>
      <c r="E218" s="156"/>
      <c r="F218" s="157"/>
      <c r="G218" s="156"/>
      <c r="H218" s="156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58"/>
      <c r="U218" s="158"/>
      <c r="V218" s="158"/>
      <c r="W218" s="158"/>
      <c r="X218" s="158"/>
      <c r="Y218" s="158"/>
      <c r="Z218" s="158"/>
    </row>
    <row r="219" spans="1:26" ht="14.25" customHeight="1" x14ac:dyDescent="0.2">
      <c r="A219" s="156"/>
      <c r="B219" s="156"/>
      <c r="C219" s="156"/>
      <c r="D219" s="157"/>
      <c r="E219" s="156"/>
      <c r="F219" s="157"/>
      <c r="G219" s="156"/>
      <c r="H219" s="156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58"/>
      <c r="U219" s="158"/>
      <c r="V219" s="158"/>
      <c r="W219" s="158"/>
      <c r="X219" s="158"/>
      <c r="Y219" s="158"/>
      <c r="Z219" s="158"/>
    </row>
    <row r="220" spans="1:26" ht="14.25" customHeight="1" x14ac:dyDescent="0.2">
      <c r="A220" s="156"/>
      <c r="B220" s="156"/>
      <c r="C220" s="156"/>
      <c r="D220" s="157"/>
      <c r="E220" s="156"/>
      <c r="F220" s="157"/>
      <c r="G220" s="156"/>
      <c r="H220" s="156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58"/>
      <c r="U220" s="158"/>
      <c r="V220" s="158"/>
      <c r="W220" s="158"/>
      <c r="X220" s="158"/>
      <c r="Y220" s="158"/>
      <c r="Z220" s="158"/>
    </row>
    <row r="221" spans="1:26" ht="14.25" customHeight="1" x14ac:dyDescent="0.2">
      <c r="A221" s="156"/>
      <c r="B221" s="156"/>
      <c r="C221" s="156"/>
      <c r="D221" s="157"/>
      <c r="E221" s="156"/>
      <c r="F221" s="157"/>
      <c r="G221" s="156"/>
      <c r="H221" s="156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58"/>
      <c r="U221" s="158"/>
      <c r="V221" s="158"/>
      <c r="W221" s="158"/>
      <c r="X221" s="158"/>
      <c r="Y221" s="158"/>
      <c r="Z221" s="158"/>
    </row>
    <row r="222" spans="1:26" ht="14.25" customHeight="1" x14ac:dyDescent="0.2">
      <c r="A222" s="156"/>
      <c r="B222" s="156"/>
      <c r="C222" s="156"/>
      <c r="D222" s="157"/>
      <c r="E222" s="156"/>
      <c r="F222" s="157"/>
      <c r="G222" s="156"/>
      <c r="H222" s="156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58"/>
      <c r="U222" s="158"/>
      <c r="V222" s="158"/>
      <c r="W222" s="158"/>
      <c r="X222" s="158"/>
      <c r="Y222" s="158"/>
      <c r="Z222" s="158"/>
    </row>
    <row r="223" spans="1:26" ht="14.25" customHeight="1" x14ac:dyDescent="0.2">
      <c r="A223" s="156"/>
      <c r="B223" s="156"/>
      <c r="C223" s="156"/>
      <c r="D223" s="157"/>
      <c r="E223" s="156"/>
      <c r="F223" s="157"/>
      <c r="G223" s="156"/>
      <c r="H223" s="156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58"/>
      <c r="U223" s="158"/>
      <c r="V223" s="158"/>
      <c r="W223" s="158"/>
      <c r="X223" s="158"/>
      <c r="Y223" s="158"/>
      <c r="Z223" s="158"/>
    </row>
    <row r="224" spans="1:26" ht="14.25" customHeight="1" x14ac:dyDescent="0.2">
      <c r="A224" s="156"/>
      <c r="B224" s="156"/>
      <c r="C224" s="156"/>
      <c r="D224" s="157"/>
      <c r="E224" s="156"/>
      <c r="F224" s="157"/>
      <c r="G224" s="156"/>
      <c r="H224" s="156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58"/>
      <c r="U224" s="158"/>
      <c r="V224" s="158"/>
      <c r="W224" s="158"/>
      <c r="X224" s="158"/>
      <c r="Y224" s="158"/>
      <c r="Z224" s="158"/>
    </row>
    <row r="225" spans="1:26" ht="14.25" customHeight="1" x14ac:dyDescent="0.2">
      <c r="A225" s="156"/>
      <c r="B225" s="156"/>
      <c r="C225" s="156"/>
      <c r="D225" s="157"/>
      <c r="E225" s="156"/>
      <c r="F225" s="157"/>
      <c r="G225" s="156"/>
      <c r="H225" s="156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58"/>
      <c r="U225" s="158"/>
      <c r="V225" s="158"/>
      <c r="W225" s="158"/>
      <c r="X225" s="158"/>
      <c r="Y225" s="158"/>
      <c r="Z225" s="158"/>
    </row>
    <row r="226" spans="1:26" ht="14.25" customHeight="1" x14ac:dyDescent="0.2">
      <c r="A226" s="156"/>
      <c r="B226" s="156"/>
      <c r="C226" s="156"/>
      <c r="D226" s="157"/>
      <c r="E226" s="156"/>
      <c r="F226" s="157"/>
      <c r="G226" s="156"/>
      <c r="H226" s="156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58"/>
      <c r="U226" s="158"/>
      <c r="V226" s="158"/>
      <c r="W226" s="158"/>
      <c r="X226" s="158"/>
      <c r="Y226" s="158"/>
      <c r="Z226" s="158"/>
    </row>
    <row r="227" spans="1:26" ht="14.25" customHeight="1" x14ac:dyDescent="0.2">
      <c r="A227" s="156"/>
      <c r="B227" s="156"/>
      <c r="C227" s="156"/>
      <c r="D227" s="157"/>
      <c r="E227" s="156"/>
      <c r="F227" s="157"/>
      <c r="G227" s="156"/>
      <c r="H227" s="156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58"/>
      <c r="U227" s="158"/>
      <c r="V227" s="158"/>
      <c r="W227" s="158"/>
      <c r="X227" s="158"/>
      <c r="Y227" s="158"/>
      <c r="Z227" s="158"/>
    </row>
    <row r="228" spans="1:26" ht="14.25" customHeight="1" x14ac:dyDescent="0.2">
      <c r="A228" s="156"/>
      <c r="B228" s="156"/>
      <c r="C228" s="156"/>
      <c r="D228" s="157"/>
      <c r="E228" s="156"/>
      <c r="F228" s="157"/>
      <c r="G228" s="156"/>
      <c r="H228" s="156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58"/>
      <c r="U228" s="158"/>
      <c r="V228" s="158"/>
      <c r="W228" s="158"/>
      <c r="X228" s="158"/>
      <c r="Y228" s="158"/>
      <c r="Z228" s="158"/>
    </row>
    <row r="229" spans="1:26" ht="14.25" customHeight="1" x14ac:dyDescent="0.2">
      <c r="A229" s="156"/>
      <c r="B229" s="156"/>
      <c r="C229" s="156"/>
      <c r="D229" s="157"/>
      <c r="E229" s="156"/>
      <c r="F229" s="157"/>
      <c r="G229" s="156"/>
      <c r="H229" s="156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58"/>
      <c r="U229" s="158"/>
      <c r="V229" s="158"/>
      <c r="W229" s="158"/>
      <c r="X229" s="158"/>
      <c r="Y229" s="158"/>
      <c r="Z229" s="158"/>
    </row>
    <row r="230" spans="1:26" ht="14.25" customHeight="1" x14ac:dyDescent="0.2">
      <c r="A230" s="156"/>
      <c r="B230" s="156"/>
      <c r="C230" s="156"/>
      <c r="D230" s="157"/>
      <c r="E230" s="156"/>
      <c r="F230" s="157"/>
      <c r="G230" s="156"/>
      <c r="H230" s="156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58"/>
      <c r="U230" s="158"/>
      <c r="V230" s="158"/>
      <c r="W230" s="158"/>
      <c r="X230" s="158"/>
      <c r="Y230" s="158"/>
      <c r="Z230" s="158"/>
    </row>
    <row r="231" spans="1:26" ht="14.25" customHeight="1" x14ac:dyDescent="0.2">
      <c r="A231" s="156"/>
      <c r="B231" s="156"/>
      <c r="C231" s="156"/>
      <c r="D231" s="157"/>
      <c r="E231" s="156"/>
      <c r="F231" s="157"/>
      <c r="G231" s="156"/>
      <c r="H231" s="156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58"/>
      <c r="U231" s="158"/>
      <c r="V231" s="158"/>
      <c r="W231" s="158"/>
      <c r="X231" s="158"/>
      <c r="Y231" s="158"/>
      <c r="Z231" s="158"/>
    </row>
    <row r="232" spans="1:26" ht="15.75" customHeight="1" x14ac:dyDescent="0.2"/>
    <row r="233" spans="1:26" ht="15.75" customHeight="1" x14ac:dyDescent="0.2"/>
    <row r="234" spans="1:26" ht="15.75" customHeight="1" x14ac:dyDescent="0.2"/>
    <row r="235" spans="1:26" ht="15.75" customHeight="1" x14ac:dyDescent="0.2"/>
    <row r="236" spans="1:26" ht="15.75" customHeight="1" x14ac:dyDescent="0.2"/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2">
    <mergeCell ref="B18:C18"/>
    <mergeCell ref="B21:D21"/>
    <mergeCell ref="E21:J21"/>
    <mergeCell ref="B29:C29"/>
    <mergeCell ref="B8:J8"/>
    <mergeCell ref="E10:J10"/>
    <mergeCell ref="B10:D10"/>
    <mergeCell ref="H2:J2"/>
    <mergeCell ref="H3:J3"/>
    <mergeCell ref="B5:J5"/>
    <mergeCell ref="B6:J6"/>
    <mergeCell ref="B7:J7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Звіт</vt:lpstr>
      <vt:lpstr>Реєстр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</dc:creator>
  <cp:lastModifiedBy>ОКС</cp:lastModifiedBy>
  <cp:lastPrinted>2021-01-11T15:51:09Z</cp:lastPrinted>
  <dcterms:created xsi:type="dcterms:W3CDTF">2021-01-05T09:30:42Z</dcterms:created>
  <dcterms:modified xsi:type="dcterms:W3CDTF">2021-01-11T15:53:45Z</dcterms:modified>
</cp:coreProperties>
</file>