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віт" sheetId="1" state="visible" r:id="rId2"/>
    <sheet name="Реєстр" sheetId="2" state="visible" r:id="rId3"/>
  </sheets>
  <definedNames>
    <definedName function="false" hidden="true" localSheetId="0" name="_xlnm._FilterDatabase" vbProcedure="false">Звіт!$A$19:$T$22</definedName>
    <definedName function="false" hidden="false" localSheetId="0" name="_xlnm._FilterDatabase" vbProcedure="false">Звіт!$A$19:$T$19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<sst xmlns="http://schemas.openxmlformats.org/spreadsheetml/2006/main" count="277" uniqueCount="161">
  <si>
    <t xml:space="preserve">Додаток № _____</t>
  </si>
  <si>
    <t xml:space="preserve">до Договору про надання гранту інституційної підтримки</t>
  </si>
  <si>
    <t xml:space="preserve">№ ____________ від "___" ___________________2020 року</t>
  </si>
  <si>
    <t xml:space="preserve">ЗВІТ</t>
  </si>
  <si>
    <t xml:space="preserve">про надходження та використання коштів для реалізації проєкту інституційної підтримки</t>
  </si>
  <si>
    <t xml:space="preserve">Повна назва організації Грантоотримувача:</t>
  </si>
  <si>
    <t xml:space="preserve">Розділ: 
Стаття: 
Пункт:</t>
  </si>
  <si>
    <t xml:space="preserve">№</t>
  </si>
  <si>
    <t xml:space="preserve">Найменування витрат</t>
  </si>
  <si>
    <t xml:space="preserve">Одиниця 
виміру</t>
  </si>
  <si>
    <t xml:space="preserve">Планові витрати гранту інституційної підтримки УКФ
(кредиторська заборгованість)
з 12.03.2020 року</t>
  </si>
  <si>
    <t xml:space="preserve">Фактичні витрати гранту інституційної підтримки УКФ
(кредиторська заборгованість)
з 12.03.2020 року</t>
  </si>
  <si>
    <t xml:space="preserve">Планові витрати гранту за рахунок інституційної підтримки УКФ
(заплановані витрати)
 до 31.12.2020 року включно</t>
  </si>
  <si>
    <t xml:space="preserve">Фактичні витрати гранту за рахунок інституційної підтримки УКФ
(заплановані витрати)
 до 31.12.2020 року включно</t>
  </si>
  <si>
    <t xml:space="preserve">Загальна сума витрат гранту 
інституційної підтримки УКФ</t>
  </si>
  <si>
    <t xml:space="preserve">ПРИМІТКИ</t>
  </si>
  <si>
    <t xml:space="preserve">Кількість/
Період</t>
  </si>
  <si>
    <t xml:space="preserve">Вартість за
одиницю, 
грн</t>
  </si>
  <si>
    <t xml:space="preserve">Загальна сума, 
грн (=4*5)</t>
  </si>
  <si>
    <t xml:space="preserve">Загальна сума, 
грн (=5*6)</t>
  </si>
  <si>
    <t xml:space="preserve">Загальна сума, 
грн (=8*9)</t>
  </si>
  <si>
    <t xml:space="preserve">Загальна сума, 
грн (=11*12)</t>
  </si>
  <si>
    <t xml:space="preserve">планова сума, 
грн (=6+10)</t>
  </si>
  <si>
    <t xml:space="preserve">фактична сума, 
грн (=7+13)</t>
  </si>
  <si>
    <t xml:space="preserve">різниця, 
грн (=14-15)</t>
  </si>
  <si>
    <t xml:space="preserve">Стовпці:</t>
  </si>
  <si>
    <t xml:space="preserve">Розділ:</t>
  </si>
  <si>
    <t xml:space="preserve">І</t>
  </si>
  <si>
    <t xml:space="preserve">Надходження:</t>
  </si>
  <si>
    <t xml:space="preserve">Стаття:</t>
  </si>
  <si>
    <t xml:space="preserve">1</t>
  </si>
  <si>
    <t xml:space="preserve">Український культурний фонд</t>
  </si>
  <si>
    <t xml:space="preserve">грн</t>
  </si>
  <si>
    <t xml:space="preserve">Всього по розділу І "Надходження": </t>
  </si>
  <si>
    <t xml:space="preserve">ІІ</t>
  </si>
  <si>
    <t xml:space="preserve">Витрати:</t>
  </si>
  <si>
    <t xml:space="preserve">Оплата праці </t>
  </si>
  <si>
    <t xml:space="preserve">Підстаття:</t>
  </si>
  <si>
    <t xml:space="preserve">1.1</t>
  </si>
  <si>
    <t xml:space="preserve">Штатних працівників</t>
  </si>
  <si>
    <t xml:space="preserve">Пункт</t>
  </si>
  <si>
    <t xml:space="preserve">1.1.1</t>
  </si>
  <si>
    <t xml:space="preserve">Повне ПІБ, посада Тарасенко Станіслав Володимирович, менеджер</t>
  </si>
  <si>
    <t xml:space="preserve">місяців</t>
  </si>
  <si>
    <t xml:space="preserve">1.1.2</t>
  </si>
  <si>
    <t xml:space="preserve">Повне ПІБ, посада Шавало Роман Володимирович, кіномеханік</t>
  </si>
  <si>
    <t xml:space="preserve">1.1.3</t>
  </si>
  <si>
    <t xml:space="preserve">Повне ПІБ, посада Деркач Володимир Вікторович, кіномеханік</t>
  </si>
  <si>
    <t xml:space="preserve">1.1.4</t>
  </si>
  <si>
    <t xml:space="preserve">Повне ПІБ, посада Бикова Олена Володимирівна, бухгалтер</t>
  </si>
  <si>
    <t xml:space="preserve">1.1.5</t>
  </si>
  <si>
    <t xml:space="preserve">Повне ПІБ, посада Глєзова Надія  Миколаївна, прибиральниця</t>
  </si>
  <si>
    <t xml:space="preserve">1.2</t>
  </si>
  <si>
    <t xml:space="preserve">За договорами ЦПХ</t>
  </si>
  <si>
    <t xml:space="preserve">1.2.1</t>
  </si>
  <si>
    <t xml:space="preserve">Повне ПІБ, посада</t>
  </si>
  <si>
    <t xml:space="preserve">НЕ ЗАПОВНЮЄТЬСЯ!</t>
  </si>
  <si>
    <t xml:space="preserve">1.2.2</t>
  </si>
  <si>
    <t xml:space="preserve">1.2.3</t>
  </si>
  <si>
    <t xml:space="preserve">1.3</t>
  </si>
  <si>
    <t xml:space="preserve">За договорами з ФОП</t>
  </si>
  <si>
    <t xml:space="preserve">1.3.1</t>
  </si>
  <si>
    <t xml:space="preserve">1.3.2</t>
  </si>
  <si>
    <t xml:space="preserve">1.3.3</t>
  </si>
  <si>
    <t xml:space="preserve">Всього по статті 1 "Оплата праці "</t>
  </si>
  <si>
    <t xml:space="preserve">2</t>
  </si>
  <si>
    <t xml:space="preserve">Соціальні внески з оплати праці (нарахування ЄСВ)</t>
  </si>
  <si>
    <t xml:space="preserve">2.1</t>
  </si>
  <si>
    <t xml:space="preserve">Штатні працівники</t>
  </si>
  <si>
    <t xml:space="preserve">2.2</t>
  </si>
  <si>
    <t xml:space="preserve">Всього по статті 2 "Соціальні внески з оплати праці (нарахування ЄСВ)"</t>
  </si>
  <si>
    <t xml:space="preserve">3</t>
  </si>
  <si>
    <t xml:space="preserve">Оренда приміщень та земельних ділянок</t>
  </si>
  <si>
    <t xml:space="preserve">3.1</t>
  </si>
  <si>
    <t xml:space="preserve">Адреса орендованого приміщення -  кінотеатру “Коперник” - м.Львів, вул. Коперника,9      Метраж — 578 кв.м.</t>
  </si>
  <si>
    <t xml:space="preserve">3.2</t>
  </si>
  <si>
    <t xml:space="preserve">Адреса орендованого приміщення/земельної діляники, із зазначенням метражу</t>
  </si>
  <si>
    <t xml:space="preserve">3.3</t>
  </si>
  <si>
    <t xml:space="preserve">Всього по статті 3 "Оренда приміщень та земельних ділянок"</t>
  </si>
  <si>
    <t xml:space="preserve">4</t>
  </si>
  <si>
    <t xml:space="preserve">Експлуатаційні витрати на утримання приміщень та комунальні послуги</t>
  </si>
  <si>
    <t xml:space="preserve">4.1</t>
  </si>
  <si>
    <t xml:space="preserve">Водопостачання</t>
  </si>
  <si>
    <t xml:space="preserve">4.2</t>
  </si>
  <si>
    <t xml:space="preserve">Електроенергія</t>
  </si>
  <si>
    <t xml:space="preserve">4.3</t>
  </si>
  <si>
    <t xml:space="preserve">Опалення</t>
  </si>
  <si>
    <t xml:space="preserve">4.4</t>
  </si>
  <si>
    <t xml:space="preserve">Експлуатаційні витрати (обслуговування пожежної сигналізації, охоронні послуги, послуги прибирання тощо)</t>
  </si>
  <si>
    <t xml:space="preserve">Всього по статті 4 "Експлуатаційні витрати на утримання приміщень та комунальні послуги"</t>
  </si>
  <si>
    <t xml:space="preserve">5</t>
  </si>
  <si>
    <t xml:space="preserve">Оренда техніки, обладнання та інструменту</t>
  </si>
  <si>
    <t xml:space="preserve">5.1</t>
  </si>
  <si>
    <t xml:space="preserve">Найменування техніки (з деталізацією технічних характеристик)</t>
  </si>
  <si>
    <t xml:space="preserve">5.2</t>
  </si>
  <si>
    <t xml:space="preserve">Найменування обладнання (з деталізацією технічних характеристик)</t>
  </si>
  <si>
    <t xml:space="preserve">5.3</t>
  </si>
  <si>
    <t xml:space="preserve">Найменування інструменту (з деталізацією технічних характеристик)</t>
  </si>
  <si>
    <t xml:space="preserve">Всього по статті 5 "Оренда техніки, обладнання та інструменту"</t>
  </si>
  <si>
    <t xml:space="preserve">6</t>
  </si>
  <si>
    <t xml:space="preserve">Матеріальні витрати (за винятком капітальних видатків)</t>
  </si>
  <si>
    <t xml:space="preserve">6.1</t>
  </si>
  <si>
    <t xml:space="preserve">Найменування</t>
  </si>
  <si>
    <t xml:space="preserve">шт</t>
  </si>
  <si>
    <t xml:space="preserve">6.2</t>
  </si>
  <si>
    <t xml:space="preserve">6.3</t>
  </si>
  <si>
    <t xml:space="preserve">Всього по статті 6 "Матеріальні витрати (за винятком капітальних видатків)"</t>
  </si>
  <si>
    <t xml:space="preserve">7</t>
  </si>
  <si>
    <t xml:space="preserve">Витрати на послуги зв'язку, інтернет, обслуговування сайтів та програмного забезпечення;   </t>
  </si>
  <si>
    <t xml:space="preserve">7.1</t>
  </si>
  <si>
    <t xml:space="preserve">Послуги зв'язку</t>
  </si>
  <si>
    <t xml:space="preserve">7.2</t>
  </si>
  <si>
    <t xml:space="preserve">Послуги Internet</t>
  </si>
  <si>
    <t xml:space="preserve">7.3</t>
  </si>
  <si>
    <t xml:space="preserve">Обслуговування сайтів та програмного забезпечення (деталізувати назву послуги)</t>
  </si>
  <si>
    <t xml:space="preserve">Всього по статті 7 "Витрати на послуги зв'язку, інтернет, обслуговування програм"</t>
  </si>
  <si>
    <t xml:space="preserve">8</t>
  </si>
  <si>
    <t xml:space="preserve">Банківські витрати</t>
  </si>
  <si>
    <t xml:space="preserve">8.1</t>
  </si>
  <si>
    <t xml:space="preserve">Банківська комісія за переказ</t>
  </si>
  <si>
    <t xml:space="preserve">8.2</t>
  </si>
  <si>
    <t xml:space="preserve">Розрахунково-касове обслуговування</t>
  </si>
  <si>
    <t xml:space="preserve">8.3</t>
  </si>
  <si>
    <t xml:space="preserve">Інші банківські витрати</t>
  </si>
  <si>
    <t xml:space="preserve">Всього по статті 8 "Банківські витрати"</t>
  </si>
  <si>
    <t xml:space="preserve">9</t>
  </si>
  <si>
    <t xml:space="preserve">Інші витрати пов'язані з основною діяльністю організації</t>
  </si>
  <si>
    <t xml:space="preserve">9.1</t>
  </si>
  <si>
    <t xml:space="preserve">9.2</t>
  </si>
  <si>
    <t xml:space="preserve">Всього по статті 9 "Інші витрати пов'язані з основною діяльністю організації"</t>
  </si>
  <si>
    <t xml:space="preserve">10</t>
  </si>
  <si>
    <t xml:space="preserve">Аудиторські послуги</t>
  </si>
  <si>
    <t xml:space="preserve">10.1</t>
  </si>
  <si>
    <t xml:space="preserve">послуга</t>
  </si>
  <si>
    <t xml:space="preserve">Всього по статті 9 "Аудиторські послуги"</t>
  </si>
  <si>
    <t xml:space="preserve">Всього по розділу ІІ "Витрати": </t>
  </si>
  <si>
    <t xml:space="preserve">РЕЗУЛЬТАТ ІНСТИТУЦІЙНОЇ ПІДТРИМКИ</t>
  </si>
  <si>
    <t xml:space="preserve">Склав:</t>
  </si>
  <si>
    <t xml:space="preserve">(посада)</t>
  </si>
  <si>
    <t xml:space="preserve">(підпис та печатка)</t>
  </si>
  <si>
    <t xml:space="preserve">(ПІБ)</t>
  </si>
  <si>
    <t xml:space="preserve">Додаток №1</t>
  </si>
  <si>
    <t xml:space="preserve">до Звіту незалежного аудитора</t>
  </si>
  <si>
    <t xml:space="preserve">"____" _____________________ 2020 року</t>
  </si>
  <si>
    <t xml:space="preserve">*Реєстр документів, що підтверджують достовірність витрат та цільове використання коштів</t>
  </si>
  <si>
    <t xml:space="preserve">за проектом ________________________________________________________________________________________</t>
  </si>
  <si>
    <t xml:space="preserve">(назва проекту)</t>
  </si>
  <si>
    <t xml:space="preserve">у період з _________________________ року по ___________________________ року</t>
  </si>
  <si>
    <t xml:space="preserve">Витрати за даними звіту про використання гранту  інституційної підтримки УКФ (кредиторська заборгованість) з 12.03.2020 року</t>
  </si>
  <si>
    <t xml:space="preserve">Документально підтверджено</t>
  </si>
  <si>
    <t xml:space="preserve">Досягнуті на етапі звітування цілі проекту</t>
  </si>
  <si>
    <t xml:space="preserve">Розділ/
Підрозділ/
Стаття/
Пункт</t>
  </si>
  <si>
    <t xml:space="preserve">Сума, грн.</t>
  </si>
  <si>
    <t xml:space="preserve">Назва контрагента 
(код ЄДРПОУ) /    Виконавець (ІПН)</t>
  </si>
  <si>
    <t xml:space="preserve">Договір, додатки до договору   
(номер та дата)</t>
  </si>
  <si>
    <t xml:space="preserve">Акт/Видаткова накладна/Акт списання (номер, дата)</t>
  </si>
  <si>
    <t xml:space="preserve">Сума оплати, грн.</t>
  </si>
  <si>
    <t xml:space="preserve">Платіжне доручення (номер п/д, дата списання коштів з рахунку)</t>
  </si>
  <si>
    <t xml:space="preserve">ЗАГАЛЬНА СУМА:</t>
  </si>
  <si>
    <t xml:space="preserve">Витрати за даними звіту про використання гранту  інституційної підтримки УКФ (заплановані витрати) до 31.12.2020 року включно</t>
  </si>
  <si>
    <t xml:space="preserve">Примітка: Заповнюється незалежним аудитором.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</si>
</sst>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\$#,##0"/>
    <numFmt numFmtId="167" formatCode="#,##0.00_ ;[RED]\-#,##0.00\ "/>
    <numFmt numFmtId="168" formatCode="#,##0.00"/>
    <numFmt numFmtId="169" formatCode="_-* #,##0.00\ _₴_-;\-* #,##0.00\ _₴_-;_-* \-??\ _₴_-;_-@"/>
    <numFmt numFmtId="170" formatCode="@"/>
    <numFmt numFmtId="171" formatCode="_-* #,##0.00_-;\-* #,##0.00_-;_-* \-??_-;_-@"/>
    <numFmt numFmtId="172" formatCode="\ #,##0.00&quot;    &quot;;\-#,##0.00&quot;    &quot;;\-#&quot;    &quot;;@"/>
    <numFmt numFmtId="173" formatCode="\ #,##0.00\ ;\-#,##0.00\ ;\-#\ ;@"/>
  </numFmts>
  <fonts count="21">
    <font>
      <sz val="11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2"/>
      <color rgb="FF000000"/>
      <name val="Calibri"/>
      <family val="0"/>
      <charset val="1"/>
    </font>
    <font>
      <b val="true"/>
      <i val="true"/>
      <sz val="12"/>
      <color rgb="FF000000"/>
      <name val="Arial"/>
      <family val="0"/>
      <charset val="1"/>
    </font>
    <font>
      <sz val="10"/>
      <color rgb="FF000000"/>
      <name val="Arial"/>
      <family val="0"/>
      <charset val="204"/>
    </font>
    <font>
      <sz val="11"/>
      <color rgb="FF000000"/>
      <name val="Arial"/>
      <family val="0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vertAlign val="superscript"/>
      <sz val="14"/>
      <color rgb="FF000000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2EFD9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F2F2F2"/>
      </patternFill>
    </fill>
    <fill>
      <patternFill patternType="solid">
        <fgColor rgb="FFD8D8D8"/>
        <bgColor rgb="FFE2EFD9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4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4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1" fillId="4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6" fillId="4" borderId="2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6" fillId="4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6" fillId="4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4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4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4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4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5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7" fillId="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5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7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2" fillId="0" borderId="3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4" fillId="0" borderId="3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4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2" fillId="0" borderId="4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4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4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2" fillId="0" borderId="4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4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4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5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12" fillId="0" borderId="5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5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5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5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8" fillId="0" borderId="5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7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5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6" fillId="5" borderId="5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5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6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5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6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6" fillId="4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6" fillId="4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4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8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2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4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7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4" borderId="5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5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7" fillId="4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5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5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EFD9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19440</xdr:colOff>
      <xdr:row>0</xdr:row>
      <xdr:rowOff>142920</xdr:rowOff>
    </xdr:from>
    <xdr:to>
      <xdr:col>2</xdr:col>
      <xdr:colOff>2009880</xdr:colOff>
      <xdr:row>9</xdr:row>
      <xdr:rowOff>66960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268280" y="142920"/>
          <a:ext cx="1990440" cy="1638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472C4"/>
    <pageSetUpPr fitToPage="true"/>
  </sheetPr>
  <dimension ref="A1:AL290"/>
  <sheetViews>
    <sheetView showFormulas="false" showGridLines="true" showRowColHeaders="true" showZeros="true" rightToLeft="false" tabSelected="true" showOutlineSymbols="true" defaultGridColor="true" view="normal" topLeftCell="I40" colorId="64" zoomScale="100" zoomScaleNormal="100" zoomScalePageLayoutView="100" workbookViewId="0">
      <selection pane="topLeft" activeCell="P22" activeCellId="0" sqref="P22"/>
    </sheetView>
  </sheetViews>
  <sheetFormatPr defaultRowHeight="15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51"/>
    <col collapsed="false" customWidth="true" hidden="false" outlineLevel="0" max="3" min="3" style="0" width="29.5"/>
    <col collapsed="false" customWidth="true" hidden="false" outlineLevel="0" max="4" min="4" style="0" width="9.38"/>
    <col collapsed="false" customWidth="true" hidden="false" outlineLevel="0" max="5" min="5" style="0" width="10.62"/>
    <col collapsed="false" customWidth="true" hidden="false" outlineLevel="0" max="6" min="6" style="0" width="14.25"/>
    <col collapsed="false" customWidth="true" hidden="false" outlineLevel="0" max="7" min="7" style="0" width="13.5"/>
    <col collapsed="false" customWidth="true" hidden="false" outlineLevel="0" max="8" min="8" style="0" width="10.62"/>
    <col collapsed="false" customWidth="true" hidden="false" outlineLevel="0" max="9" min="9" style="0" width="14.25"/>
    <col collapsed="false" customWidth="true" hidden="false" outlineLevel="0" max="10" min="10" style="0" width="13.5"/>
    <col collapsed="false" customWidth="true" hidden="false" outlineLevel="0" max="11" min="11" style="0" width="10.62"/>
    <col collapsed="false" customWidth="true" hidden="false" outlineLevel="0" max="12" min="12" style="0" width="14.25"/>
    <col collapsed="false" customWidth="true" hidden="false" outlineLevel="0" max="13" min="13" style="0" width="13.5"/>
    <col collapsed="false" customWidth="true" hidden="false" outlineLevel="0" max="14" min="14" style="0" width="10.62"/>
    <col collapsed="false" customWidth="true" hidden="false" outlineLevel="0" max="15" min="15" style="0" width="14.25"/>
    <col collapsed="false" customWidth="true" hidden="false" outlineLevel="0" max="19" min="16" style="0" width="13.5"/>
    <col collapsed="false" customWidth="true" hidden="false" outlineLevel="0" max="20" min="20" style="0" width="22.13"/>
    <col collapsed="false" customWidth="true" hidden="false" outlineLevel="0" max="38" min="21" style="0" width="5"/>
    <col collapsed="false" customWidth="true" hidden="false" outlineLevel="0" max="1025" min="39" style="0" width="12.63"/>
  </cols>
  <sheetData>
    <row r="1" customFormat="false" ht="15" hidden="false" customHeight="false" outlineLevel="0" collapsed="false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customFormat="false" ht="15" hidden="false" customHeight="false" outlineLevel="0" collapsed="false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customFormat="false" ht="15" hidden="false" customHeight="false" outlineLevel="0" collapsed="false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customFormat="false" ht="15" hidden="false" customHeight="false" outlineLevel="0" collapsed="false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customFormat="false" ht="15" hidden="false" customHeight="false" outlineLevel="0" collapsed="false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customFormat="false" ht="15" hidden="false" customHeight="false" outlineLevel="0" collapsed="false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customFormat="false" ht="15" hidden="false" customHeight="false" outlineLevel="0" collapsed="false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customFormat="false" ht="15" hidden="false" customHeight="false" outlineLevel="0" collapsed="false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customFormat="false" ht="15" hidden="false" customHeight="false" outlineLevel="0" collapsed="false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customFormat="false" ht="15" hidden="false" customHeight="false" outlineLevel="0" collapsed="false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customFormat="false" ht="15" hidden="false" customHeight="false" outlineLevel="0" collapsed="false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customFormat="false" ht="15.75" hidden="false" customHeight="true" outlineLevel="0" collapsed="false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customFormat="false" ht="15.75" hidden="false" customHeight="true" outlineLevel="0" collapsed="false">
      <c r="A13" s="6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customFormat="false" ht="15.75" hidden="false" customHeight="true" outlineLevel="0" collapsed="false">
      <c r="A14" s="8"/>
      <c r="B14" s="8"/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customFormat="false" ht="15" hidden="false" customHeight="false" outlineLevel="0" collapsed="false">
      <c r="A15" s="10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customFormat="false" ht="15" hidden="false" customHeight="false" outlineLevel="0" collapsed="false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customFormat="false" ht="71.25" hidden="false" customHeight="true" outlineLevel="0" collapsed="false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0"/>
      <c r="G17" s="20"/>
      <c r="H17" s="20" t="s">
        <v>11</v>
      </c>
      <c r="I17" s="20"/>
      <c r="J17" s="20"/>
      <c r="K17" s="20" t="s">
        <v>12</v>
      </c>
      <c r="L17" s="20"/>
      <c r="M17" s="20"/>
      <c r="N17" s="20" t="s">
        <v>13</v>
      </c>
      <c r="O17" s="20"/>
      <c r="P17" s="20"/>
      <c r="Q17" s="20" t="s">
        <v>14</v>
      </c>
      <c r="R17" s="20"/>
      <c r="S17" s="20"/>
      <c r="T17" s="21" t="s">
        <v>15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customFormat="false" ht="41.25" hidden="false" customHeight="true" outlineLevel="0" collapsed="false">
      <c r="A18" s="17"/>
      <c r="B18" s="18"/>
      <c r="C18" s="18"/>
      <c r="D18" s="19"/>
      <c r="E18" s="23" t="s">
        <v>16</v>
      </c>
      <c r="F18" s="24" t="s">
        <v>17</v>
      </c>
      <c r="G18" s="25" t="s">
        <v>18</v>
      </c>
      <c r="H18" s="23" t="s">
        <v>16</v>
      </c>
      <c r="I18" s="24" t="s">
        <v>17</v>
      </c>
      <c r="J18" s="25" t="s">
        <v>19</v>
      </c>
      <c r="K18" s="23" t="s">
        <v>16</v>
      </c>
      <c r="L18" s="24" t="s">
        <v>17</v>
      </c>
      <c r="M18" s="25" t="s">
        <v>20</v>
      </c>
      <c r="N18" s="23" t="s">
        <v>16</v>
      </c>
      <c r="O18" s="24" t="s">
        <v>17</v>
      </c>
      <c r="P18" s="25" t="s">
        <v>21</v>
      </c>
      <c r="Q18" s="25" t="s">
        <v>22</v>
      </c>
      <c r="R18" s="25" t="s">
        <v>23</v>
      </c>
      <c r="S18" s="25" t="s">
        <v>24</v>
      </c>
      <c r="T18" s="2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customFormat="false" ht="15" hidden="false" customHeight="false" outlineLevel="0" collapsed="false">
      <c r="A19" s="26" t="s">
        <v>25</v>
      </c>
      <c r="B19" s="27" t="n">
        <v>1</v>
      </c>
      <c r="C19" s="27" t="n">
        <v>2</v>
      </c>
      <c r="D19" s="28" t="n">
        <v>3</v>
      </c>
      <c r="E19" s="29" t="n">
        <v>4</v>
      </c>
      <c r="F19" s="30" t="n">
        <v>5</v>
      </c>
      <c r="G19" s="28" t="n">
        <v>6</v>
      </c>
      <c r="H19" s="29" t="n">
        <v>5</v>
      </c>
      <c r="I19" s="30" t="n">
        <v>6</v>
      </c>
      <c r="J19" s="28" t="n">
        <v>7</v>
      </c>
      <c r="K19" s="29" t="n">
        <v>8</v>
      </c>
      <c r="L19" s="30" t="n">
        <v>9</v>
      </c>
      <c r="M19" s="28" t="n">
        <v>10</v>
      </c>
      <c r="N19" s="29" t="n">
        <v>11</v>
      </c>
      <c r="O19" s="30" t="n">
        <v>12</v>
      </c>
      <c r="P19" s="28" t="n">
        <v>13</v>
      </c>
      <c r="Q19" s="28" t="n">
        <v>14</v>
      </c>
      <c r="R19" s="28" t="n">
        <v>15</v>
      </c>
      <c r="S19" s="28" t="n">
        <v>16</v>
      </c>
      <c r="T19" s="31" t="n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customFormat="false" ht="19.5" hidden="false" customHeight="true" outlineLevel="0" collapsed="false">
      <c r="A20" s="32" t="s">
        <v>26</v>
      </c>
      <c r="B20" s="33" t="s">
        <v>27</v>
      </c>
      <c r="C20" s="34" t="s">
        <v>28</v>
      </c>
      <c r="D20" s="35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8"/>
      <c r="R20" s="38"/>
      <c r="S20" s="38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customFormat="false" ht="30" hidden="false" customHeight="true" outlineLevel="0" collapsed="false">
      <c r="A21" s="41" t="s">
        <v>29</v>
      </c>
      <c r="B21" s="42" t="s">
        <v>30</v>
      </c>
      <c r="C21" s="43" t="s">
        <v>31</v>
      </c>
      <c r="D21" s="44" t="s">
        <v>32</v>
      </c>
      <c r="E21" s="45"/>
      <c r="F21" s="46"/>
      <c r="G21" s="47" t="n">
        <v>0</v>
      </c>
      <c r="H21" s="45"/>
      <c r="I21" s="46"/>
      <c r="J21" s="47" t="n">
        <v>0</v>
      </c>
      <c r="K21" s="45"/>
      <c r="L21" s="46"/>
      <c r="M21" s="47" t="n">
        <v>334150</v>
      </c>
      <c r="N21" s="45"/>
      <c r="O21" s="46"/>
      <c r="P21" s="47" t="n">
        <v>301968.03</v>
      </c>
      <c r="Q21" s="47" t="n">
        <f aca="false">G21+M21</f>
        <v>334150</v>
      </c>
      <c r="R21" s="47" t="n">
        <f aca="false">J21+P21</f>
        <v>301968.03</v>
      </c>
      <c r="S21" s="47" t="n">
        <f aca="false">Q21-R21</f>
        <v>32181.97</v>
      </c>
      <c r="T21" s="48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customFormat="false" ht="19.5" hidden="false" customHeight="true" outlineLevel="0" collapsed="false">
      <c r="A22" s="49" t="s">
        <v>33</v>
      </c>
      <c r="B22" s="50"/>
      <c r="C22" s="51"/>
      <c r="D22" s="52"/>
      <c r="E22" s="53"/>
      <c r="F22" s="54"/>
      <c r="G22" s="55" t="n">
        <f aca="false">SUM(G21)</f>
        <v>0</v>
      </c>
      <c r="H22" s="53"/>
      <c r="I22" s="54"/>
      <c r="J22" s="55" t="n">
        <f aca="false">SUM(J21)</f>
        <v>0</v>
      </c>
      <c r="K22" s="53"/>
      <c r="L22" s="54"/>
      <c r="M22" s="55" t="n">
        <f aca="false">SUM(M21)</f>
        <v>334150</v>
      </c>
      <c r="N22" s="53"/>
      <c r="O22" s="54"/>
      <c r="P22" s="55" t="n">
        <f aca="false">SUM(P21)</f>
        <v>301968.03</v>
      </c>
      <c r="Q22" s="55" t="n">
        <f aca="false">SUM(Q21)</f>
        <v>334150</v>
      </c>
      <c r="R22" s="55" t="n">
        <f aca="false">SUM(R21)</f>
        <v>301968.03</v>
      </c>
      <c r="S22" s="55" t="n">
        <f aca="false">SUM(S21)</f>
        <v>32181.97</v>
      </c>
      <c r="T22" s="5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customFormat="false" ht="12" hidden="false" customHeight="true" outlineLevel="0" collapsed="false">
      <c r="A23" s="57"/>
      <c r="B23" s="57"/>
      <c r="C23" s="57"/>
      <c r="D23" s="58"/>
      <c r="E23" s="59"/>
      <c r="F23" s="60"/>
      <c r="G23" s="61"/>
      <c r="H23" s="59"/>
      <c r="I23" s="60"/>
      <c r="J23" s="61"/>
      <c r="K23" s="59"/>
      <c r="L23" s="60"/>
      <c r="M23" s="61"/>
      <c r="N23" s="59"/>
      <c r="O23" s="60"/>
      <c r="P23" s="61"/>
      <c r="Q23" s="61"/>
      <c r="R23" s="61"/>
      <c r="S23" s="61"/>
      <c r="T23" s="6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customFormat="false" ht="19.5" hidden="false" customHeight="true" outlineLevel="0" collapsed="false">
      <c r="A24" s="63" t="s">
        <v>26</v>
      </c>
      <c r="B24" s="64" t="s">
        <v>34</v>
      </c>
      <c r="C24" s="65" t="s">
        <v>35</v>
      </c>
      <c r="D24" s="66"/>
      <c r="E24" s="67"/>
      <c r="F24" s="68"/>
      <c r="G24" s="69"/>
      <c r="H24" s="67"/>
      <c r="I24" s="68"/>
      <c r="J24" s="69"/>
      <c r="K24" s="67"/>
      <c r="L24" s="68"/>
      <c r="M24" s="69"/>
      <c r="N24" s="67"/>
      <c r="O24" s="68"/>
      <c r="P24" s="69"/>
      <c r="Q24" s="69"/>
      <c r="R24" s="69"/>
      <c r="S24" s="69"/>
      <c r="T24" s="7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customFormat="false" ht="30" hidden="false" customHeight="true" outlineLevel="0" collapsed="false">
      <c r="A25" s="71" t="s">
        <v>29</v>
      </c>
      <c r="B25" s="72" t="s">
        <v>30</v>
      </c>
      <c r="C25" s="71" t="s">
        <v>36</v>
      </c>
      <c r="D25" s="73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6"/>
      <c r="R25" s="76"/>
      <c r="S25" s="7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customFormat="false" ht="30" hidden="false" customHeight="true" outlineLevel="0" collapsed="false">
      <c r="A26" s="79" t="s">
        <v>37</v>
      </c>
      <c r="B26" s="80" t="s">
        <v>38</v>
      </c>
      <c r="C26" s="79" t="s">
        <v>39</v>
      </c>
      <c r="D26" s="81"/>
      <c r="E26" s="82"/>
      <c r="F26" s="83"/>
      <c r="G26" s="84" t="n">
        <f aca="false">SUM(G27:G29)</f>
        <v>0</v>
      </c>
      <c r="H26" s="82"/>
      <c r="I26" s="83"/>
      <c r="J26" s="84" t="n">
        <f aca="false">SUM(J27:J29)</f>
        <v>0</v>
      </c>
      <c r="K26" s="82"/>
      <c r="L26" s="83"/>
      <c r="M26" s="84" t="n">
        <f aca="false">SUM(M27:M31)</f>
        <v>176000</v>
      </c>
      <c r="N26" s="82"/>
      <c r="O26" s="83"/>
      <c r="P26" s="84" t="n">
        <f aca="false">SUM(P27:P31)</f>
        <v>172182</v>
      </c>
      <c r="Q26" s="84" t="n">
        <f aca="false">SUM(Q27:Q31)</f>
        <v>176000</v>
      </c>
      <c r="R26" s="84" t="n">
        <f aca="false">SUM(R27:R31)</f>
        <v>172182</v>
      </c>
      <c r="S26" s="84" t="n">
        <f aca="false">SUM(S27:S31)</f>
        <v>3818</v>
      </c>
      <c r="T26" s="8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customFormat="false" ht="30" hidden="false" customHeight="true" outlineLevel="0" collapsed="false">
      <c r="A27" s="86" t="s">
        <v>40</v>
      </c>
      <c r="B27" s="87" t="s">
        <v>41</v>
      </c>
      <c r="C27" s="88" t="s">
        <v>42</v>
      </c>
      <c r="D27" s="89" t="s">
        <v>43</v>
      </c>
      <c r="E27" s="90"/>
      <c r="F27" s="91"/>
      <c r="G27" s="92" t="n">
        <f aca="false">E27*F27</f>
        <v>0</v>
      </c>
      <c r="H27" s="90"/>
      <c r="I27" s="91"/>
      <c r="J27" s="92" t="n">
        <f aca="false">H27*I27</f>
        <v>0</v>
      </c>
      <c r="K27" s="93" t="n">
        <v>4</v>
      </c>
      <c r="L27" s="94" t="n">
        <v>12000</v>
      </c>
      <c r="M27" s="95" t="n">
        <f aca="false">K27*L27</f>
        <v>48000</v>
      </c>
      <c r="N27" s="93" t="n">
        <v>4</v>
      </c>
      <c r="O27" s="94" t="n">
        <v>12000</v>
      </c>
      <c r="P27" s="95" t="n">
        <f aca="false">N27*O27</f>
        <v>48000</v>
      </c>
      <c r="Q27" s="92" t="n">
        <f aca="false">G27+M27</f>
        <v>48000</v>
      </c>
      <c r="R27" s="92" t="n">
        <f aca="false">J27+P27</f>
        <v>48000</v>
      </c>
      <c r="S27" s="92" t="n">
        <f aca="false">Q27-R27</f>
        <v>0</v>
      </c>
      <c r="T27" s="9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customFormat="false" ht="30" hidden="false" customHeight="true" outlineLevel="0" collapsed="false">
      <c r="A28" s="97" t="s">
        <v>40</v>
      </c>
      <c r="B28" s="98" t="s">
        <v>44</v>
      </c>
      <c r="C28" s="99" t="s">
        <v>45</v>
      </c>
      <c r="D28" s="89" t="s">
        <v>43</v>
      </c>
      <c r="E28" s="90"/>
      <c r="F28" s="91"/>
      <c r="G28" s="92" t="n">
        <f aca="false">E28*F28</f>
        <v>0</v>
      </c>
      <c r="H28" s="90"/>
      <c r="I28" s="91"/>
      <c r="J28" s="92" t="n">
        <f aca="false">H28*I28</f>
        <v>0</v>
      </c>
      <c r="K28" s="93" t="n">
        <v>4</v>
      </c>
      <c r="L28" s="94" t="n">
        <v>10000</v>
      </c>
      <c r="M28" s="95" t="n">
        <f aca="false">K28*L28</f>
        <v>40000</v>
      </c>
      <c r="N28" s="93" t="n">
        <v>4</v>
      </c>
      <c r="O28" s="94" t="n">
        <v>10000</v>
      </c>
      <c r="P28" s="95" t="n">
        <f aca="false">N28*O28</f>
        <v>40000</v>
      </c>
      <c r="Q28" s="92" t="n">
        <f aca="false">G28+M28</f>
        <v>40000</v>
      </c>
      <c r="R28" s="92" t="n">
        <f aca="false">J28+P28</f>
        <v>40000</v>
      </c>
      <c r="S28" s="92" t="n">
        <f aca="false">Q28-R28</f>
        <v>0</v>
      </c>
      <c r="T28" s="9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customFormat="false" ht="30" hidden="false" customHeight="true" outlineLevel="0" collapsed="false">
      <c r="A29" s="100" t="s">
        <v>40</v>
      </c>
      <c r="B29" s="101" t="s">
        <v>46</v>
      </c>
      <c r="C29" s="102" t="s">
        <v>47</v>
      </c>
      <c r="D29" s="103" t="s">
        <v>43</v>
      </c>
      <c r="E29" s="104"/>
      <c r="F29" s="105"/>
      <c r="G29" s="106" t="n">
        <f aca="false">E29*F29</f>
        <v>0</v>
      </c>
      <c r="H29" s="104"/>
      <c r="I29" s="105"/>
      <c r="J29" s="106" t="n">
        <f aca="false">H29*I29</f>
        <v>0</v>
      </c>
      <c r="K29" s="93" t="n">
        <v>4</v>
      </c>
      <c r="L29" s="94" t="n">
        <v>10000</v>
      </c>
      <c r="M29" s="95" t="n">
        <f aca="false">K29*L29</f>
        <v>40000</v>
      </c>
      <c r="N29" s="93" t="n">
        <v>4</v>
      </c>
      <c r="O29" s="94" t="n">
        <v>10000</v>
      </c>
      <c r="P29" s="95" t="n">
        <f aca="false">N29*O29</f>
        <v>40000</v>
      </c>
      <c r="Q29" s="106" t="n">
        <f aca="false">G29+M29</f>
        <v>40000</v>
      </c>
      <c r="R29" s="106" t="n">
        <f aca="false">J29+P29</f>
        <v>40000</v>
      </c>
      <c r="S29" s="106" t="n">
        <f aca="false">Q29-R29</f>
        <v>0</v>
      </c>
      <c r="T29" s="10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customFormat="false" ht="30" hidden="false" customHeight="true" outlineLevel="0" collapsed="false">
      <c r="A30" s="100" t="s">
        <v>40</v>
      </c>
      <c r="B30" s="101" t="s">
        <v>48</v>
      </c>
      <c r="C30" s="102" t="s">
        <v>49</v>
      </c>
      <c r="D30" s="103" t="s">
        <v>43</v>
      </c>
      <c r="E30" s="104"/>
      <c r="F30" s="105"/>
      <c r="G30" s="106"/>
      <c r="H30" s="104"/>
      <c r="I30" s="105"/>
      <c r="J30" s="106"/>
      <c r="K30" s="93" t="n">
        <v>4</v>
      </c>
      <c r="L30" s="94" t="n">
        <v>7000</v>
      </c>
      <c r="M30" s="95" t="n">
        <f aca="false">K30*L30</f>
        <v>28000</v>
      </c>
      <c r="N30" s="104" t="n">
        <v>4</v>
      </c>
      <c r="O30" s="105" t="n">
        <v>7000</v>
      </c>
      <c r="P30" s="106" t="n">
        <v>24182</v>
      </c>
      <c r="Q30" s="106" t="n">
        <f aca="false">G30+M30</f>
        <v>28000</v>
      </c>
      <c r="R30" s="106" t="n">
        <f aca="false">J30+P30</f>
        <v>24182</v>
      </c>
      <c r="S30" s="106" t="n">
        <f aca="false">Q30-R30</f>
        <v>3818</v>
      </c>
      <c r="T30" s="10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customFormat="false" ht="30" hidden="false" customHeight="true" outlineLevel="0" collapsed="false">
      <c r="A31" s="100" t="s">
        <v>40</v>
      </c>
      <c r="B31" s="101" t="s">
        <v>50</v>
      </c>
      <c r="C31" s="102" t="s">
        <v>51</v>
      </c>
      <c r="D31" s="103" t="s">
        <v>43</v>
      </c>
      <c r="E31" s="104"/>
      <c r="F31" s="105"/>
      <c r="G31" s="106"/>
      <c r="H31" s="104"/>
      <c r="I31" s="105"/>
      <c r="J31" s="106"/>
      <c r="K31" s="93" t="n">
        <v>4</v>
      </c>
      <c r="L31" s="94" t="n">
        <v>5000</v>
      </c>
      <c r="M31" s="95" t="n">
        <f aca="false">K31*L31</f>
        <v>20000</v>
      </c>
      <c r="N31" s="93" t="n">
        <v>4</v>
      </c>
      <c r="O31" s="94" t="n">
        <v>5000</v>
      </c>
      <c r="P31" s="95" t="n">
        <f aca="false">N31*O31</f>
        <v>20000</v>
      </c>
      <c r="Q31" s="106" t="n">
        <f aca="false">G31+M31</f>
        <v>20000</v>
      </c>
      <c r="R31" s="106" t="n">
        <f aca="false">J31+P31</f>
        <v>20000</v>
      </c>
      <c r="S31" s="106" t="n">
        <f aca="false">Q31-R31</f>
        <v>0</v>
      </c>
      <c r="T31" s="107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customFormat="false" ht="30" hidden="false" customHeight="true" outlineLevel="0" collapsed="false">
      <c r="A32" s="79" t="s">
        <v>37</v>
      </c>
      <c r="B32" s="80" t="s">
        <v>52</v>
      </c>
      <c r="C32" s="79" t="s">
        <v>53</v>
      </c>
      <c r="D32" s="81"/>
      <c r="E32" s="82"/>
      <c r="F32" s="83"/>
      <c r="G32" s="84"/>
      <c r="H32" s="82"/>
      <c r="I32" s="83"/>
      <c r="J32" s="84"/>
      <c r="K32" s="82"/>
      <c r="L32" s="83"/>
      <c r="M32" s="84" t="n">
        <f aca="false">SUM(M33:M35)</f>
        <v>0</v>
      </c>
      <c r="N32" s="82"/>
      <c r="O32" s="83"/>
      <c r="P32" s="84" t="n">
        <f aca="false">SUM(P33:P35)</f>
        <v>0</v>
      </c>
      <c r="Q32" s="84" t="n">
        <f aca="false">SUM(Q33:Q35)</f>
        <v>0</v>
      </c>
      <c r="R32" s="84" t="n">
        <f aca="false">SUM(R33:R35)</f>
        <v>0</v>
      </c>
      <c r="S32" s="84" t="n">
        <f aca="false">SUM(S33:S35)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customFormat="false" ht="30" hidden="false" customHeight="true" outlineLevel="0" collapsed="false">
      <c r="A33" s="86" t="s">
        <v>40</v>
      </c>
      <c r="B33" s="87" t="s">
        <v>54</v>
      </c>
      <c r="C33" s="108" t="s">
        <v>55</v>
      </c>
      <c r="D33" s="89"/>
      <c r="E33" s="109" t="s">
        <v>56</v>
      </c>
      <c r="F33" s="109"/>
      <c r="G33" s="109"/>
      <c r="H33" s="109" t="s">
        <v>56</v>
      </c>
      <c r="I33" s="109"/>
      <c r="J33" s="109"/>
      <c r="K33" s="90"/>
      <c r="L33" s="91"/>
      <c r="M33" s="92" t="n">
        <f aca="false">K33*L33</f>
        <v>0</v>
      </c>
      <c r="N33" s="90"/>
      <c r="O33" s="91"/>
      <c r="P33" s="92" t="n">
        <f aca="false">N33*O33</f>
        <v>0</v>
      </c>
      <c r="Q33" s="92" t="n">
        <f aca="false">G33+M33</f>
        <v>0</v>
      </c>
      <c r="R33" s="92" t="n">
        <f aca="false">J33+P33</f>
        <v>0</v>
      </c>
      <c r="S33" s="92" t="n">
        <f aca="false">Q33-R33</f>
        <v>0</v>
      </c>
      <c r="T33" s="9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customFormat="false" ht="30" hidden="false" customHeight="true" outlineLevel="0" collapsed="false">
      <c r="A34" s="97" t="s">
        <v>40</v>
      </c>
      <c r="B34" s="98" t="s">
        <v>57</v>
      </c>
      <c r="C34" s="108" t="s">
        <v>55</v>
      </c>
      <c r="D34" s="89"/>
      <c r="E34" s="109"/>
      <c r="F34" s="109"/>
      <c r="G34" s="109"/>
      <c r="H34" s="109"/>
      <c r="I34" s="109"/>
      <c r="J34" s="109"/>
      <c r="K34" s="90"/>
      <c r="L34" s="91"/>
      <c r="M34" s="92" t="n">
        <f aca="false">K34*L34</f>
        <v>0</v>
      </c>
      <c r="N34" s="90"/>
      <c r="O34" s="91"/>
      <c r="P34" s="92" t="n">
        <f aca="false">N34*O34</f>
        <v>0</v>
      </c>
      <c r="Q34" s="92" t="n">
        <f aca="false">G34+M34</f>
        <v>0</v>
      </c>
      <c r="R34" s="92" t="n">
        <f aca="false">J34+P34</f>
        <v>0</v>
      </c>
      <c r="S34" s="92" t="n">
        <f aca="false">Q34-R34</f>
        <v>0</v>
      </c>
      <c r="T34" s="9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customFormat="false" ht="30" hidden="false" customHeight="true" outlineLevel="0" collapsed="false">
      <c r="A35" s="100" t="s">
        <v>40</v>
      </c>
      <c r="B35" s="101" t="s">
        <v>58</v>
      </c>
      <c r="C35" s="110" t="s">
        <v>55</v>
      </c>
      <c r="D35" s="103"/>
      <c r="E35" s="109"/>
      <c r="F35" s="109"/>
      <c r="G35" s="109"/>
      <c r="H35" s="109"/>
      <c r="I35" s="109"/>
      <c r="J35" s="109"/>
      <c r="K35" s="104"/>
      <c r="L35" s="105"/>
      <c r="M35" s="106" t="n">
        <f aca="false">K35*L35</f>
        <v>0</v>
      </c>
      <c r="N35" s="104"/>
      <c r="O35" s="105"/>
      <c r="P35" s="106" t="n">
        <f aca="false">N35*O35</f>
        <v>0</v>
      </c>
      <c r="Q35" s="106" t="n">
        <f aca="false">G35+M35</f>
        <v>0</v>
      </c>
      <c r="R35" s="106" t="n">
        <f aca="false">J35+P35</f>
        <v>0</v>
      </c>
      <c r="S35" s="106" t="n">
        <f aca="false">Q35-R35</f>
        <v>0</v>
      </c>
      <c r="T35" s="10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customFormat="false" ht="30" hidden="false" customHeight="true" outlineLevel="0" collapsed="false">
      <c r="A36" s="79" t="s">
        <v>37</v>
      </c>
      <c r="B36" s="80" t="s">
        <v>59</v>
      </c>
      <c r="C36" s="79" t="s">
        <v>60</v>
      </c>
      <c r="D36" s="81"/>
      <c r="E36" s="82"/>
      <c r="F36" s="83"/>
      <c r="G36" s="84"/>
      <c r="H36" s="82"/>
      <c r="I36" s="83"/>
      <c r="J36" s="84"/>
      <c r="K36" s="82"/>
      <c r="L36" s="83"/>
      <c r="M36" s="84" t="n">
        <f aca="false">SUM(M37:M39)</f>
        <v>0</v>
      </c>
      <c r="N36" s="82"/>
      <c r="O36" s="83"/>
      <c r="P36" s="84" t="n">
        <f aca="false">SUM(P37:P39)</f>
        <v>0</v>
      </c>
      <c r="Q36" s="84" t="n">
        <f aca="false">SUM(Q37:Q39)</f>
        <v>0</v>
      </c>
      <c r="R36" s="84" t="n">
        <f aca="false">SUM(R37:R39)</f>
        <v>0</v>
      </c>
      <c r="S36" s="84" t="n">
        <f aca="false">SUM(S37:S39)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customFormat="false" ht="30" hidden="false" customHeight="true" outlineLevel="0" collapsed="false">
      <c r="A37" s="86" t="s">
        <v>40</v>
      </c>
      <c r="B37" s="87" t="s">
        <v>61</v>
      </c>
      <c r="C37" s="108" t="s">
        <v>55</v>
      </c>
      <c r="D37" s="89"/>
      <c r="E37" s="111" t="s">
        <v>56</v>
      </c>
      <c r="F37" s="111"/>
      <c r="G37" s="111"/>
      <c r="H37" s="111" t="s">
        <v>56</v>
      </c>
      <c r="I37" s="111"/>
      <c r="J37" s="111"/>
      <c r="K37" s="90"/>
      <c r="L37" s="91"/>
      <c r="M37" s="92" t="n">
        <f aca="false">K37*L37</f>
        <v>0</v>
      </c>
      <c r="N37" s="90"/>
      <c r="O37" s="91"/>
      <c r="P37" s="92" t="n">
        <f aca="false">N37*O37</f>
        <v>0</v>
      </c>
      <c r="Q37" s="92" t="n">
        <f aca="false">G37+M37</f>
        <v>0</v>
      </c>
      <c r="R37" s="92" t="n">
        <f aca="false">J37+P37</f>
        <v>0</v>
      </c>
      <c r="S37" s="92" t="n">
        <f aca="false">Q37-R37</f>
        <v>0</v>
      </c>
      <c r="T37" s="9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customFormat="false" ht="30" hidden="false" customHeight="true" outlineLevel="0" collapsed="false">
      <c r="A38" s="97" t="s">
        <v>40</v>
      </c>
      <c r="B38" s="98" t="s">
        <v>62</v>
      </c>
      <c r="C38" s="108" t="s">
        <v>55</v>
      </c>
      <c r="D38" s="89"/>
      <c r="E38" s="111"/>
      <c r="F38" s="111"/>
      <c r="G38" s="111"/>
      <c r="H38" s="111"/>
      <c r="I38" s="111"/>
      <c r="J38" s="111"/>
      <c r="K38" s="90"/>
      <c r="L38" s="91"/>
      <c r="M38" s="92" t="n">
        <f aca="false">K38*L38</f>
        <v>0</v>
      </c>
      <c r="N38" s="90"/>
      <c r="O38" s="91"/>
      <c r="P38" s="92" t="n">
        <f aca="false">N38*O38</f>
        <v>0</v>
      </c>
      <c r="Q38" s="92" t="n">
        <f aca="false">G38+M38</f>
        <v>0</v>
      </c>
      <c r="R38" s="92" t="n">
        <f aca="false">J38+P38</f>
        <v>0</v>
      </c>
      <c r="S38" s="92" t="n">
        <f aca="false">Q38-R38</f>
        <v>0</v>
      </c>
      <c r="T38" s="96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customFormat="false" ht="30" hidden="false" customHeight="true" outlineLevel="0" collapsed="false">
      <c r="A39" s="100" t="s">
        <v>40</v>
      </c>
      <c r="B39" s="101" t="s">
        <v>63</v>
      </c>
      <c r="C39" s="110" t="s">
        <v>55</v>
      </c>
      <c r="D39" s="103"/>
      <c r="E39" s="111"/>
      <c r="F39" s="111"/>
      <c r="G39" s="111"/>
      <c r="H39" s="111"/>
      <c r="I39" s="111"/>
      <c r="J39" s="111"/>
      <c r="K39" s="104"/>
      <c r="L39" s="105"/>
      <c r="M39" s="106" t="n">
        <f aca="false">K39*L39</f>
        <v>0</v>
      </c>
      <c r="N39" s="104"/>
      <c r="O39" s="105"/>
      <c r="P39" s="106" t="n">
        <f aca="false">N39*O39</f>
        <v>0</v>
      </c>
      <c r="Q39" s="92" t="n">
        <f aca="false">G39+M39</f>
        <v>0</v>
      </c>
      <c r="R39" s="92" t="n">
        <f aca="false">J39+P39</f>
        <v>0</v>
      </c>
      <c r="S39" s="92" t="n">
        <f aca="false">Q39-R39</f>
        <v>0</v>
      </c>
      <c r="T39" s="10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customFormat="false" ht="30" hidden="false" customHeight="true" outlineLevel="0" collapsed="false">
      <c r="A40" s="112" t="s">
        <v>64</v>
      </c>
      <c r="B40" s="113"/>
      <c r="C40" s="114"/>
      <c r="D40" s="115"/>
      <c r="E40" s="116"/>
      <c r="F40" s="117"/>
      <c r="G40" s="118" t="n">
        <f aca="false">G26+G32+G36</f>
        <v>0</v>
      </c>
      <c r="H40" s="116"/>
      <c r="I40" s="117"/>
      <c r="J40" s="118" t="n">
        <f aca="false">J26+J32+J36</f>
        <v>0</v>
      </c>
      <c r="K40" s="116"/>
      <c r="L40" s="117"/>
      <c r="M40" s="118" t="n">
        <f aca="false">M26+M32+M36</f>
        <v>176000</v>
      </c>
      <c r="N40" s="116"/>
      <c r="O40" s="117"/>
      <c r="P40" s="118" t="n">
        <f aca="false">P26+P32+P36</f>
        <v>172182</v>
      </c>
      <c r="Q40" s="118" t="n">
        <f aca="false">Q26+Q32+Q36</f>
        <v>176000</v>
      </c>
      <c r="R40" s="118" t="n">
        <f aca="false">R26+R32+R36</f>
        <v>172182</v>
      </c>
      <c r="S40" s="118" t="n">
        <f aca="false">S26+S32+S36</f>
        <v>3818</v>
      </c>
      <c r="T40" s="11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customFormat="false" ht="30" hidden="false" customHeight="true" outlineLevel="0" collapsed="false">
      <c r="A41" s="79" t="s">
        <v>29</v>
      </c>
      <c r="B41" s="80" t="s">
        <v>65</v>
      </c>
      <c r="C41" s="79" t="s">
        <v>66</v>
      </c>
      <c r="D41" s="81"/>
      <c r="E41" s="82"/>
      <c r="F41" s="83"/>
      <c r="G41" s="120"/>
      <c r="H41" s="82"/>
      <c r="I41" s="83"/>
      <c r="J41" s="120"/>
      <c r="K41" s="82"/>
      <c r="L41" s="83"/>
      <c r="M41" s="120"/>
      <c r="N41" s="82"/>
      <c r="O41" s="83"/>
      <c r="P41" s="120"/>
      <c r="Q41" s="120"/>
      <c r="R41" s="120"/>
      <c r="S41" s="120"/>
      <c r="T41" s="85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customFormat="false" ht="30" hidden="false" customHeight="true" outlineLevel="0" collapsed="false">
      <c r="A42" s="86" t="s">
        <v>40</v>
      </c>
      <c r="B42" s="121" t="s">
        <v>67</v>
      </c>
      <c r="C42" s="108" t="s">
        <v>68</v>
      </c>
      <c r="D42" s="89"/>
      <c r="E42" s="90"/>
      <c r="F42" s="122" t="n">
        <v>0.22</v>
      </c>
      <c r="G42" s="92" t="n">
        <f aca="false">E42*F42</f>
        <v>0</v>
      </c>
      <c r="H42" s="90"/>
      <c r="I42" s="122" t="n">
        <v>0.22</v>
      </c>
      <c r="J42" s="92" t="n">
        <f aca="false">H42*I42</f>
        <v>0</v>
      </c>
      <c r="K42" s="90" t="n">
        <v>176000</v>
      </c>
      <c r="L42" s="122" t="n">
        <v>0.22</v>
      </c>
      <c r="M42" s="92" t="n">
        <f aca="false">K42*L42</f>
        <v>38720</v>
      </c>
      <c r="N42" s="90" t="n">
        <v>172182</v>
      </c>
      <c r="O42" s="122" t="n">
        <v>0.22</v>
      </c>
      <c r="P42" s="92" t="n">
        <f aca="false">N42*O42</f>
        <v>37880.04</v>
      </c>
      <c r="Q42" s="92" t="n">
        <f aca="false">G42+M42</f>
        <v>38720</v>
      </c>
      <c r="R42" s="92" t="n">
        <f aca="false">J42+P42</f>
        <v>37880.04</v>
      </c>
      <c r="S42" s="92" t="n">
        <f aca="false">Q42-R42</f>
        <v>839.959999999999</v>
      </c>
      <c r="T42" s="9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customFormat="false" ht="30" hidden="false" customHeight="true" outlineLevel="0" collapsed="false">
      <c r="A43" s="97" t="s">
        <v>40</v>
      </c>
      <c r="B43" s="98" t="s">
        <v>69</v>
      </c>
      <c r="C43" s="108" t="s">
        <v>53</v>
      </c>
      <c r="D43" s="89"/>
      <c r="E43" s="90"/>
      <c r="F43" s="122" t="n">
        <v>0.22</v>
      </c>
      <c r="G43" s="92" t="n">
        <f aca="false">E43*F43</f>
        <v>0</v>
      </c>
      <c r="H43" s="90"/>
      <c r="I43" s="122" t="n">
        <v>0.22</v>
      </c>
      <c r="J43" s="92" t="n">
        <f aca="false">H43*I43</f>
        <v>0</v>
      </c>
      <c r="K43" s="90"/>
      <c r="L43" s="122" t="n">
        <v>0.22</v>
      </c>
      <c r="M43" s="92" t="n">
        <f aca="false">K43*L43</f>
        <v>0</v>
      </c>
      <c r="N43" s="90"/>
      <c r="O43" s="122" t="n">
        <v>0.22</v>
      </c>
      <c r="P43" s="92" t="n">
        <f aca="false">N43*O43</f>
        <v>0</v>
      </c>
      <c r="Q43" s="92" t="n">
        <f aca="false">G43+M43</f>
        <v>0</v>
      </c>
      <c r="R43" s="92" t="n">
        <f aca="false">J43+P43</f>
        <v>0</v>
      </c>
      <c r="S43" s="92" t="n">
        <f aca="false">Q43-R43</f>
        <v>0</v>
      </c>
      <c r="T43" s="9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customFormat="false" ht="30" hidden="false" customHeight="true" outlineLevel="0" collapsed="false">
      <c r="A44" s="112" t="s">
        <v>70</v>
      </c>
      <c r="B44" s="113"/>
      <c r="C44" s="114"/>
      <c r="D44" s="115"/>
      <c r="E44" s="116"/>
      <c r="F44" s="117"/>
      <c r="G44" s="118" t="n">
        <f aca="false">SUM(G42:G43)</f>
        <v>0</v>
      </c>
      <c r="H44" s="116"/>
      <c r="I44" s="117"/>
      <c r="J44" s="118" t="n">
        <f aca="false">SUM(J42:J43)</f>
        <v>0</v>
      </c>
      <c r="K44" s="116"/>
      <c r="L44" s="117"/>
      <c r="M44" s="118" t="n">
        <f aca="false">SUM(M42:M43)</f>
        <v>38720</v>
      </c>
      <c r="N44" s="116"/>
      <c r="O44" s="117"/>
      <c r="P44" s="118" t="n">
        <f aca="false">SUM(P42:P43)</f>
        <v>37880.04</v>
      </c>
      <c r="Q44" s="118" t="n">
        <f aca="false">SUM(Q42:Q43)</f>
        <v>38720</v>
      </c>
      <c r="R44" s="118" t="n">
        <f aca="false">SUM(R42:R43)</f>
        <v>37880.04</v>
      </c>
      <c r="S44" s="118" t="n">
        <f aca="false">SUM(S42:S43)</f>
        <v>839.959999999999</v>
      </c>
      <c r="T44" s="11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customFormat="false" ht="30" hidden="false" customHeight="true" outlineLevel="0" collapsed="false">
      <c r="A45" s="79" t="s">
        <v>29</v>
      </c>
      <c r="B45" s="80" t="s">
        <v>71</v>
      </c>
      <c r="C45" s="79" t="s">
        <v>72</v>
      </c>
      <c r="D45" s="81"/>
      <c r="E45" s="82"/>
      <c r="F45" s="83"/>
      <c r="G45" s="120"/>
      <c r="H45" s="82"/>
      <c r="I45" s="83"/>
      <c r="J45" s="120"/>
      <c r="K45" s="82"/>
      <c r="L45" s="83"/>
      <c r="M45" s="120"/>
      <c r="N45" s="82"/>
      <c r="O45" s="83"/>
      <c r="P45" s="120"/>
      <c r="Q45" s="120"/>
      <c r="R45" s="120"/>
      <c r="S45" s="120"/>
      <c r="T45" s="85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customFormat="false" ht="30" hidden="false" customHeight="true" outlineLevel="0" collapsed="false">
      <c r="A46" s="86" t="s">
        <v>40</v>
      </c>
      <c r="B46" s="121" t="s">
        <v>73</v>
      </c>
      <c r="C46" s="123" t="s">
        <v>74</v>
      </c>
      <c r="D46" s="89" t="s">
        <v>43</v>
      </c>
      <c r="E46" s="90"/>
      <c r="F46" s="91"/>
      <c r="G46" s="92" t="n">
        <f aca="false">E46*F46</f>
        <v>0</v>
      </c>
      <c r="H46" s="90"/>
      <c r="I46" s="91"/>
      <c r="J46" s="92" t="n">
        <f aca="false">H46*I46</f>
        <v>0</v>
      </c>
      <c r="K46" s="90" t="n">
        <v>4</v>
      </c>
      <c r="L46" s="91" t="n">
        <v>8400</v>
      </c>
      <c r="M46" s="92" t="n">
        <f aca="false">K46*L46</f>
        <v>33600</v>
      </c>
      <c r="N46" s="90" t="n">
        <v>4</v>
      </c>
      <c r="O46" s="91" t="n">
        <v>8404.12</v>
      </c>
      <c r="P46" s="92" t="n">
        <f aca="false">N46*O46</f>
        <v>33616.48</v>
      </c>
      <c r="Q46" s="92" t="n">
        <f aca="false">G46+M46</f>
        <v>33600</v>
      </c>
      <c r="R46" s="92" t="n">
        <f aca="false">J46+P46</f>
        <v>33616.48</v>
      </c>
      <c r="S46" s="92" t="n">
        <f aca="false">Q46-R46</f>
        <v>-16.4800000000032</v>
      </c>
      <c r="T46" s="9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customFormat="false" ht="30" hidden="false" customHeight="true" outlineLevel="0" collapsed="false">
      <c r="A47" s="97" t="s">
        <v>40</v>
      </c>
      <c r="B47" s="98" t="s">
        <v>75</v>
      </c>
      <c r="C47" s="124" t="s">
        <v>76</v>
      </c>
      <c r="D47" s="89" t="s">
        <v>43</v>
      </c>
      <c r="E47" s="90"/>
      <c r="F47" s="91"/>
      <c r="G47" s="92" t="n">
        <f aca="false">E47*F47</f>
        <v>0</v>
      </c>
      <c r="H47" s="90"/>
      <c r="I47" s="91"/>
      <c r="J47" s="92" t="n">
        <f aca="false">H47*I47</f>
        <v>0</v>
      </c>
      <c r="K47" s="90"/>
      <c r="L47" s="91"/>
      <c r="M47" s="92" t="n">
        <f aca="false">K47*L47</f>
        <v>0</v>
      </c>
      <c r="N47" s="90"/>
      <c r="O47" s="91"/>
      <c r="P47" s="92" t="n">
        <f aca="false">N47*O47</f>
        <v>0</v>
      </c>
      <c r="Q47" s="92" t="n">
        <f aca="false">G47+M47</f>
        <v>0</v>
      </c>
      <c r="R47" s="92" t="n">
        <f aca="false">J47+P47</f>
        <v>0</v>
      </c>
      <c r="S47" s="92" t="n">
        <f aca="false">Q47-R47</f>
        <v>0</v>
      </c>
      <c r="T47" s="9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customFormat="false" ht="30" hidden="false" customHeight="true" outlineLevel="0" collapsed="false">
      <c r="A48" s="100" t="s">
        <v>40</v>
      </c>
      <c r="B48" s="101" t="s">
        <v>77</v>
      </c>
      <c r="C48" s="124" t="s">
        <v>76</v>
      </c>
      <c r="D48" s="103" t="s">
        <v>43</v>
      </c>
      <c r="E48" s="104"/>
      <c r="F48" s="105"/>
      <c r="G48" s="106" t="n">
        <f aca="false">E48*F48</f>
        <v>0</v>
      </c>
      <c r="H48" s="104"/>
      <c r="I48" s="105"/>
      <c r="J48" s="106" t="n">
        <f aca="false">H48*I48</f>
        <v>0</v>
      </c>
      <c r="K48" s="104"/>
      <c r="L48" s="105"/>
      <c r="M48" s="106" t="n">
        <f aca="false">K48*L48</f>
        <v>0</v>
      </c>
      <c r="N48" s="104"/>
      <c r="O48" s="105"/>
      <c r="P48" s="106" t="n">
        <f aca="false">N48*O48</f>
        <v>0</v>
      </c>
      <c r="Q48" s="92" t="n">
        <f aca="false">G48+M48</f>
        <v>0</v>
      </c>
      <c r="R48" s="92" t="n">
        <f aca="false">J48+P48</f>
        <v>0</v>
      </c>
      <c r="S48" s="92" t="n">
        <f aca="false">Q48-R48</f>
        <v>0</v>
      </c>
      <c r="T48" s="10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customFormat="false" ht="30" hidden="false" customHeight="true" outlineLevel="0" collapsed="false">
      <c r="A49" s="112" t="s">
        <v>78</v>
      </c>
      <c r="B49" s="113"/>
      <c r="C49" s="114"/>
      <c r="D49" s="115"/>
      <c r="E49" s="116"/>
      <c r="F49" s="117"/>
      <c r="G49" s="118" t="n">
        <f aca="false">SUM(G46:G48)</f>
        <v>0</v>
      </c>
      <c r="H49" s="116"/>
      <c r="I49" s="117"/>
      <c r="J49" s="118" t="n">
        <f aca="false">SUM(J46:J48)</f>
        <v>0</v>
      </c>
      <c r="K49" s="116"/>
      <c r="L49" s="117"/>
      <c r="M49" s="118" t="n">
        <f aca="false">SUM(M46:M48)</f>
        <v>33600</v>
      </c>
      <c r="N49" s="116"/>
      <c r="O49" s="117"/>
      <c r="P49" s="118" t="n">
        <f aca="false">SUM(P46:P48)</f>
        <v>33616.48</v>
      </c>
      <c r="Q49" s="118" t="n">
        <f aca="false">SUM(Q46:Q48)</f>
        <v>33600</v>
      </c>
      <c r="R49" s="118" t="n">
        <f aca="false">SUM(R46:R48)</f>
        <v>33616.48</v>
      </c>
      <c r="S49" s="118" t="n">
        <f aca="false">SUM(S46:S48)</f>
        <v>-16.4800000000032</v>
      </c>
      <c r="T49" s="119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customFormat="false" ht="30" hidden="false" customHeight="true" outlineLevel="0" collapsed="false">
      <c r="A50" s="79" t="s">
        <v>29</v>
      </c>
      <c r="B50" s="80" t="s">
        <v>79</v>
      </c>
      <c r="C50" s="79" t="s">
        <v>80</v>
      </c>
      <c r="D50" s="81"/>
      <c r="E50" s="82"/>
      <c r="F50" s="83"/>
      <c r="G50" s="120"/>
      <c r="H50" s="82"/>
      <c r="I50" s="83"/>
      <c r="J50" s="120"/>
      <c r="K50" s="82"/>
      <c r="L50" s="83"/>
      <c r="M50" s="120"/>
      <c r="N50" s="82"/>
      <c r="O50" s="83"/>
      <c r="P50" s="120"/>
      <c r="Q50" s="120"/>
      <c r="R50" s="120"/>
      <c r="S50" s="120"/>
      <c r="T50" s="85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customFormat="false" ht="30" hidden="false" customHeight="true" outlineLevel="0" collapsed="false">
      <c r="A51" s="86" t="s">
        <v>40</v>
      </c>
      <c r="B51" s="121" t="s">
        <v>81</v>
      </c>
      <c r="C51" s="124" t="s">
        <v>82</v>
      </c>
      <c r="D51" s="89" t="s">
        <v>43</v>
      </c>
      <c r="E51" s="90"/>
      <c r="F51" s="91"/>
      <c r="G51" s="92" t="n">
        <f aca="false">E51*F51</f>
        <v>0</v>
      </c>
      <c r="H51" s="90"/>
      <c r="I51" s="91"/>
      <c r="J51" s="92" t="n">
        <f aca="false">H51*I51</f>
        <v>0</v>
      </c>
      <c r="K51" s="90" t="n">
        <v>4</v>
      </c>
      <c r="L51" s="91" t="n">
        <v>750</v>
      </c>
      <c r="M51" s="92" t="n">
        <f aca="false">K51*L51</f>
        <v>3000</v>
      </c>
      <c r="N51" s="90"/>
      <c r="O51" s="91"/>
      <c r="P51" s="92" t="n">
        <v>3168.86</v>
      </c>
      <c r="Q51" s="92" t="n">
        <f aca="false">G51+M51</f>
        <v>3000</v>
      </c>
      <c r="R51" s="92" t="n">
        <f aca="false">J51+P51</f>
        <v>3168.86</v>
      </c>
      <c r="S51" s="92" t="n">
        <f aca="false">Q51-R51</f>
        <v>-168.86</v>
      </c>
      <c r="T51" s="9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customFormat="false" ht="30" hidden="false" customHeight="true" outlineLevel="0" collapsed="false">
      <c r="A52" s="97" t="s">
        <v>40</v>
      </c>
      <c r="B52" s="101" t="s">
        <v>83</v>
      </c>
      <c r="C52" s="124" t="s">
        <v>84</v>
      </c>
      <c r="D52" s="89" t="s">
        <v>43</v>
      </c>
      <c r="E52" s="90"/>
      <c r="F52" s="91"/>
      <c r="G52" s="92" t="n">
        <f aca="false">E52*F52</f>
        <v>0</v>
      </c>
      <c r="H52" s="90"/>
      <c r="I52" s="91"/>
      <c r="J52" s="92" t="n">
        <f aca="false">H52*I52</f>
        <v>0</v>
      </c>
      <c r="K52" s="90" t="n">
        <v>4</v>
      </c>
      <c r="L52" s="91" t="n">
        <v>9695</v>
      </c>
      <c r="M52" s="92" t="n">
        <f aca="false">K52*L52</f>
        <v>38780</v>
      </c>
      <c r="N52" s="90"/>
      <c r="O52" s="91"/>
      <c r="P52" s="92" t="n">
        <v>25354.58</v>
      </c>
      <c r="Q52" s="92" t="n">
        <f aca="false">G52+M52</f>
        <v>38780</v>
      </c>
      <c r="R52" s="92" t="n">
        <f aca="false">J52+P52</f>
        <v>25354.58</v>
      </c>
      <c r="S52" s="92" t="n">
        <f aca="false">Q52-R52</f>
        <v>13425.42</v>
      </c>
      <c r="T52" s="9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customFormat="false" ht="30" hidden="false" customHeight="true" outlineLevel="0" collapsed="false">
      <c r="A53" s="97" t="s">
        <v>40</v>
      </c>
      <c r="B53" s="98" t="s">
        <v>85</v>
      </c>
      <c r="C53" s="125" t="s">
        <v>86</v>
      </c>
      <c r="D53" s="89" t="s">
        <v>43</v>
      </c>
      <c r="E53" s="90"/>
      <c r="F53" s="91"/>
      <c r="G53" s="92" t="n">
        <f aca="false">E53*F53</f>
        <v>0</v>
      </c>
      <c r="H53" s="90"/>
      <c r="I53" s="91"/>
      <c r="J53" s="92" t="n">
        <f aca="false">H53*I53</f>
        <v>0</v>
      </c>
      <c r="K53" s="90" t="n">
        <v>4</v>
      </c>
      <c r="L53" s="91" t="n">
        <v>6210</v>
      </c>
      <c r="M53" s="92" t="n">
        <f aca="false">K53*L53</f>
        <v>24840</v>
      </c>
      <c r="N53" s="90"/>
      <c r="O53" s="91"/>
      <c r="P53" s="92" t="n">
        <v>12516.07</v>
      </c>
      <c r="Q53" s="92" t="n">
        <f aca="false">G53+M53</f>
        <v>24840</v>
      </c>
      <c r="R53" s="92" t="n">
        <f aca="false">J53+P53</f>
        <v>12516.07</v>
      </c>
      <c r="S53" s="92" t="n">
        <f aca="false">Q53-R53</f>
        <v>12323.93</v>
      </c>
      <c r="T53" s="9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customFormat="false" ht="45.75" hidden="false" customHeight="true" outlineLevel="0" collapsed="false">
      <c r="A54" s="100" t="s">
        <v>40</v>
      </c>
      <c r="B54" s="98" t="s">
        <v>87</v>
      </c>
      <c r="C54" s="126" t="s">
        <v>88</v>
      </c>
      <c r="D54" s="103" t="s">
        <v>43</v>
      </c>
      <c r="E54" s="104"/>
      <c r="F54" s="105"/>
      <c r="G54" s="106" t="n">
        <f aca="false">E54*F54</f>
        <v>0</v>
      </c>
      <c r="H54" s="104"/>
      <c r="I54" s="105"/>
      <c r="J54" s="106" t="n">
        <f aca="false">H54*I54</f>
        <v>0</v>
      </c>
      <c r="K54" s="104"/>
      <c r="L54" s="105"/>
      <c r="M54" s="106" t="n">
        <f aca="false">K54*L54</f>
        <v>0</v>
      </c>
      <c r="N54" s="104"/>
      <c r="O54" s="105"/>
      <c r="P54" s="106" t="n">
        <f aca="false">N54*O54</f>
        <v>0</v>
      </c>
      <c r="Q54" s="92" t="n">
        <f aca="false">G54+M54</f>
        <v>0</v>
      </c>
      <c r="R54" s="92" t="n">
        <f aca="false">J54+P54</f>
        <v>0</v>
      </c>
      <c r="S54" s="92" t="n">
        <f aca="false">Q54-R54</f>
        <v>0</v>
      </c>
      <c r="T54" s="10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customFormat="false" ht="30" hidden="false" customHeight="true" outlineLevel="0" collapsed="false">
      <c r="A55" s="112" t="s">
        <v>89</v>
      </c>
      <c r="B55" s="113"/>
      <c r="C55" s="114"/>
      <c r="D55" s="115"/>
      <c r="E55" s="116"/>
      <c r="F55" s="117"/>
      <c r="G55" s="118" t="n">
        <f aca="false">SUM(G51:G54)</f>
        <v>0</v>
      </c>
      <c r="H55" s="116"/>
      <c r="I55" s="117"/>
      <c r="J55" s="118" t="n">
        <f aca="false">SUM(J51:J54)</f>
        <v>0</v>
      </c>
      <c r="K55" s="116"/>
      <c r="L55" s="117"/>
      <c r="M55" s="118" t="n">
        <f aca="false">SUM(M51:M54)</f>
        <v>66620</v>
      </c>
      <c r="N55" s="116"/>
      <c r="O55" s="117"/>
      <c r="P55" s="118" t="n">
        <f aca="false">SUM(P51:P54)</f>
        <v>41039.51</v>
      </c>
      <c r="Q55" s="118" t="n">
        <f aca="false">SUM(Q51:Q54)</f>
        <v>66620</v>
      </c>
      <c r="R55" s="118" t="n">
        <f aca="false">SUM(R51:R54)</f>
        <v>41039.51</v>
      </c>
      <c r="S55" s="118" t="n">
        <f aca="false">SUM(S51:S54)</f>
        <v>25580.49</v>
      </c>
      <c r="T55" s="119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customFormat="false" ht="30" hidden="false" customHeight="true" outlineLevel="0" collapsed="false">
      <c r="A56" s="79" t="s">
        <v>29</v>
      </c>
      <c r="B56" s="80" t="s">
        <v>90</v>
      </c>
      <c r="C56" s="79" t="s">
        <v>91</v>
      </c>
      <c r="D56" s="81"/>
      <c r="E56" s="82"/>
      <c r="F56" s="83"/>
      <c r="G56" s="120"/>
      <c r="H56" s="82"/>
      <c r="I56" s="83"/>
      <c r="J56" s="120"/>
      <c r="K56" s="82"/>
      <c r="L56" s="83"/>
      <c r="M56" s="120"/>
      <c r="N56" s="82"/>
      <c r="O56" s="83"/>
      <c r="P56" s="120"/>
      <c r="Q56" s="120"/>
      <c r="R56" s="120"/>
      <c r="S56" s="120"/>
      <c r="T56" s="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</row>
    <row r="57" customFormat="false" ht="30" hidden="false" customHeight="true" outlineLevel="0" collapsed="false">
      <c r="A57" s="86" t="s">
        <v>40</v>
      </c>
      <c r="B57" s="121" t="s">
        <v>92</v>
      </c>
      <c r="C57" s="127" t="s">
        <v>93</v>
      </c>
      <c r="D57" s="89" t="s">
        <v>43</v>
      </c>
      <c r="E57" s="90"/>
      <c r="F57" s="91"/>
      <c r="G57" s="92" t="n">
        <f aca="false">E57*F57</f>
        <v>0</v>
      </c>
      <c r="H57" s="90"/>
      <c r="I57" s="91"/>
      <c r="J57" s="92" t="n">
        <f aca="false">H57*I57</f>
        <v>0</v>
      </c>
      <c r="K57" s="90"/>
      <c r="L57" s="91"/>
      <c r="M57" s="92" t="n">
        <f aca="false">K57*L57</f>
        <v>0</v>
      </c>
      <c r="N57" s="90"/>
      <c r="O57" s="91"/>
      <c r="P57" s="92" t="n">
        <f aca="false">N57*O57</f>
        <v>0</v>
      </c>
      <c r="Q57" s="92" t="n">
        <f aca="false">G57+M57</f>
        <v>0</v>
      </c>
      <c r="R57" s="92" t="n">
        <f aca="false">J57+P57</f>
        <v>0</v>
      </c>
      <c r="S57" s="92" t="n">
        <f aca="false">Q57-R57</f>
        <v>0</v>
      </c>
      <c r="T57" s="9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customFormat="false" ht="30" hidden="false" customHeight="true" outlineLevel="0" collapsed="false">
      <c r="A58" s="97" t="s">
        <v>40</v>
      </c>
      <c r="B58" s="98" t="s">
        <v>94</v>
      </c>
      <c r="C58" s="127" t="s">
        <v>95</v>
      </c>
      <c r="D58" s="89" t="s">
        <v>43</v>
      </c>
      <c r="E58" s="90"/>
      <c r="F58" s="91"/>
      <c r="G58" s="92" t="n">
        <f aca="false">E58*F58</f>
        <v>0</v>
      </c>
      <c r="H58" s="90"/>
      <c r="I58" s="91"/>
      <c r="J58" s="92" t="n">
        <f aca="false">H58*I58</f>
        <v>0</v>
      </c>
      <c r="K58" s="90"/>
      <c r="L58" s="91"/>
      <c r="M58" s="92" t="n">
        <f aca="false">K58*L58</f>
        <v>0</v>
      </c>
      <c r="N58" s="90"/>
      <c r="O58" s="91"/>
      <c r="P58" s="92" t="n">
        <f aca="false">N58*O58</f>
        <v>0</v>
      </c>
      <c r="Q58" s="92" t="n">
        <f aca="false">G58+M58</f>
        <v>0</v>
      </c>
      <c r="R58" s="92" t="n">
        <f aca="false">J58+P58</f>
        <v>0</v>
      </c>
      <c r="S58" s="92" t="n">
        <f aca="false">Q58-R58</f>
        <v>0</v>
      </c>
      <c r="T58" s="9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customFormat="false" ht="30" hidden="false" customHeight="true" outlineLevel="0" collapsed="false">
      <c r="A59" s="100" t="s">
        <v>40</v>
      </c>
      <c r="B59" s="101" t="s">
        <v>96</v>
      </c>
      <c r="C59" s="128" t="s">
        <v>97</v>
      </c>
      <c r="D59" s="103" t="s">
        <v>43</v>
      </c>
      <c r="E59" s="104"/>
      <c r="F59" s="105"/>
      <c r="G59" s="106" t="n">
        <f aca="false">E59*F59</f>
        <v>0</v>
      </c>
      <c r="H59" s="104"/>
      <c r="I59" s="105"/>
      <c r="J59" s="106" t="n">
        <f aca="false">H59*I59</f>
        <v>0</v>
      </c>
      <c r="K59" s="104"/>
      <c r="L59" s="105"/>
      <c r="M59" s="106" t="n">
        <f aca="false">K59*L59</f>
        <v>0</v>
      </c>
      <c r="N59" s="104"/>
      <c r="O59" s="105"/>
      <c r="P59" s="106" t="n">
        <f aca="false">N59*O59</f>
        <v>0</v>
      </c>
      <c r="Q59" s="92" t="n">
        <f aca="false">G59+M59</f>
        <v>0</v>
      </c>
      <c r="R59" s="92" t="n">
        <f aca="false">J59+P59</f>
        <v>0</v>
      </c>
      <c r="S59" s="92" t="n">
        <f aca="false">Q59-R59</f>
        <v>0</v>
      </c>
      <c r="T59" s="10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customFormat="false" ht="30" hidden="false" customHeight="true" outlineLevel="0" collapsed="false">
      <c r="A60" s="112" t="s">
        <v>98</v>
      </c>
      <c r="B60" s="113"/>
      <c r="C60" s="114"/>
      <c r="D60" s="115"/>
      <c r="E60" s="116"/>
      <c r="F60" s="117"/>
      <c r="G60" s="118" t="n">
        <f aca="false">SUM(G57:G59)</f>
        <v>0</v>
      </c>
      <c r="H60" s="116"/>
      <c r="I60" s="117"/>
      <c r="J60" s="118" t="n">
        <f aca="false">SUM(J57:J59)</f>
        <v>0</v>
      </c>
      <c r="K60" s="116"/>
      <c r="L60" s="117"/>
      <c r="M60" s="118" t="n">
        <f aca="false">SUM(M57:M59)</f>
        <v>0</v>
      </c>
      <c r="N60" s="116"/>
      <c r="O60" s="117"/>
      <c r="P60" s="118" t="n">
        <f aca="false">SUM(P57:P59)</f>
        <v>0</v>
      </c>
      <c r="Q60" s="118" t="n">
        <f aca="false">SUM(Q57:Q59)</f>
        <v>0</v>
      </c>
      <c r="R60" s="118" t="n">
        <f aca="false">SUM(R57:R59)</f>
        <v>0</v>
      </c>
      <c r="S60" s="118" t="n">
        <f aca="false">SUM(S57:S59)</f>
        <v>0</v>
      </c>
      <c r="T60" s="11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customFormat="false" ht="30" hidden="false" customHeight="true" outlineLevel="0" collapsed="false">
      <c r="A61" s="79" t="s">
        <v>29</v>
      </c>
      <c r="B61" s="80" t="s">
        <v>99</v>
      </c>
      <c r="C61" s="79" t="s">
        <v>100</v>
      </c>
      <c r="D61" s="81"/>
      <c r="E61" s="82"/>
      <c r="F61" s="83"/>
      <c r="G61" s="120"/>
      <c r="H61" s="82"/>
      <c r="I61" s="83"/>
      <c r="J61" s="120"/>
      <c r="K61" s="82"/>
      <c r="L61" s="83"/>
      <c r="M61" s="120"/>
      <c r="N61" s="82"/>
      <c r="O61" s="83"/>
      <c r="P61" s="120"/>
      <c r="Q61" s="120"/>
      <c r="R61" s="120"/>
      <c r="S61" s="120"/>
      <c r="T61" s="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customFormat="false" ht="30" hidden="false" customHeight="true" outlineLevel="0" collapsed="false">
      <c r="A62" s="86" t="s">
        <v>40</v>
      </c>
      <c r="B62" s="121" t="s">
        <v>101</v>
      </c>
      <c r="C62" s="127" t="s">
        <v>102</v>
      </c>
      <c r="D62" s="89" t="s">
        <v>103</v>
      </c>
      <c r="E62" s="90"/>
      <c r="F62" s="91"/>
      <c r="G62" s="92" t="n">
        <f aca="false">E62*F62</f>
        <v>0</v>
      </c>
      <c r="H62" s="90"/>
      <c r="I62" s="91"/>
      <c r="J62" s="92" t="n">
        <f aca="false">H62*I62</f>
        <v>0</v>
      </c>
      <c r="K62" s="90"/>
      <c r="L62" s="91"/>
      <c r="M62" s="92" t="n">
        <f aca="false">K62*L62</f>
        <v>0</v>
      </c>
      <c r="N62" s="90"/>
      <c r="O62" s="91"/>
      <c r="P62" s="92" t="n">
        <f aca="false">N62*O62</f>
        <v>0</v>
      </c>
      <c r="Q62" s="92" t="n">
        <f aca="false">G62+M62</f>
        <v>0</v>
      </c>
      <c r="R62" s="92" t="n">
        <f aca="false">J62+P62</f>
        <v>0</v>
      </c>
      <c r="S62" s="92" t="n">
        <f aca="false">Q62-R62</f>
        <v>0</v>
      </c>
      <c r="T62" s="96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customFormat="false" ht="30" hidden="false" customHeight="true" outlineLevel="0" collapsed="false">
      <c r="A63" s="97" t="s">
        <v>40</v>
      </c>
      <c r="B63" s="98" t="s">
        <v>104</v>
      </c>
      <c r="C63" s="127" t="s">
        <v>102</v>
      </c>
      <c r="D63" s="89" t="s">
        <v>103</v>
      </c>
      <c r="E63" s="90"/>
      <c r="F63" s="91"/>
      <c r="G63" s="92" t="n">
        <f aca="false">E63*F63</f>
        <v>0</v>
      </c>
      <c r="H63" s="90"/>
      <c r="I63" s="91"/>
      <c r="J63" s="92" t="n">
        <f aca="false">H63*I63</f>
        <v>0</v>
      </c>
      <c r="K63" s="90"/>
      <c r="L63" s="91"/>
      <c r="M63" s="92" t="n">
        <f aca="false">K63*L63</f>
        <v>0</v>
      </c>
      <c r="N63" s="90"/>
      <c r="O63" s="91"/>
      <c r="P63" s="92" t="n">
        <f aca="false">N63*O63</f>
        <v>0</v>
      </c>
      <c r="Q63" s="92" t="n">
        <f aca="false">G63+M63</f>
        <v>0</v>
      </c>
      <c r="R63" s="92" t="n">
        <f aca="false">J63+P63</f>
        <v>0</v>
      </c>
      <c r="S63" s="92" t="n">
        <f aca="false">Q63-R63</f>
        <v>0</v>
      </c>
      <c r="T63" s="9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customFormat="false" ht="30" hidden="false" customHeight="true" outlineLevel="0" collapsed="false">
      <c r="A64" s="100" t="s">
        <v>40</v>
      </c>
      <c r="B64" s="101" t="s">
        <v>105</v>
      </c>
      <c r="C64" s="128" t="s">
        <v>102</v>
      </c>
      <c r="D64" s="103" t="s">
        <v>103</v>
      </c>
      <c r="E64" s="104"/>
      <c r="F64" s="105"/>
      <c r="G64" s="106" t="n">
        <f aca="false">E64*F64</f>
        <v>0</v>
      </c>
      <c r="H64" s="104"/>
      <c r="I64" s="105"/>
      <c r="J64" s="106" t="n">
        <f aca="false">H64*I64</f>
        <v>0</v>
      </c>
      <c r="K64" s="104"/>
      <c r="L64" s="105"/>
      <c r="M64" s="106" t="n">
        <f aca="false">K64*L64</f>
        <v>0</v>
      </c>
      <c r="N64" s="104"/>
      <c r="O64" s="105"/>
      <c r="P64" s="106" t="n">
        <f aca="false">N64*O64</f>
        <v>0</v>
      </c>
      <c r="Q64" s="92" t="n">
        <f aca="false">G64+M64</f>
        <v>0</v>
      </c>
      <c r="R64" s="92" t="n">
        <f aca="false">J64+P64</f>
        <v>0</v>
      </c>
      <c r="S64" s="92" t="n">
        <f aca="false">Q64-R64</f>
        <v>0</v>
      </c>
      <c r="T64" s="107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customFormat="false" ht="30" hidden="false" customHeight="true" outlineLevel="0" collapsed="false">
      <c r="A65" s="112" t="s">
        <v>106</v>
      </c>
      <c r="B65" s="113"/>
      <c r="C65" s="114"/>
      <c r="D65" s="115"/>
      <c r="E65" s="116"/>
      <c r="F65" s="117"/>
      <c r="G65" s="118" t="n">
        <f aca="false">SUM(G62:G64)</f>
        <v>0</v>
      </c>
      <c r="H65" s="116"/>
      <c r="I65" s="117"/>
      <c r="J65" s="118" t="n">
        <f aca="false">SUM(J62:J64)</f>
        <v>0</v>
      </c>
      <c r="K65" s="116"/>
      <c r="L65" s="117"/>
      <c r="M65" s="118" t="n">
        <f aca="false">SUM(M62:M64)</f>
        <v>0</v>
      </c>
      <c r="N65" s="116"/>
      <c r="O65" s="117"/>
      <c r="P65" s="118" t="n">
        <f aca="false">SUM(P62:P64)</f>
        <v>0</v>
      </c>
      <c r="Q65" s="118" t="n">
        <f aca="false">SUM(Q62:Q64)</f>
        <v>0</v>
      </c>
      <c r="R65" s="118" t="n">
        <f aca="false">SUM(R62:R64)</f>
        <v>0</v>
      </c>
      <c r="S65" s="118" t="n">
        <f aca="false">SUM(S62:S64)</f>
        <v>0</v>
      </c>
      <c r="T65" s="11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customFormat="false" ht="42" hidden="false" customHeight="true" outlineLevel="0" collapsed="false">
      <c r="A66" s="79" t="s">
        <v>29</v>
      </c>
      <c r="B66" s="80" t="s">
        <v>107</v>
      </c>
      <c r="C66" s="79" t="s">
        <v>108</v>
      </c>
      <c r="D66" s="81"/>
      <c r="E66" s="82"/>
      <c r="F66" s="83"/>
      <c r="G66" s="120"/>
      <c r="H66" s="82"/>
      <c r="I66" s="83"/>
      <c r="J66" s="120"/>
      <c r="K66" s="82"/>
      <c r="L66" s="83"/>
      <c r="M66" s="120"/>
      <c r="N66" s="82"/>
      <c r="O66" s="83"/>
      <c r="P66" s="120"/>
      <c r="Q66" s="120"/>
      <c r="R66" s="120"/>
      <c r="S66" s="120"/>
      <c r="T66" s="85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customFormat="false" ht="30" hidden="false" customHeight="true" outlineLevel="0" collapsed="false">
      <c r="A67" s="86" t="s">
        <v>40</v>
      </c>
      <c r="B67" s="121" t="s">
        <v>109</v>
      </c>
      <c r="C67" s="127" t="s">
        <v>110</v>
      </c>
      <c r="D67" s="89" t="s">
        <v>43</v>
      </c>
      <c r="E67" s="90"/>
      <c r="F67" s="91"/>
      <c r="G67" s="92" t="n">
        <f aca="false">E67*F67</f>
        <v>0</v>
      </c>
      <c r="H67" s="90"/>
      <c r="I67" s="91"/>
      <c r="J67" s="92" t="n">
        <f aca="false">H67*I67</f>
        <v>0</v>
      </c>
      <c r="K67" s="90"/>
      <c r="L67" s="91"/>
      <c r="M67" s="92" t="n">
        <f aca="false">K67*L67</f>
        <v>0</v>
      </c>
      <c r="N67" s="90"/>
      <c r="O67" s="91"/>
      <c r="P67" s="92" t="n">
        <f aca="false">N67*O67</f>
        <v>0</v>
      </c>
      <c r="Q67" s="92" t="n">
        <f aca="false">G67+M67</f>
        <v>0</v>
      </c>
      <c r="R67" s="92" t="n">
        <f aca="false">J67+P67</f>
        <v>0</v>
      </c>
      <c r="S67" s="92" t="n">
        <f aca="false">Q67-R67</f>
        <v>0</v>
      </c>
      <c r="T67" s="9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customFormat="false" ht="30" hidden="false" customHeight="true" outlineLevel="0" collapsed="false">
      <c r="A68" s="97" t="s">
        <v>40</v>
      </c>
      <c r="B68" s="98" t="s">
        <v>111</v>
      </c>
      <c r="C68" s="127" t="s">
        <v>112</v>
      </c>
      <c r="D68" s="89" t="s">
        <v>43</v>
      </c>
      <c r="E68" s="90"/>
      <c r="F68" s="91"/>
      <c r="G68" s="92" t="n">
        <f aca="false">E68*F68</f>
        <v>0</v>
      </c>
      <c r="H68" s="90"/>
      <c r="I68" s="91"/>
      <c r="J68" s="92" t="n">
        <f aca="false">H68*I68</f>
        <v>0</v>
      </c>
      <c r="K68" s="90"/>
      <c r="L68" s="91"/>
      <c r="M68" s="92" t="n">
        <f aca="false">K68*L68</f>
        <v>0</v>
      </c>
      <c r="N68" s="90"/>
      <c r="O68" s="91"/>
      <c r="P68" s="92" t="n">
        <f aca="false">N68*O68</f>
        <v>0</v>
      </c>
      <c r="Q68" s="92" t="n">
        <f aca="false">G68+M68</f>
        <v>0</v>
      </c>
      <c r="R68" s="92" t="n">
        <f aca="false">J68+P68</f>
        <v>0</v>
      </c>
      <c r="S68" s="92" t="n">
        <f aca="false">Q68-R68</f>
        <v>0</v>
      </c>
      <c r="T68" s="9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customFormat="false" ht="30" hidden="false" customHeight="true" outlineLevel="0" collapsed="false">
      <c r="A69" s="100" t="s">
        <v>40</v>
      </c>
      <c r="B69" s="101" t="s">
        <v>113</v>
      </c>
      <c r="C69" s="128" t="s">
        <v>114</v>
      </c>
      <c r="D69" s="103" t="s">
        <v>43</v>
      </c>
      <c r="E69" s="104"/>
      <c r="F69" s="105"/>
      <c r="G69" s="106" t="n">
        <f aca="false">E69*F69</f>
        <v>0</v>
      </c>
      <c r="H69" s="104"/>
      <c r="I69" s="105"/>
      <c r="J69" s="106" t="n">
        <f aca="false">H69*I69</f>
        <v>0</v>
      </c>
      <c r="K69" s="104"/>
      <c r="L69" s="105"/>
      <c r="M69" s="106" t="n">
        <f aca="false">K69*L69</f>
        <v>0</v>
      </c>
      <c r="N69" s="104"/>
      <c r="O69" s="105"/>
      <c r="P69" s="106" t="n">
        <f aca="false">N69*O69</f>
        <v>0</v>
      </c>
      <c r="Q69" s="92" t="n">
        <f aca="false">G69+M69</f>
        <v>0</v>
      </c>
      <c r="R69" s="92" t="n">
        <f aca="false">J69+P69</f>
        <v>0</v>
      </c>
      <c r="S69" s="92" t="n">
        <f aca="false">Q69-R69</f>
        <v>0</v>
      </c>
      <c r="T69" s="10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customFormat="false" ht="30" hidden="false" customHeight="true" outlineLevel="0" collapsed="false">
      <c r="A70" s="112" t="s">
        <v>115</v>
      </c>
      <c r="B70" s="113"/>
      <c r="C70" s="114"/>
      <c r="D70" s="115"/>
      <c r="E70" s="116"/>
      <c r="F70" s="117"/>
      <c r="G70" s="118" t="n">
        <f aca="false">SUM(G67:G69)</f>
        <v>0</v>
      </c>
      <c r="H70" s="116"/>
      <c r="I70" s="117"/>
      <c r="J70" s="118" t="n">
        <f aca="false">SUM(J67:J69)</f>
        <v>0</v>
      </c>
      <c r="K70" s="116"/>
      <c r="L70" s="117"/>
      <c r="M70" s="118" t="n">
        <f aca="false">SUM(M67:M69)</f>
        <v>0</v>
      </c>
      <c r="N70" s="116"/>
      <c r="O70" s="117"/>
      <c r="P70" s="118" t="n">
        <f aca="false">SUM(P67:P69)</f>
        <v>0</v>
      </c>
      <c r="Q70" s="118" t="n">
        <f aca="false">SUM(Q67:Q69)</f>
        <v>0</v>
      </c>
      <c r="R70" s="118" t="n">
        <f aca="false">SUM(R67:R69)</f>
        <v>0</v>
      </c>
      <c r="S70" s="118" t="n">
        <f aca="false">SUM(S67:S69)</f>
        <v>0</v>
      </c>
      <c r="T70" s="119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customFormat="false" ht="30" hidden="false" customHeight="true" outlineLevel="0" collapsed="false">
      <c r="A71" s="79" t="s">
        <v>29</v>
      </c>
      <c r="B71" s="80" t="s">
        <v>116</v>
      </c>
      <c r="C71" s="79" t="s">
        <v>117</v>
      </c>
      <c r="D71" s="81"/>
      <c r="E71" s="82"/>
      <c r="F71" s="83"/>
      <c r="G71" s="120"/>
      <c r="H71" s="82"/>
      <c r="I71" s="83"/>
      <c r="J71" s="120"/>
      <c r="K71" s="82"/>
      <c r="L71" s="83"/>
      <c r="M71" s="120"/>
      <c r="N71" s="82"/>
      <c r="O71" s="83"/>
      <c r="P71" s="120"/>
      <c r="Q71" s="120"/>
      <c r="R71" s="120"/>
      <c r="S71" s="120"/>
      <c r="T71" s="85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</row>
    <row r="72" customFormat="false" ht="30" hidden="false" customHeight="true" outlineLevel="0" collapsed="false">
      <c r="A72" s="86" t="s">
        <v>40</v>
      </c>
      <c r="B72" s="121" t="s">
        <v>118</v>
      </c>
      <c r="C72" s="124" t="s">
        <v>119</v>
      </c>
      <c r="D72" s="89"/>
      <c r="E72" s="90"/>
      <c r="F72" s="91"/>
      <c r="G72" s="92" t="n">
        <f aca="false">E72*F72</f>
        <v>0</v>
      </c>
      <c r="H72" s="90"/>
      <c r="I72" s="91"/>
      <c r="J72" s="92" t="n">
        <f aca="false">H72*I72</f>
        <v>0</v>
      </c>
      <c r="K72" s="90"/>
      <c r="L72" s="91"/>
      <c r="M72" s="92" t="n">
        <f aca="false">K72*L72</f>
        <v>0</v>
      </c>
      <c r="N72" s="90"/>
      <c r="O72" s="91"/>
      <c r="P72" s="92" t="n">
        <f aca="false">N72*O72</f>
        <v>0</v>
      </c>
      <c r="Q72" s="92" t="n">
        <f aca="false">G72+M72</f>
        <v>0</v>
      </c>
      <c r="R72" s="92" t="n">
        <f aca="false">J72+P72</f>
        <v>0</v>
      </c>
      <c r="S72" s="92" t="n">
        <f aca="false">Q72-R72</f>
        <v>0</v>
      </c>
      <c r="T72" s="9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customFormat="false" ht="30" hidden="false" customHeight="true" outlineLevel="0" collapsed="false">
      <c r="A73" s="86" t="s">
        <v>40</v>
      </c>
      <c r="B73" s="87" t="s">
        <v>120</v>
      </c>
      <c r="C73" s="124" t="s">
        <v>121</v>
      </c>
      <c r="D73" s="89"/>
      <c r="E73" s="90"/>
      <c r="F73" s="91"/>
      <c r="G73" s="92" t="n">
        <f aca="false">E73*F73</f>
        <v>0</v>
      </c>
      <c r="H73" s="90"/>
      <c r="I73" s="91"/>
      <c r="J73" s="92" t="n">
        <f aca="false">H73*I73</f>
        <v>0</v>
      </c>
      <c r="K73" s="93" t="n">
        <v>4</v>
      </c>
      <c r="L73" s="94" t="n">
        <v>90</v>
      </c>
      <c r="M73" s="95" t="n">
        <f aca="false">K73*L73</f>
        <v>360</v>
      </c>
      <c r="N73" s="90"/>
      <c r="O73" s="91"/>
      <c r="P73" s="92" t="n">
        <f aca="false">N73*O73</f>
        <v>0</v>
      </c>
      <c r="Q73" s="92" t="n">
        <f aca="false">G73+M73</f>
        <v>360</v>
      </c>
      <c r="R73" s="92" t="n">
        <f aca="false">J73+P73</f>
        <v>0</v>
      </c>
      <c r="S73" s="92" t="n">
        <f aca="false">Q73-R73</f>
        <v>360</v>
      </c>
      <c r="T73" s="9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customFormat="false" ht="30" hidden="false" customHeight="true" outlineLevel="0" collapsed="false">
      <c r="A74" s="97" t="s">
        <v>40</v>
      </c>
      <c r="B74" s="98" t="s">
        <v>122</v>
      </c>
      <c r="C74" s="124" t="s">
        <v>123</v>
      </c>
      <c r="D74" s="89"/>
      <c r="E74" s="90"/>
      <c r="F74" s="91"/>
      <c r="G74" s="92" t="n">
        <f aca="false">E74*F74</f>
        <v>0</v>
      </c>
      <c r="H74" s="90"/>
      <c r="I74" s="91"/>
      <c r="J74" s="92" t="n">
        <f aca="false">H74*I74</f>
        <v>0</v>
      </c>
      <c r="K74" s="93" t="n">
        <v>4</v>
      </c>
      <c r="L74" s="94" t="n">
        <v>400</v>
      </c>
      <c r="M74" s="95" t="n">
        <f aca="false">K74*L74</f>
        <v>1600</v>
      </c>
      <c r="N74" s="90"/>
      <c r="O74" s="91"/>
      <c r="P74" s="92" t="n">
        <f aca="false">N74*O74</f>
        <v>0</v>
      </c>
      <c r="Q74" s="92" t="n">
        <f aca="false">G74+M74</f>
        <v>1600</v>
      </c>
      <c r="R74" s="92" t="n">
        <f aca="false">J74+P74</f>
        <v>0</v>
      </c>
      <c r="S74" s="92" t="n">
        <f aca="false">Q74-R74</f>
        <v>1600</v>
      </c>
      <c r="T74" s="96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customFormat="false" ht="30" hidden="false" customHeight="true" outlineLevel="0" collapsed="false">
      <c r="A75" s="112" t="s">
        <v>124</v>
      </c>
      <c r="B75" s="129"/>
      <c r="C75" s="114"/>
      <c r="D75" s="115"/>
      <c r="E75" s="116"/>
      <c r="F75" s="117"/>
      <c r="G75" s="118" t="n">
        <f aca="false">SUM(G72:G74)</f>
        <v>0</v>
      </c>
      <c r="H75" s="116"/>
      <c r="I75" s="117"/>
      <c r="J75" s="118" t="n">
        <f aca="false">SUM(J72:J74)</f>
        <v>0</v>
      </c>
      <c r="K75" s="116"/>
      <c r="L75" s="117"/>
      <c r="M75" s="118" t="n">
        <f aca="false">SUM(M72:M74)</f>
        <v>1960</v>
      </c>
      <c r="N75" s="116"/>
      <c r="O75" s="117"/>
      <c r="P75" s="118" t="n">
        <f aca="false">SUM(P72:P74)</f>
        <v>0</v>
      </c>
      <c r="Q75" s="118" t="n">
        <f aca="false">SUM(Q72:Q74)</f>
        <v>1960</v>
      </c>
      <c r="R75" s="118" t="n">
        <f aca="false">SUM(R72:R74)</f>
        <v>0</v>
      </c>
      <c r="S75" s="118" t="n">
        <f aca="false">SUM(S72:S74)</f>
        <v>1960</v>
      </c>
      <c r="T75" s="119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customFormat="false" ht="30" hidden="false" customHeight="true" outlineLevel="0" collapsed="false">
      <c r="A76" s="79" t="s">
        <v>29</v>
      </c>
      <c r="B76" s="130" t="s">
        <v>125</v>
      </c>
      <c r="C76" s="131" t="s">
        <v>126</v>
      </c>
      <c r="D76" s="81"/>
      <c r="E76" s="82"/>
      <c r="F76" s="83"/>
      <c r="G76" s="120"/>
      <c r="H76" s="82"/>
      <c r="I76" s="83"/>
      <c r="J76" s="120"/>
      <c r="K76" s="82"/>
      <c r="L76" s="83"/>
      <c r="M76" s="120"/>
      <c r="N76" s="82"/>
      <c r="O76" s="83"/>
      <c r="P76" s="120"/>
      <c r="Q76" s="120"/>
      <c r="R76" s="120"/>
      <c r="S76" s="120"/>
      <c r="T76" s="85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</row>
    <row r="77" customFormat="false" ht="30" hidden="false" customHeight="true" outlineLevel="0" collapsed="false">
      <c r="A77" s="86" t="s">
        <v>40</v>
      </c>
      <c r="B77" s="132" t="s">
        <v>127</v>
      </c>
      <c r="C77" s="133" t="s">
        <v>126</v>
      </c>
      <c r="D77" s="134"/>
      <c r="E77" s="135" t="s">
        <v>56</v>
      </c>
      <c r="F77" s="135"/>
      <c r="G77" s="135"/>
      <c r="H77" s="135" t="s">
        <v>56</v>
      </c>
      <c r="I77" s="135"/>
      <c r="J77" s="135"/>
      <c r="K77" s="90"/>
      <c r="L77" s="91"/>
      <c r="M77" s="92" t="n">
        <f aca="false">K77*L77</f>
        <v>0</v>
      </c>
      <c r="N77" s="90"/>
      <c r="O77" s="91"/>
      <c r="P77" s="92" t="n">
        <f aca="false">N77*O77</f>
        <v>0</v>
      </c>
      <c r="Q77" s="92" t="n">
        <f aca="false">G77+M77</f>
        <v>0</v>
      </c>
      <c r="R77" s="92" t="n">
        <f aca="false">J77+P77</f>
        <v>0</v>
      </c>
      <c r="S77" s="92" t="n">
        <f aca="false">Q77-R77</f>
        <v>0</v>
      </c>
      <c r="T77" s="96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customFormat="false" ht="30" hidden="false" customHeight="true" outlineLevel="0" collapsed="false">
      <c r="A78" s="97" t="s">
        <v>40</v>
      </c>
      <c r="B78" s="136" t="s">
        <v>128</v>
      </c>
      <c r="C78" s="137" t="s">
        <v>126</v>
      </c>
      <c r="D78" s="134"/>
      <c r="E78" s="135"/>
      <c r="F78" s="135"/>
      <c r="G78" s="135"/>
      <c r="H78" s="135"/>
      <c r="I78" s="135"/>
      <c r="J78" s="135"/>
      <c r="K78" s="90"/>
      <c r="L78" s="91"/>
      <c r="M78" s="92" t="n">
        <f aca="false">K78*L78</f>
        <v>0</v>
      </c>
      <c r="N78" s="90"/>
      <c r="O78" s="91"/>
      <c r="P78" s="92" t="n">
        <f aca="false">N78*O78</f>
        <v>0</v>
      </c>
      <c r="Q78" s="92" t="n">
        <f aca="false">G78+M78</f>
        <v>0</v>
      </c>
      <c r="R78" s="92" t="n">
        <f aca="false">J78+P78</f>
        <v>0</v>
      </c>
      <c r="S78" s="92" t="n">
        <f aca="false">Q78-R78</f>
        <v>0</v>
      </c>
      <c r="T78" s="96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customFormat="false" ht="30" hidden="false" customHeight="true" outlineLevel="0" collapsed="false">
      <c r="A79" s="112" t="s">
        <v>129</v>
      </c>
      <c r="B79" s="138"/>
      <c r="C79" s="139"/>
      <c r="D79" s="115"/>
      <c r="E79" s="116"/>
      <c r="F79" s="117"/>
      <c r="G79" s="118" t="n">
        <f aca="false">SUM(G77:G78)</f>
        <v>0</v>
      </c>
      <c r="H79" s="116"/>
      <c r="I79" s="117"/>
      <c r="J79" s="118" t="n">
        <f aca="false">SUM(J77:J78)</f>
        <v>0</v>
      </c>
      <c r="K79" s="116"/>
      <c r="L79" s="117"/>
      <c r="M79" s="118" t="n">
        <f aca="false">SUM(M77:M78)</f>
        <v>0</v>
      </c>
      <c r="N79" s="116"/>
      <c r="O79" s="117"/>
      <c r="P79" s="118" t="n">
        <f aca="false">SUM(P77:P78)</f>
        <v>0</v>
      </c>
      <c r="Q79" s="118" t="n">
        <f aca="false">SUM(Q77:Q78)</f>
        <v>0</v>
      </c>
      <c r="R79" s="118" t="n">
        <f aca="false">SUM(R77:R78)</f>
        <v>0</v>
      </c>
      <c r="S79" s="118" t="n">
        <f aca="false">SUM(S77:S78)</f>
        <v>0</v>
      </c>
      <c r="T79" s="11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customFormat="false" ht="30" hidden="false" customHeight="true" outlineLevel="0" collapsed="false">
      <c r="A80" s="79" t="s">
        <v>29</v>
      </c>
      <c r="B80" s="140" t="s">
        <v>130</v>
      </c>
      <c r="C80" s="131" t="s">
        <v>131</v>
      </c>
      <c r="D80" s="81"/>
      <c r="E80" s="82"/>
      <c r="F80" s="83"/>
      <c r="G80" s="120"/>
      <c r="H80" s="82"/>
      <c r="I80" s="83"/>
      <c r="J80" s="120"/>
      <c r="K80" s="82"/>
      <c r="L80" s="83"/>
      <c r="M80" s="120"/>
      <c r="N80" s="82"/>
      <c r="O80" s="83"/>
      <c r="P80" s="120"/>
      <c r="Q80" s="120"/>
      <c r="R80" s="120"/>
      <c r="S80" s="120"/>
      <c r="T80" s="85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</row>
    <row r="81" customFormat="false" ht="41.25" hidden="false" customHeight="true" outlineLevel="0" collapsed="false">
      <c r="A81" s="97" t="s">
        <v>40</v>
      </c>
      <c r="B81" s="141" t="s">
        <v>132</v>
      </c>
      <c r="C81" s="142" t="s">
        <v>131</v>
      </c>
      <c r="D81" s="134" t="s">
        <v>133</v>
      </c>
      <c r="E81" s="143" t="s">
        <v>56</v>
      </c>
      <c r="F81" s="143"/>
      <c r="G81" s="143"/>
      <c r="H81" s="143" t="s">
        <v>56</v>
      </c>
      <c r="I81" s="143"/>
      <c r="J81" s="143"/>
      <c r="K81" s="90" t="n">
        <v>1</v>
      </c>
      <c r="L81" s="91" t="n">
        <v>17250</v>
      </c>
      <c r="M81" s="92" t="n">
        <f aca="false">K81*L81</f>
        <v>17250</v>
      </c>
      <c r="N81" s="90" t="n">
        <v>1</v>
      </c>
      <c r="O81" s="91" t="n">
        <v>17250</v>
      </c>
      <c r="P81" s="92" t="n">
        <f aca="false">N81*O81</f>
        <v>17250</v>
      </c>
      <c r="Q81" s="92" t="n">
        <f aca="false">G81+M81</f>
        <v>17250</v>
      </c>
      <c r="R81" s="92" t="n">
        <f aca="false">J81+P81</f>
        <v>17250</v>
      </c>
      <c r="S81" s="92" t="n">
        <f aca="false">Q81-R81</f>
        <v>0</v>
      </c>
      <c r="T81" s="96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customFormat="false" ht="30" hidden="false" customHeight="true" outlineLevel="0" collapsed="false">
      <c r="A82" s="112" t="s">
        <v>134</v>
      </c>
      <c r="B82" s="144"/>
      <c r="C82" s="139"/>
      <c r="D82" s="115"/>
      <c r="E82" s="116"/>
      <c r="F82" s="117"/>
      <c r="G82" s="118" t="n">
        <f aca="false">SUM(G81)</f>
        <v>0</v>
      </c>
      <c r="H82" s="116"/>
      <c r="I82" s="117"/>
      <c r="J82" s="118" t="n">
        <f aca="false">SUM(J81)</f>
        <v>0</v>
      </c>
      <c r="K82" s="116"/>
      <c r="L82" s="117"/>
      <c r="M82" s="118" t="n">
        <f aca="false">SUM(M81)</f>
        <v>17250</v>
      </c>
      <c r="N82" s="116"/>
      <c r="O82" s="117"/>
      <c r="P82" s="118" t="n">
        <f aca="false">SUM(P81)</f>
        <v>17250</v>
      </c>
      <c r="Q82" s="118" t="n">
        <f aca="false">SUM(Q81)</f>
        <v>17250</v>
      </c>
      <c r="R82" s="118" t="n">
        <f aca="false">SUM(R81)</f>
        <v>17250</v>
      </c>
      <c r="S82" s="118" t="n">
        <f aca="false">SUM(S81)</f>
        <v>0</v>
      </c>
      <c r="T82" s="119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customFormat="false" ht="19.5" hidden="false" customHeight="true" outlineLevel="0" collapsed="false">
      <c r="A83" s="145" t="s">
        <v>135</v>
      </c>
      <c r="B83" s="146"/>
      <c r="C83" s="147"/>
      <c r="D83" s="148"/>
      <c r="E83" s="149"/>
      <c r="F83" s="150"/>
      <c r="G83" s="151" t="n">
        <f aca="false">G40+G44+G49+G55+G60+G65+G70+G75+G79+G82</f>
        <v>0</v>
      </c>
      <c r="H83" s="149"/>
      <c r="I83" s="150"/>
      <c r="J83" s="151" t="n">
        <f aca="false">J40+J44+J49+J55+J60+J65+J70+J75+J79+J82</f>
        <v>0</v>
      </c>
      <c r="K83" s="149"/>
      <c r="L83" s="150"/>
      <c r="M83" s="151" t="n">
        <f aca="false">M40+M44+M49+M55+M60+M65+M70+M75+M79+M82</f>
        <v>334150</v>
      </c>
      <c r="N83" s="149"/>
      <c r="O83" s="150"/>
      <c r="P83" s="151" t="n">
        <f aca="false">P40+P44+P49+P55+P60+P65+P70+P75+P79+P82</f>
        <v>301968.03</v>
      </c>
      <c r="Q83" s="151" t="n">
        <f aca="false">Q40+Q44+Q49+Q55+Q60+Q65+Q70+Q75+Q79+Q82</f>
        <v>334150</v>
      </c>
      <c r="R83" s="151" t="n">
        <f aca="false">R40+R44+R49+R55+R60+R65+R70+R75+R79+R82</f>
        <v>301968.03</v>
      </c>
      <c r="S83" s="151" t="n">
        <f aca="false">S40+S44+S49+S55+S60+S65+S70+S75+S79+S82</f>
        <v>32181.97</v>
      </c>
      <c r="T83" s="152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</row>
    <row r="84" customFormat="false" ht="15.75" hidden="false" customHeight="true" outlineLevel="0" collapsed="false">
      <c r="A84" s="154"/>
      <c r="B84" s="154"/>
      <c r="C84" s="154"/>
      <c r="D84" s="155"/>
      <c r="E84" s="156"/>
      <c r="F84" s="157"/>
      <c r="G84" s="158"/>
      <c r="H84" s="156"/>
      <c r="I84" s="157"/>
      <c r="J84" s="158"/>
      <c r="K84" s="156"/>
      <c r="L84" s="157"/>
      <c r="M84" s="158"/>
      <c r="N84" s="156"/>
      <c r="O84" s="157"/>
      <c r="P84" s="158"/>
      <c r="Q84" s="158"/>
      <c r="R84" s="158"/>
      <c r="S84" s="158"/>
      <c r="T84" s="15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customFormat="false" ht="19.5" hidden="false" customHeight="true" outlineLevel="0" collapsed="false">
      <c r="A85" s="160" t="s">
        <v>136</v>
      </c>
      <c r="B85" s="160"/>
      <c r="C85" s="160"/>
      <c r="D85" s="161"/>
      <c r="E85" s="162"/>
      <c r="F85" s="163"/>
      <c r="G85" s="164" t="n">
        <f aca="false">G22-G83</f>
        <v>0</v>
      </c>
      <c r="H85" s="162"/>
      <c r="I85" s="163"/>
      <c r="J85" s="164" t="n">
        <f aca="false">J22-J83</f>
        <v>0</v>
      </c>
      <c r="K85" s="165"/>
      <c r="L85" s="163"/>
      <c r="M85" s="166" t="n">
        <f aca="false">M22-M83</f>
        <v>0</v>
      </c>
      <c r="N85" s="165"/>
      <c r="O85" s="163"/>
      <c r="P85" s="166" t="n">
        <f aca="false">P16-P83</f>
        <v>-301968.03</v>
      </c>
      <c r="Q85" s="167" t="n">
        <f aca="false">Q16-Q83</f>
        <v>-334150</v>
      </c>
      <c r="R85" s="167" t="n">
        <f aca="false">R16-R83</f>
        <v>-301968.03</v>
      </c>
      <c r="S85" s="167" t="n">
        <f aca="false">S16-S83</f>
        <v>-32181.97</v>
      </c>
      <c r="T85" s="16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customFormat="false" ht="15.75" hidden="false" customHeight="true" outlineLevel="0" collapsed="false">
      <c r="A86" s="169"/>
      <c r="B86" s="170"/>
      <c r="C86" s="169"/>
      <c r="D86" s="169"/>
      <c r="E86" s="59"/>
      <c r="F86" s="169"/>
      <c r="G86" s="169"/>
      <c r="H86" s="59"/>
      <c r="I86" s="169"/>
      <c r="J86" s="169"/>
      <c r="K86" s="59"/>
      <c r="L86" s="169"/>
      <c r="M86" s="169"/>
      <c r="N86" s="59"/>
      <c r="O86" s="169"/>
      <c r="P86" s="169"/>
      <c r="Q86" s="169"/>
      <c r="R86" s="169"/>
      <c r="S86" s="169"/>
      <c r="T86" s="16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customFormat="false" ht="15.75" hidden="false" customHeight="true" outlineLevel="0" collapsed="false">
      <c r="A87" s="169"/>
      <c r="B87" s="170"/>
      <c r="C87" s="169"/>
      <c r="D87" s="169"/>
      <c r="E87" s="59"/>
      <c r="F87" s="169"/>
      <c r="G87" s="169"/>
      <c r="H87" s="59"/>
      <c r="I87" s="169"/>
      <c r="J87" s="169"/>
      <c r="K87" s="59"/>
      <c r="L87" s="169"/>
      <c r="M87" s="169"/>
      <c r="N87" s="59"/>
      <c r="O87" s="169"/>
      <c r="P87" s="169"/>
      <c r="Q87" s="169"/>
      <c r="R87" s="169"/>
      <c r="S87" s="169"/>
      <c r="T87" s="16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customFormat="false" ht="15.75" hidden="false" customHeight="true" outlineLevel="0" collapsed="false">
      <c r="A88" s="169" t="s">
        <v>137</v>
      </c>
      <c r="B88" s="170"/>
      <c r="C88" s="171"/>
      <c r="D88" s="169"/>
      <c r="E88" s="172"/>
      <c r="F88" s="171"/>
      <c r="G88" s="169"/>
      <c r="H88" s="172"/>
      <c r="I88" s="171"/>
      <c r="J88" s="171"/>
      <c r="K88" s="172"/>
      <c r="L88" s="169"/>
      <c r="M88" s="169"/>
      <c r="N88" s="59"/>
      <c r="O88" s="169"/>
      <c r="P88" s="169"/>
      <c r="Q88" s="169"/>
      <c r="R88" s="169"/>
      <c r="S88" s="169"/>
      <c r="T88" s="16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customFormat="false" ht="15.75" hidden="false" customHeight="true" outlineLevel="0" collapsed="false">
      <c r="A89" s="1"/>
      <c r="B89" s="1"/>
      <c r="C89" s="173" t="s">
        <v>138</v>
      </c>
      <c r="D89" s="169"/>
      <c r="E89" s="174" t="s">
        <v>139</v>
      </c>
      <c r="F89" s="174"/>
      <c r="G89" s="169"/>
      <c r="H89" s="59"/>
      <c r="I89" s="175" t="s">
        <v>140</v>
      </c>
      <c r="J89" s="169"/>
      <c r="K89" s="59"/>
      <c r="L89" s="175"/>
      <c r="M89" s="169"/>
      <c r="N89" s="59"/>
      <c r="O89" s="175"/>
      <c r="P89" s="169"/>
      <c r="Q89" s="169"/>
      <c r="R89" s="169"/>
      <c r="S89" s="169"/>
      <c r="T89" s="16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customFormat="false" ht="15.75" hidden="false" customHeight="true" outlineLevel="0" collapsed="false">
      <c r="A90" s="1"/>
      <c r="B90" s="1"/>
      <c r="C90" s="176"/>
      <c r="D90" s="177"/>
      <c r="E90" s="178"/>
      <c r="F90" s="169"/>
      <c r="G90" s="179"/>
      <c r="H90" s="178"/>
      <c r="I90" s="169"/>
      <c r="J90" s="179"/>
      <c r="K90" s="180"/>
      <c r="L90" s="169"/>
      <c r="M90" s="179"/>
      <c r="N90" s="180"/>
      <c r="O90" s="169"/>
      <c r="P90" s="179"/>
      <c r="Q90" s="179"/>
      <c r="R90" s="179"/>
      <c r="S90" s="179"/>
      <c r="T90" s="16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customFormat="false" ht="15.75" hidden="false" customHeight="true" outlineLevel="0" collapsed="false">
      <c r="A91" s="169"/>
      <c r="B91" s="170"/>
      <c r="C91" s="169"/>
      <c r="D91" s="169"/>
      <c r="E91" s="59"/>
      <c r="F91" s="169"/>
      <c r="G91" s="169"/>
      <c r="H91" s="59"/>
      <c r="I91" s="169"/>
      <c r="J91" s="169"/>
      <c r="K91" s="59"/>
      <c r="L91" s="169"/>
      <c r="M91" s="169"/>
      <c r="N91" s="59"/>
      <c r="O91" s="169"/>
      <c r="P91" s="169"/>
      <c r="Q91" s="169"/>
      <c r="R91" s="169"/>
      <c r="S91" s="169"/>
      <c r="T91" s="16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customFormat="false" ht="15.75" hidden="false" customHeight="true" outlineLevel="0" collapsed="false">
      <c r="A92" s="169"/>
      <c r="B92" s="170"/>
      <c r="C92" s="169"/>
      <c r="D92" s="169"/>
      <c r="E92" s="59"/>
      <c r="F92" s="169"/>
      <c r="G92" s="169"/>
      <c r="H92" s="59"/>
      <c r="I92" s="169"/>
      <c r="J92" s="169"/>
      <c r="K92" s="59"/>
      <c r="L92" s="169"/>
      <c r="M92" s="169"/>
      <c r="N92" s="59"/>
      <c r="O92" s="169"/>
      <c r="P92" s="169"/>
      <c r="Q92" s="169"/>
      <c r="R92" s="169"/>
      <c r="S92" s="169"/>
      <c r="T92" s="16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customFormat="false" ht="15.75" hidden="false" customHeight="true" outlineLevel="0" collapsed="false">
      <c r="A93" s="169"/>
      <c r="B93" s="170"/>
      <c r="C93" s="169"/>
      <c r="D93" s="169"/>
      <c r="E93" s="59"/>
      <c r="F93" s="169"/>
      <c r="G93" s="169"/>
      <c r="H93" s="59"/>
      <c r="I93" s="169"/>
      <c r="J93" s="169"/>
      <c r="K93" s="59"/>
      <c r="L93" s="169"/>
      <c r="M93" s="169"/>
      <c r="N93" s="59"/>
      <c r="O93" s="169"/>
      <c r="P93" s="169"/>
      <c r="Q93" s="169"/>
      <c r="R93" s="169"/>
      <c r="S93" s="169"/>
      <c r="T93" s="16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customFormat="false" ht="15.75" hidden="false" customHeight="true" outlineLevel="0" collapsed="false">
      <c r="A94" s="169"/>
      <c r="B94" s="170"/>
      <c r="C94" s="169"/>
      <c r="D94" s="169"/>
      <c r="E94" s="59"/>
      <c r="F94" s="169"/>
      <c r="G94" s="169"/>
      <c r="H94" s="59"/>
      <c r="I94" s="169"/>
      <c r="J94" s="169"/>
      <c r="K94" s="59"/>
      <c r="L94" s="169"/>
      <c r="M94" s="169"/>
      <c r="N94" s="59"/>
      <c r="O94" s="169"/>
      <c r="P94" s="169"/>
      <c r="Q94" s="169"/>
      <c r="R94" s="169"/>
      <c r="S94" s="169"/>
      <c r="T94" s="16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customFormat="false" ht="15.75" hidden="false" customHeight="true" outlineLevel="0" collapsed="false">
      <c r="A95" s="169"/>
      <c r="B95" s="170"/>
      <c r="C95" s="169"/>
      <c r="D95" s="169"/>
      <c r="E95" s="59"/>
      <c r="F95" s="169"/>
      <c r="G95" s="169"/>
      <c r="H95" s="59"/>
      <c r="I95" s="169"/>
      <c r="J95" s="169"/>
      <c r="K95" s="59"/>
      <c r="L95" s="169"/>
      <c r="M95" s="169"/>
      <c r="N95" s="59"/>
      <c r="O95" s="169"/>
      <c r="P95" s="169"/>
      <c r="Q95" s="169"/>
      <c r="R95" s="169"/>
      <c r="S95" s="169"/>
      <c r="T95" s="169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customFormat="false" ht="15.75" hidden="false" customHeight="true" outlineLevel="0" collapsed="false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customFormat="false" ht="15.75" hidden="false" customHeight="true" outlineLevel="0" collapsed="false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customFormat="false" ht="15.75" hidden="false" customHeight="true" outlineLevel="0" collapsed="false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customFormat="false" ht="15.75" hidden="false" customHeight="true" outlineLevel="0" collapsed="false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customFormat="false" ht="15.75" hidden="false" customHeight="true" outlineLevel="0" collapsed="false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customFormat="false" ht="15.75" hidden="false" customHeight="true" outlineLevel="0" collapsed="false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customFormat="false" ht="15.75" hidden="false" customHeight="true" outlineLevel="0" collapsed="false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customFormat="false" ht="15.75" hidden="false" customHeight="true" outlineLevel="0" collapsed="false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customFormat="false" ht="15.75" hidden="false" customHeight="true" outlineLevel="0" collapsed="false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customFormat="false" ht="15.75" hidden="false" customHeight="true" outlineLevel="0" collapsed="false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customFormat="false" ht="15.75" hidden="false" customHeight="true" outlineLevel="0" collapsed="false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customFormat="false" ht="15.75" hidden="false" customHeight="true" outlineLevel="0" collapsed="false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customFormat="false" ht="15.75" hidden="false" customHeight="true" outlineLevel="0" collapsed="false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customFormat="false" ht="15.75" hidden="false" customHeight="true" outlineLevel="0" collapsed="false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customFormat="false" ht="15.75" hidden="false" customHeight="true" outlineLevel="0" collapsed="false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customFormat="false" ht="15.75" hidden="false" customHeight="true" outlineLevel="0" collapsed="false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customFormat="false" ht="15.75" hidden="false" customHeight="true" outlineLevel="0" collapsed="false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customFormat="false" ht="15.75" hidden="false" customHeight="true" outlineLevel="0" collapsed="false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customFormat="false" ht="15.75" hidden="false" customHeight="true" outlineLevel="0" collapsed="false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customFormat="false" ht="15.75" hidden="false" customHeight="true" outlineLevel="0" collapsed="false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customFormat="false" ht="15.75" hidden="false" customHeight="true" outlineLevel="0" collapsed="false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customFormat="false" ht="15.75" hidden="false" customHeight="true" outlineLevel="0" collapsed="false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customFormat="false" ht="15.75" hidden="false" customHeight="true" outlineLevel="0" collapsed="false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customFormat="false" ht="15.75" hidden="false" customHeight="true" outlineLevel="0" collapsed="false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customFormat="false" ht="15.75" hidden="false" customHeight="true" outlineLevel="0" collapsed="false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customFormat="false" ht="15.75" hidden="false" customHeight="true" outlineLevel="0" collapsed="false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customFormat="false" ht="15.75" hidden="false" customHeight="true" outlineLevel="0" collapsed="false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customFormat="false" ht="15.75" hidden="false" customHeight="true" outlineLevel="0" collapsed="false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customFormat="false" ht="15.75" hidden="false" customHeight="true" outlineLevel="0" collapsed="false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customFormat="false" ht="15.75" hidden="false" customHeight="true" outlineLevel="0" collapsed="false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customFormat="false" ht="15.75" hidden="false" customHeight="true" outlineLevel="0" collapsed="false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customFormat="false" ht="15.75" hidden="false" customHeight="true" outlineLevel="0" collapsed="false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customFormat="false" ht="15.75" hidden="false" customHeight="true" outlineLevel="0" collapsed="false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customFormat="false" ht="15.75" hidden="false" customHeight="true" outlineLevel="0" collapsed="false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customFormat="false" ht="15.75" hidden="false" customHeight="true" outlineLevel="0" collapsed="false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customFormat="false" ht="15.75" hidden="false" customHeight="true" outlineLevel="0" collapsed="false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customFormat="false" ht="15.75" hidden="false" customHeight="true" outlineLevel="0" collapsed="false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customFormat="false" ht="15.75" hidden="false" customHeight="true" outlineLevel="0" collapsed="false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customFormat="false" ht="15.75" hidden="false" customHeight="true" outlineLevel="0" collapsed="false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customFormat="false" ht="15.75" hidden="false" customHeight="true" outlineLevel="0" collapsed="false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customFormat="false" ht="15.75" hidden="false" customHeight="true" outlineLevel="0" collapsed="false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customFormat="false" ht="15.75" hidden="false" customHeight="true" outlineLevel="0" collapsed="false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customFormat="false" ht="15.75" hidden="false" customHeight="true" outlineLevel="0" collapsed="false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customFormat="false" ht="15.75" hidden="false" customHeight="true" outlineLevel="0" collapsed="false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customFormat="false" ht="15.75" hidden="false" customHeight="true" outlineLevel="0" collapsed="false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customFormat="false" ht="15.75" hidden="false" customHeight="true" outlineLevel="0" collapsed="false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customFormat="false" ht="15.75" hidden="false" customHeight="true" outlineLevel="0" collapsed="false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customFormat="false" ht="15.75" hidden="false" customHeight="true" outlineLevel="0" collapsed="false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customFormat="false" ht="15.75" hidden="false" customHeight="true" outlineLevel="0" collapsed="false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customFormat="false" ht="15.75" hidden="false" customHeight="true" outlineLevel="0" collapsed="false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customFormat="false" ht="15.75" hidden="false" customHeight="true" outlineLevel="0" collapsed="false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customFormat="false" ht="15.75" hidden="false" customHeight="true" outlineLevel="0" collapsed="false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customFormat="false" ht="15.75" hidden="false" customHeight="true" outlineLevel="0" collapsed="false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customFormat="false" ht="15.75" hidden="false" customHeight="true" outlineLevel="0" collapsed="false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customFormat="false" ht="15.75" hidden="false" customHeight="true" outlineLevel="0" collapsed="false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customFormat="false" ht="15.75" hidden="false" customHeight="true" outlineLevel="0" collapsed="false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customFormat="false" ht="15.75" hidden="false" customHeight="true" outlineLevel="0" collapsed="false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customFormat="false" ht="15.75" hidden="false" customHeight="true" outlineLevel="0" collapsed="false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customFormat="false" ht="15.75" hidden="false" customHeight="true" outlineLevel="0" collapsed="false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customFormat="false" ht="15.75" hidden="false" customHeight="true" outlineLevel="0" collapsed="false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customFormat="false" ht="15.75" hidden="false" customHeight="true" outlineLevel="0" collapsed="false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customFormat="false" ht="15.75" hidden="false" customHeight="true" outlineLevel="0" collapsed="false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customFormat="false" ht="15.75" hidden="false" customHeight="true" outlineLevel="0" collapsed="false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customFormat="false" ht="15.75" hidden="false" customHeight="true" outlineLevel="0" collapsed="false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customFormat="false" ht="15.75" hidden="false" customHeight="true" outlineLevel="0" collapsed="false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customFormat="false" ht="15.75" hidden="false" customHeight="true" outlineLevel="0" collapsed="false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customFormat="false" ht="15.75" hidden="false" customHeight="true" outlineLevel="0" collapsed="false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customFormat="false" ht="15.75" hidden="false" customHeight="true" outlineLevel="0" collapsed="false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customFormat="false" ht="15.75" hidden="false" customHeight="true" outlineLevel="0" collapsed="false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customFormat="false" ht="15.75" hidden="false" customHeight="true" outlineLevel="0" collapsed="false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customFormat="false" ht="15.75" hidden="false" customHeight="true" outlineLevel="0" collapsed="false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customFormat="false" ht="15.75" hidden="false" customHeight="true" outlineLevel="0" collapsed="false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customFormat="false" ht="15.75" hidden="false" customHeight="true" outlineLevel="0" collapsed="false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customFormat="false" ht="15.75" hidden="false" customHeight="true" outlineLevel="0" collapsed="false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customFormat="false" ht="15.75" hidden="false" customHeight="true" outlineLevel="0" collapsed="false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customFormat="false" ht="15.75" hidden="false" customHeight="true" outlineLevel="0" collapsed="false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customFormat="false" ht="15.75" hidden="false" customHeight="true" outlineLevel="0" collapsed="false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customFormat="false" ht="15.75" hidden="false" customHeight="true" outlineLevel="0" collapsed="false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customFormat="false" ht="15.75" hidden="false" customHeight="true" outlineLevel="0" collapsed="false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customFormat="false" ht="15.75" hidden="false" customHeight="true" outlineLevel="0" collapsed="false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customFormat="false" ht="15.75" hidden="false" customHeight="true" outlineLevel="0" collapsed="false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customFormat="false" ht="15.75" hidden="false" customHeight="true" outlineLevel="0" collapsed="false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customFormat="false" ht="15.75" hidden="false" customHeight="true" outlineLevel="0" collapsed="false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customFormat="false" ht="15.75" hidden="false" customHeight="true" outlineLevel="0" collapsed="false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customFormat="false" ht="15.75" hidden="false" customHeight="true" outlineLevel="0" collapsed="false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customFormat="false" ht="15.75" hidden="false" customHeight="true" outlineLevel="0" collapsed="false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customFormat="false" ht="15.75" hidden="false" customHeight="true" outlineLevel="0" collapsed="false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customFormat="false" ht="15.75" hidden="false" customHeight="true" outlineLevel="0" collapsed="false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customFormat="false" ht="15.75" hidden="false" customHeight="true" outlineLevel="0" collapsed="false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customFormat="false" ht="15.75" hidden="false" customHeight="true" outlineLevel="0" collapsed="false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customFormat="false" ht="15.75" hidden="false" customHeight="true" outlineLevel="0" collapsed="false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customFormat="false" ht="15.75" hidden="false" customHeight="true" outlineLevel="0" collapsed="false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customFormat="false" ht="15.75" hidden="false" customHeight="true" outlineLevel="0" collapsed="false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customFormat="false" ht="15.75" hidden="false" customHeight="true" outlineLevel="0" collapsed="false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customFormat="false" ht="15.75" hidden="false" customHeight="true" outlineLevel="0" collapsed="false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customFormat="false" ht="15.75" hidden="false" customHeight="true" outlineLevel="0" collapsed="false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customFormat="false" ht="15.75" hidden="false" customHeight="true" outlineLevel="0" collapsed="false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customFormat="false" ht="15.75" hidden="false" customHeight="true" outlineLevel="0" collapsed="false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customFormat="false" ht="15.75" hidden="false" customHeight="true" outlineLevel="0" collapsed="false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customFormat="false" ht="15.75" hidden="false" customHeight="true" outlineLevel="0" collapsed="false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customFormat="false" ht="15.75" hidden="false" customHeight="true" outlineLevel="0" collapsed="false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customFormat="false" ht="15.75" hidden="false" customHeight="true" outlineLevel="0" collapsed="false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customFormat="false" ht="15.75" hidden="false" customHeight="true" outlineLevel="0" collapsed="false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customFormat="false" ht="15.75" hidden="false" customHeight="true" outlineLevel="0" collapsed="false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customFormat="false" ht="15.75" hidden="false" customHeight="true" outlineLevel="0" collapsed="false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customFormat="false" ht="15.75" hidden="false" customHeight="true" outlineLevel="0" collapsed="false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customFormat="false" ht="15.75" hidden="false" customHeight="true" outlineLevel="0" collapsed="false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customFormat="false" ht="15.75" hidden="false" customHeight="true" outlineLevel="0" collapsed="false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customFormat="false" ht="15.75" hidden="false" customHeight="true" outlineLevel="0" collapsed="false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customFormat="false" ht="15.75" hidden="false" customHeight="true" outlineLevel="0" collapsed="false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customFormat="false" ht="15.75" hidden="false" customHeight="true" outlineLevel="0" collapsed="false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customFormat="false" ht="15.75" hidden="false" customHeight="true" outlineLevel="0" collapsed="false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customFormat="false" ht="15.75" hidden="false" customHeight="true" outlineLevel="0" collapsed="false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customFormat="false" ht="15.75" hidden="false" customHeight="true" outlineLevel="0" collapsed="false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customFormat="false" ht="15.75" hidden="false" customHeight="true" outlineLevel="0" collapsed="false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customFormat="false" ht="15.75" hidden="false" customHeight="true" outlineLevel="0" collapsed="false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customFormat="false" ht="15.75" hidden="false" customHeight="true" outlineLevel="0" collapsed="false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customFormat="false" ht="15.75" hidden="false" customHeight="true" outlineLevel="0" collapsed="false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customFormat="false" ht="15.75" hidden="false" customHeight="true" outlineLevel="0" collapsed="false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customFormat="false" ht="15.75" hidden="false" customHeight="true" outlineLevel="0" collapsed="false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customFormat="false" ht="15.75" hidden="false" customHeight="true" outlineLevel="0" collapsed="false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customFormat="false" ht="15.75" hidden="false" customHeight="true" outlineLevel="0" collapsed="false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customFormat="false" ht="15.75" hidden="false" customHeight="true" outlineLevel="0" collapsed="false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customFormat="false" ht="15.75" hidden="false" customHeight="true" outlineLevel="0" collapsed="false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customFormat="false" ht="15.75" hidden="false" customHeight="true" outlineLevel="0" collapsed="false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customFormat="false" ht="15.75" hidden="false" customHeight="true" outlineLevel="0" collapsed="false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customFormat="false" ht="15.75" hidden="false" customHeight="true" outlineLevel="0" collapsed="false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customFormat="false" ht="15.75" hidden="false" customHeight="true" outlineLevel="0" collapsed="false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customFormat="false" ht="15.75" hidden="false" customHeight="true" outlineLevel="0" collapsed="false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customFormat="false" ht="15.75" hidden="false" customHeight="true" outlineLevel="0" collapsed="false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customFormat="false" ht="15.75" hidden="false" customHeight="true" outlineLevel="0" collapsed="false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customFormat="false" ht="15.75" hidden="false" customHeight="true" outlineLevel="0" collapsed="false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customFormat="false" ht="15.75" hidden="false" customHeight="true" outlineLevel="0" collapsed="false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customFormat="false" ht="15.75" hidden="false" customHeight="true" outlineLevel="0" collapsed="false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customFormat="false" ht="15.75" hidden="false" customHeight="true" outlineLevel="0" collapsed="false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customFormat="false" ht="15.75" hidden="false" customHeight="true" outlineLevel="0" collapsed="false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customFormat="false" ht="15.75" hidden="false" customHeight="true" outlineLevel="0" collapsed="false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customFormat="false" ht="15.75" hidden="false" customHeight="true" outlineLevel="0" collapsed="false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customFormat="false" ht="15.75" hidden="false" customHeight="true" outlineLevel="0" collapsed="false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customFormat="false" ht="15.75" hidden="false" customHeight="true" outlineLevel="0" collapsed="false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customFormat="false" ht="15.75" hidden="false" customHeight="true" outlineLevel="0" collapsed="false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customFormat="false" ht="15.75" hidden="false" customHeight="true" outlineLevel="0" collapsed="false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customFormat="false" ht="15.75" hidden="false" customHeight="true" outlineLevel="0" collapsed="false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customFormat="false" ht="15.75" hidden="false" customHeight="true" outlineLevel="0" collapsed="false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customFormat="false" ht="15.75" hidden="false" customHeight="true" outlineLevel="0" collapsed="false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customFormat="false" ht="15.75" hidden="false" customHeight="true" outlineLevel="0" collapsed="false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customFormat="false" ht="15.75" hidden="false" customHeight="true" outlineLevel="0" collapsed="false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customFormat="false" ht="15.75" hidden="false" customHeight="true" outlineLevel="0" collapsed="false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customFormat="false" ht="15.75" hidden="false" customHeight="true" outlineLevel="0" collapsed="false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customFormat="false" ht="15.75" hidden="false" customHeight="true" outlineLevel="0" collapsed="false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customFormat="false" ht="15.75" hidden="false" customHeight="true" outlineLevel="0" collapsed="false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customFormat="false" ht="15.75" hidden="false" customHeight="true" outlineLevel="0" collapsed="false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customFormat="false" ht="15.75" hidden="false" customHeight="true" outlineLevel="0" collapsed="false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customFormat="false" ht="15.75" hidden="false" customHeight="true" outlineLevel="0" collapsed="false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customFormat="false" ht="15.75" hidden="false" customHeight="true" outlineLevel="0" collapsed="false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customFormat="false" ht="15.75" hidden="false" customHeight="true" outlineLevel="0" collapsed="false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customFormat="false" ht="15.75" hidden="false" customHeight="true" outlineLevel="0" collapsed="false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customFormat="false" ht="15.75" hidden="false" customHeight="true" outlineLevel="0" collapsed="false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customFormat="false" ht="15.75" hidden="false" customHeight="true" outlineLevel="0" collapsed="false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customFormat="false" ht="15.75" hidden="false" customHeight="true" outlineLevel="0" collapsed="false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customFormat="false" ht="15.75" hidden="false" customHeight="true" outlineLevel="0" collapsed="false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customFormat="false" ht="15.75" hidden="false" customHeight="true" outlineLevel="0" collapsed="false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customFormat="false" ht="15.75" hidden="false" customHeight="true" outlineLevel="0" collapsed="false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customFormat="false" ht="15.75" hidden="false" customHeight="true" outlineLevel="0" collapsed="false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customFormat="false" ht="15.75" hidden="false" customHeight="true" outlineLevel="0" collapsed="false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customFormat="false" ht="15.75" hidden="false" customHeight="true" outlineLevel="0" collapsed="false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customFormat="false" ht="15.75" hidden="false" customHeight="true" outlineLevel="0" collapsed="false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customFormat="false" ht="15.75" hidden="false" customHeight="true" outlineLevel="0" collapsed="false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customFormat="false" ht="15.75" hidden="false" customHeight="true" outlineLevel="0" collapsed="false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customFormat="false" ht="15.75" hidden="false" customHeight="true" outlineLevel="0" collapsed="false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customFormat="false" ht="15.75" hidden="false" customHeight="true" outlineLevel="0" collapsed="false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customFormat="false" ht="15.75" hidden="false" customHeight="true" outlineLevel="0" collapsed="false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customFormat="false" ht="15.75" hidden="false" customHeight="true" outlineLevel="0" collapsed="false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customFormat="false" ht="15.75" hidden="false" customHeight="true" outlineLevel="0" collapsed="false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customFormat="false" ht="15.75" hidden="false" customHeight="true" outlineLevel="0" collapsed="false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customFormat="false" ht="15.75" hidden="false" customHeight="true" outlineLevel="0" collapsed="false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customFormat="false" ht="15.75" hidden="false" customHeight="true" outlineLevel="0" collapsed="false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customFormat="false" ht="15.75" hidden="false" customHeight="true" outlineLevel="0" collapsed="false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customFormat="false" ht="15.75" hidden="false" customHeight="true" outlineLevel="0" collapsed="false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customFormat="false" ht="15.75" hidden="false" customHeight="true" outlineLevel="0" collapsed="false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customFormat="false" ht="15.75" hidden="false" customHeight="true" outlineLevel="0" collapsed="false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customFormat="false" ht="15.75" hidden="false" customHeight="true" outlineLevel="0" collapsed="false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customFormat="false" ht="15.75" hidden="false" customHeight="true" outlineLevel="0" collapsed="false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customFormat="false" ht="15.75" hidden="false" customHeight="true" outlineLevel="0" collapsed="false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customFormat="false" ht="15.75" hidden="false" customHeight="true" outlineLevel="0" collapsed="false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customFormat="false" ht="15.75" hidden="false" customHeight="true" outlineLevel="0" collapsed="false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customFormat="false" ht="15.75" hidden="false" customHeight="true" outlineLevel="0" collapsed="false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customFormat="false" ht="15.75" hidden="false" customHeight="true" outlineLevel="0" collapsed="false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customFormat="false" ht="15.75" hidden="false" customHeight="true" outlineLevel="0" collapsed="false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customFormat="false" ht="15.75" hidden="false" customHeight="true" outlineLevel="0" collapsed="false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customFormat="false" ht="15.75" hidden="false" customHeight="true" outlineLevel="0" collapsed="false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customFormat="false" ht="15.75" hidden="false" customHeight="true" outlineLevel="0" collapsed="false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customFormat="false" ht="15.75" hidden="false" customHeight="true" outlineLevel="0" collapsed="false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customFormat="false" ht="15.75" hidden="false" customHeight="true" outlineLevel="0" collapsed="false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autoFilter ref="A19:T22"/>
  <mergeCells count="25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33:G35"/>
    <mergeCell ref="H33:J35"/>
    <mergeCell ref="E37:G39"/>
    <mergeCell ref="H37:J39"/>
    <mergeCell ref="E77:G78"/>
    <mergeCell ref="H77:J78"/>
    <mergeCell ref="E81:G81"/>
    <mergeCell ref="H81:J81"/>
    <mergeCell ref="A84:C84"/>
    <mergeCell ref="A85:C85"/>
    <mergeCell ref="E89:F89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Z2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true" outlineLevel="0" max="1" min="1" style="0" width="12.88"/>
    <col collapsed="false" customWidth="true" hidden="false" outlineLevel="0" max="2" min="2" style="0" width="12.13"/>
    <col collapsed="false" customWidth="true" hidden="false" outlineLevel="0" max="3" min="3" style="0" width="33.51"/>
    <col collapsed="false" customWidth="true" hidden="false" outlineLevel="0" max="4" min="4" style="0" width="15.63"/>
    <col collapsed="false" customWidth="true" hidden="false" outlineLevel="0" max="5" min="5" style="0" width="19.75"/>
    <col collapsed="false" customWidth="true" hidden="false" outlineLevel="0" max="6" min="6" style="0" width="15.63"/>
    <col collapsed="false" customWidth="true" hidden="false" outlineLevel="0" max="7" min="7" style="0" width="18.5"/>
    <col collapsed="false" customWidth="true" hidden="false" outlineLevel="0" max="8" min="8" style="0" width="21.38"/>
    <col collapsed="false" customWidth="true" hidden="false" outlineLevel="0" max="9" min="9" style="0" width="15.63"/>
    <col collapsed="false" customWidth="true" hidden="false" outlineLevel="0" max="10" min="10" style="0" width="16.13"/>
    <col collapsed="false" customWidth="true" hidden="false" outlineLevel="0" max="26" min="11" style="0" width="6.75"/>
    <col collapsed="false" customWidth="true" hidden="false" outlineLevel="0" max="1025" min="27" style="0" width="12.63"/>
  </cols>
  <sheetData>
    <row r="1" customFormat="false" ht="15" hidden="false" customHeight="true" outlineLevel="0" collapsed="false">
      <c r="A1" s="181"/>
      <c r="B1" s="181"/>
      <c r="C1" s="181"/>
      <c r="D1" s="182"/>
      <c r="E1" s="181"/>
      <c r="F1" s="182"/>
      <c r="G1" s="181"/>
      <c r="H1" s="181"/>
      <c r="I1" s="183"/>
      <c r="J1" s="184" t="s">
        <v>141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customFormat="false" ht="15" hidden="false" customHeight="true" outlineLevel="0" collapsed="false">
      <c r="A2" s="181"/>
      <c r="B2" s="181"/>
      <c r="C2" s="181"/>
      <c r="D2" s="182"/>
      <c r="E2" s="181"/>
      <c r="F2" s="182"/>
      <c r="G2" s="181"/>
      <c r="H2" s="185" t="s">
        <v>142</v>
      </c>
      <c r="I2" s="185"/>
      <c r="J2" s="185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customFormat="false" ht="15" hidden="false" customHeight="true" outlineLevel="0" collapsed="false">
      <c r="A3" s="181"/>
      <c r="B3" s="181"/>
      <c r="C3" s="181"/>
      <c r="D3" s="182"/>
      <c r="E3" s="181"/>
      <c r="F3" s="182"/>
      <c r="G3" s="181"/>
      <c r="H3" s="185" t="s">
        <v>143</v>
      </c>
      <c r="I3" s="185"/>
      <c r="J3" s="185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customFormat="false" ht="14.25" hidden="false" customHeight="true" outlineLevel="0" collapsed="false">
      <c r="A4" s="181"/>
      <c r="B4" s="181"/>
      <c r="C4" s="181"/>
      <c r="D4" s="182"/>
      <c r="E4" s="181"/>
      <c r="F4" s="182"/>
      <c r="G4" s="181"/>
      <c r="H4" s="181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customFormat="false" ht="21" hidden="false" customHeight="true" outlineLevel="0" collapsed="false">
      <c r="A5" s="181"/>
      <c r="B5" s="186" t="s">
        <v>144</v>
      </c>
      <c r="C5" s="186"/>
      <c r="D5" s="186"/>
      <c r="E5" s="186"/>
      <c r="F5" s="186"/>
      <c r="G5" s="186"/>
      <c r="H5" s="186"/>
      <c r="I5" s="186"/>
      <c r="J5" s="186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customFormat="false" ht="21" hidden="false" customHeight="true" outlineLevel="0" collapsed="false">
      <c r="A6" s="181"/>
      <c r="B6" s="186" t="s">
        <v>145</v>
      </c>
      <c r="C6" s="186"/>
      <c r="D6" s="186"/>
      <c r="E6" s="186"/>
      <c r="F6" s="186"/>
      <c r="G6" s="186"/>
      <c r="H6" s="186"/>
      <c r="I6" s="186"/>
      <c r="J6" s="186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customFormat="false" ht="21" hidden="false" customHeight="true" outlineLevel="0" collapsed="false">
      <c r="A7" s="181"/>
      <c r="B7" s="187" t="s">
        <v>146</v>
      </c>
      <c r="C7" s="187"/>
      <c r="D7" s="187"/>
      <c r="E7" s="187"/>
      <c r="F7" s="187"/>
      <c r="G7" s="187"/>
      <c r="H7" s="187"/>
      <c r="I7" s="187"/>
      <c r="J7" s="187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customFormat="false" ht="21" hidden="false" customHeight="true" outlineLevel="0" collapsed="false">
      <c r="A8" s="181"/>
      <c r="B8" s="186" t="s">
        <v>147</v>
      </c>
      <c r="C8" s="186"/>
      <c r="D8" s="186"/>
      <c r="E8" s="186"/>
      <c r="F8" s="186"/>
      <c r="G8" s="186"/>
      <c r="H8" s="186"/>
      <c r="I8" s="186"/>
      <c r="J8" s="186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customFormat="false" ht="14.25" hidden="false" customHeight="true" outlineLevel="0" collapsed="false">
      <c r="A9" s="181"/>
      <c r="B9" s="181"/>
      <c r="C9" s="181"/>
      <c r="D9" s="182"/>
      <c r="E9" s="181"/>
      <c r="F9" s="182"/>
      <c r="G9" s="181"/>
      <c r="H9" s="181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customFormat="false" ht="44.25" hidden="false" customHeight="true" outlineLevel="0" collapsed="false">
      <c r="A10" s="188"/>
      <c r="B10" s="189" t="s">
        <v>148</v>
      </c>
      <c r="C10" s="189"/>
      <c r="D10" s="189"/>
      <c r="E10" s="190" t="s">
        <v>149</v>
      </c>
      <c r="F10" s="190"/>
      <c r="G10" s="190"/>
      <c r="H10" s="190"/>
      <c r="I10" s="190"/>
      <c r="J10" s="190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customFormat="false" ht="61.5" hidden="false" customHeight="true" outlineLevel="0" collapsed="false">
      <c r="A11" s="191" t="s">
        <v>150</v>
      </c>
      <c r="B11" s="191" t="s">
        <v>151</v>
      </c>
      <c r="C11" s="191" t="s">
        <v>8</v>
      </c>
      <c r="D11" s="192" t="s">
        <v>152</v>
      </c>
      <c r="E11" s="191" t="s">
        <v>153</v>
      </c>
      <c r="F11" s="192" t="s">
        <v>152</v>
      </c>
      <c r="G11" s="191" t="s">
        <v>154</v>
      </c>
      <c r="H11" s="191" t="s">
        <v>155</v>
      </c>
      <c r="I11" s="191" t="s">
        <v>156</v>
      </c>
      <c r="J11" s="191" t="s">
        <v>157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customFormat="false" ht="15" hidden="false" customHeight="true" outlineLevel="0" collapsed="false">
      <c r="A12" s="193"/>
      <c r="B12" s="193" t="s">
        <v>38</v>
      </c>
      <c r="C12" s="194"/>
      <c r="D12" s="195"/>
      <c r="E12" s="194"/>
      <c r="F12" s="195"/>
      <c r="G12" s="194"/>
      <c r="H12" s="194"/>
      <c r="I12" s="195"/>
      <c r="J12" s="194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customFormat="false" ht="15" hidden="false" customHeight="true" outlineLevel="0" collapsed="false">
      <c r="A13" s="193"/>
      <c r="B13" s="193" t="s">
        <v>67</v>
      </c>
      <c r="C13" s="194"/>
      <c r="D13" s="195"/>
      <c r="E13" s="194"/>
      <c r="F13" s="195"/>
      <c r="G13" s="194"/>
      <c r="H13" s="194"/>
      <c r="I13" s="195"/>
      <c r="J13" s="194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customFormat="false" ht="15" hidden="false" customHeight="true" outlineLevel="0" collapsed="false">
      <c r="A14" s="193"/>
      <c r="B14" s="193" t="s">
        <v>69</v>
      </c>
      <c r="C14" s="194"/>
      <c r="D14" s="195"/>
      <c r="E14" s="194"/>
      <c r="F14" s="195"/>
      <c r="G14" s="194"/>
      <c r="H14" s="194"/>
      <c r="I14" s="195"/>
      <c r="J14" s="194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customFormat="false" ht="15" hidden="false" customHeight="true" outlineLevel="0" collapsed="false">
      <c r="A15" s="193"/>
      <c r="B15" s="193" t="s">
        <v>73</v>
      </c>
      <c r="C15" s="194"/>
      <c r="D15" s="195"/>
      <c r="E15" s="194"/>
      <c r="F15" s="195"/>
      <c r="G15" s="194"/>
      <c r="H15" s="194"/>
      <c r="I15" s="195"/>
      <c r="J15" s="194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customFormat="false" ht="15" hidden="false" customHeight="true" outlineLevel="0" collapsed="false">
      <c r="A16" s="193"/>
      <c r="B16" s="193" t="s">
        <v>81</v>
      </c>
      <c r="C16" s="194"/>
      <c r="D16" s="195"/>
      <c r="E16" s="194"/>
      <c r="F16" s="195"/>
      <c r="G16" s="194"/>
      <c r="H16" s="194"/>
      <c r="I16" s="195"/>
      <c r="J16" s="194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customFormat="false" ht="15" hidden="false" customHeight="true" outlineLevel="0" collapsed="false">
      <c r="A17" s="193"/>
      <c r="B17" s="193"/>
      <c r="C17" s="194"/>
      <c r="D17" s="195"/>
      <c r="E17" s="194"/>
      <c r="F17" s="195"/>
      <c r="G17" s="194"/>
      <c r="H17" s="194"/>
      <c r="I17" s="195"/>
      <c r="J17" s="194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customFormat="false" ht="15" hidden="false" customHeight="true" outlineLevel="0" collapsed="false">
      <c r="A18" s="196"/>
      <c r="B18" s="197" t="s">
        <v>158</v>
      </c>
      <c r="C18" s="197"/>
      <c r="D18" s="198" t="n">
        <f aca="false">SUM(D12:D17)</f>
        <v>0</v>
      </c>
      <c r="E18" s="199"/>
      <c r="F18" s="198" t="n">
        <f aca="false">SUM(F12:F17)</f>
        <v>0</v>
      </c>
      <c r="G18" s="199"/>
      <c r="H18" s="199"/>
      <c r="I18" s="198" t="n">
        <f aca="false">SUM(I12:I17)</f>
        <v>0</v>
      </c>
      <c r="J18" s="199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customFormat="false" ht="14.25" hidden="false" customHeight="true" outlineLevel="0" collapsed="false">
      <c r="A19" s="181"/>
      <c r="B19" s="181"/>
      <c r="C19" s="181"/>
      <c r="D19" s="182"/>
      <c r="E19" s="181"/>
      <c r="F19" s="182"/>
      <c r="G19" s="181"/>
      <c r="H19" s="181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customFormat="false" ht="14.25" hidden="false" customHeight="true" outlineLevel="0" collapsed="false">
      <c r="A20" s="181"/>
      <c r="B20" s="181"/>
      <c r="C20" s="181"/>
      <c r="D20" s="182"/>
      <c r="E20" s="181"/>
      <c r="F20" s="182"/>
      <c r="G20" s="181"/>
      <c r="H20" s="181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customFormat="false" ht="44.25" hidden="false" customHeight="true" outlineLevel="0" collapsed="false">
      <c r="A21" s="188"/>
      <c r="B21" s="189" t="s">
        <v>159</v>
      </c>
      <c r="C21" s="189"/>
      <c r="D21" s="189"/>
      <c r="E21" s="190" t="s">
        <v>149</v>
      </c>
      <c r="F21" s="190"/>
      <c r="G21" s="190"/>
      <c r="H21" s="190"/>
      <c r="I21" s="190"/>
      <c r="J21" s="190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customFormat="false" ht="61.5" hidden="false" customHeight="true" outlineLevel="0" collapsed="false">
      <c r="A22" s="191" t="s">
        <v>150</v>
      </c>
      <c r="B22" s="191" t="s">
        <v>151</v>
      </c>
      <c r="C22" s="191" t="s">
        <v>8</v>
      </c>
      <c r="D22" s="192" t="s">
        <v>152</v>
      </c>
      <c r="E22" s="191" t="s">
        <v>153</v>
      </c>
      <c r="F22" s="192" t="s">
        <v>152</v>
      </c>
      <c r="G22" s="191" t="s">
        <v>154</v>
      </c>
      <c r="H22" s="191" t="s">
        <v>155</v>
      </c>
      <c r="I22" s="191" t="s">
        <v>156</v>
      </c>
      <c r="J22" s="191" t="s">
        <v>157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customFormat="false" ht="15" hidden="false" customHeight="true" outlineLevel="0" collapsed="false">
      <c r="A23" s="193"/>
      <c r="B23" s="193" t="s">
        <v>38</v>
      </c>
      <c r="C23" s="194"/>
      <c r="D23" s="195"/>
      <c r="E23" s="194"/>
      <c r="F23" s="195"/>
      <c r="G23" s="194"/>
      <c r="H23" s="194"/>
      <c r="I23" s="195"/>
      <c r="J23" s="194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customFormat="false" ht="15" hidden="false" customHeight="true" outlineLevel="0" collapsed="false">
      <c r="A24" s="193"/>
      <c r="B24" s="193" t="s">
        <v>67</v>
      </c>
      <c r="C24" s="194"/>
      <c r="D24" s="195"/>
      <c r="E24" s="194"/>
      <c r="F24" s="195"/>
      <c r="G24" s="194"/>
      <c r="H24" s="194"/>
      <c r="I24" s="195"/>
      <c r="J24" s="194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customFormat="false" ht="15" hidden="false" customHeight="true" outlineLevel="0" collapsed="false">
      <c r="A25" s="193"/>
      <c r="B25" s="193" t="s">
        <v>69</v>
      </c>
      <c r="C25" s="194"/>
      <c r="D25" s="195"/>
      <c r="E25" s="194"/>
      <c r="F25" s="195"/>
      <c r="G25" s="194"/>
      <c r="H25" s="194"/>
      <c r="I25" s="195"/>
      <c r="J25" s="194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customFormat="false" ht="15" hidden="false" customHeight="true" outlineLevel="0" collapsed="false">
      <c r="A26" s="193"/>
      <c r="B26" s="193" t="s">
        <v>73</v>
      </c>
      <c r="C26" s="194"/>
      <c r="D26" s="195"/>
      <c r="E26" s="194"/>
      <c r="F26" s="195"/>
      <c r="G26" s="194"/>
      <c r="H26" s="194"/>
      <c r="I26" s="195"/>
      <c r="J26" s="194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customFormat="false" ht="15" hidden="false" customHeight="true" outlineLevel="0" collapsed="false">
      <c r="A27" s="193"/>
      <c r="B27" s="193" t="s">
        <v>81</v>
      </c>
      <c r="C27" s="194"/>
      <c r="D27" s="195"/>
      <c r="E27" s="194"/>
      <c r="F27" s="195"/>
      <c r="G27" s="194"/>
      <c r="H27" s="194"/>
      <c r="I27" s="195"/>
      <c r="J27" s="194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customFormat="false" ht="15" hidden="false" customHeight="true" outlineLevel="0" collapsed="false">
      <c r="A28" s="193"/>
      <c r="B28" s="193"/>
      <c r="C28" s="194"/>
      <c r="D28" s="195"/>
      <c r="E28" s="194"/>
      <c r="F28" s="195"/>
      <c r="G28" s="194"/>
      <c r="H28" s="194"/>
      <c r="I28" s="195"/>
      <c r="J28" s="194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customFormat="false" ht="15" hidden="false" customHeight="true" outlineLevel="0" collapsed="false">
      <c r="A29" s="196"/>
      <c r="B29" s="197" t="s">
        <v>158</v>
      </c>
      <c r="C29" s="197"/>
      <c r="D29" s="198" t="n">
        <f aca="false">SUM(D23:D28)</f>
        <v>0</v>
      </c>
      <c r="E29" s="199"/>
      <c r="F29" s="198" t="n">
        <f aca="false">SUM(F23:F28)</f>
        <v>0</v>
      </c>
      <c r="G29" s="199"/>
      <c r="H29" s="199"/>
      <c r="I29" s="198" t="n">
        <f aca="false">SUM(I23:I28)</f>
        <v>0</v>
      </c>
      <c r="J29" s="199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customFormat="false" ht="14.25" hidden="false" customHeight="true" outlineLevel="0" collapsed="false">
      <c r="A30" s="181"/>
      <c r="B30" s="181"/>
      <c r="C30" s="181"/>
      <c r="D30" s="182"/>
      <c r="E30" s="181"/>
      <c r="F30" s="182"/>
      <c r="G30" s="181"/>
      <c r="H30" s="181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customFormat="false" ht="14.25" hidden="false" customHeight="true" outlineLevel="0" collapsed="false">
      <c r="A31" s="201"/>
      <c r="B31" s="201" t="s">
        <v>160</v>
      </c>
      <c r="C31" s="201"/>
      <c r="D31" s="202"/>
      <c r="E31" s="201"/>
      <c r="F31" s="202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</row>
    <row r="32" customFormat="false" ht="14.25" hidden="false" customHeight="true" outlineLevel="0" collapsed="false">
      <c r="A32" s="181"/>
      <c r="B32" s="181"/>
      <c r="C32" s="181"/>
      <c r="D32" s="182"/>
      <c r="E32" s="181"/>
      <c r="F32" s="182"/>
      <c r="G32" s="181"/>
      <c r="H32" s="181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customFormat="false" ht="14.25" hidden="false" customHeight="true" outlineLevel="0" collapsed="false">
      <c r="A33" s="181"/>
      <c r="B33" s="181"/>
      <c r="C33" s="181"/>
      <c r="D33" s="182"/>
      <c r="E33" s="181"/>
      <c r="F33" s="182"/>
      <c r="G33" s="181"/>
      <c r="H33" s="181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customFormat="false" ht="14.25" hidden="false" customHeight="true" outlineLevel="0" collapsed="false">
      <c r="A34" s="181"/>
      <c r="B34" s="181"/>
      <c r="C34" s="181"/>
      <c r="D34" s="182"/>
      <c r="E34" s="181"/>
      <c r="F34" s="182"/>
      <c r="G34" s="181"/>
      <c r="H34" s="181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customFormat="false" ht="14.25" hidden="false" customHeight="true" outlineLevel="0" collapsed="false">
      <c r="A35" s="181"/>
      <c r="B35" s="181"/>
      <c r="C35" s="181"/>
      <c r="D35" s="182"/>
      <c r="E35" s="181"/>
      <c r="F35" s="182"/>
      <c r="G35" s="181"/>
      <c r="H35" s="181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customFormat="false" ht="14.25" hidden="false" customHeight="true" outlineLevel="0" collapsed="false">
      <c r="A36" s="181"/>
      <c r="B36" s="181"/>
      <c r="C36" s="181"/>
      <c r="D36" s="182"/>
      <c r="E36" s="181"/>
      <c r="F36" s="182"/>
      <c r="G36" s="181"/>
      <c r="H36" s="181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customFormat="false" ht="14.25" hidden="false" customHeight="true" outlineLevel="0" collapsed="false">
      <c r="A37" s="181"/>
      <c r="B37" s="181"/>
      <c r="C37" s="181"/>
      <c r="D37" s="182"/>
      <c r="E37" s="181"/>
      <c r="F37" s="182"/>
      <c r="G37" s="181"/>
      <c r="H37" s="181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customFormat="false" ht="14.25" hidden="false" customHeight="true" outlineLevel="0" collapsed="false">
      <c r="A38" s="181"/>
      <c r="B38" s="181"/>
      <c r="C38" s="181"/>
      <c r="D38" s="182"/>
      <c r="E38" s="181"/>
      <c r="F38" s="182"/>
      <c r="G38" s="181"/>
      <c r="H38" s="181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customFormat="false" ht="14.25" hidden="false" customHeight="true" outlineLevel="0" collapsed="false">
      <c r="A39" s="181"/>
      <c r="B39" s="181"/>
      <c r="C39" s="181"/>
      <c r="D39" s="182"/>
      <c r="E39" s="181"/>
      <c r="F39" s="182"/>
      <c r="G39" s="181"/>
      <c r="H39" s="181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customFormat="false" ht="14.25" hidden="false" customHeight="true" outlineLevel="0" collapsed="false">
      <c r="A40" s="181"/>
      <c r="B40" s="181"/>
      <c r="C40" s="181"/>
      <c r="D40" s="182"/>
      <c r="E40" s="181"/>
      <c r="F40" s="182"/>
      <c r="G40" s="181"/>
      <c r="H40" s="181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customFormat="false" ht="14.25" hidden="false" customHeight="true" outlineLevel="0" collapsed="false">
      <c r="A41" s="181"/>
      <c r="B41" s="181"/>
      <c r="C41" s="181"/>
      <c r="D41" s="182"/>
      <c r="E41" s="181"/>
      <c r="F41" s="182"/>
      <c r="G41" s="181"/>
      <c r="H41" s="181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customFormat="false" ht="14.25" hidden="false" customHeight="true" outlineLevel="0" collapsed="false">
      <c r="A42" s="181"/>
      <c r="B42" s="181"/>
      <c r="C42" s="181"/>
      <c r="D42" s="182"/>
      <c r="E42" s="181"/>
      <c r="F42" s="182"/>
      <c r="G42" s="181"/>
      <c r="H42" s="181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customFormat="false" ht="14.25" hidden="false" customHeight="true" outlineLevel="0" collapsed="false">
      <c r="A43" s="181"/>
      <c r="B43" s="181"/>
      <c r="C43" s="181"/>
      <c r="D43" s="182"/>
      <c r="E43" s="181"/>
      <c r="F43" s="182"/>
      <c r="G43" s="181"/>
      <c r="H43" s="181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customFormat="false" ht="14.25" hidden="false" customHeight="true" outlineLevel="0" collapsed="false">
      <c r="A44" s="181"/>
      <c r="B44" s="181"/>
      <c r="C44" s="181"/>
      <c r="D44" s="182"/>
      <c r="E44" s="181"/>
      <c r="F44" s="182"/>
      <c r="G44" s="181"/>
      <c r="H44" s="181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customFormat="false" ht="14.25" hidden="false" customHeight="true" outlineLevel="0" collapsed="false">
      <c r="A45" s="181"/>
      <c r="B45" s="181"/>
      <c r="C45" s="181"/>
      <c r="D45" s="182"/>
      <c r="E45" s="181"/>
      <c r="F45" s="182"/>
      <c r="G45" s="181"/>
      <c r="H45" s="181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customFormat="false" ht="14.25" hidden="false" customHeight="true" outlineLevel="0" collapsed="false">
      <c r="A46" s="181"/>
      <c r="B46" s="181"/>
      <c r="C46" s="181"/>
      <c r="D46" s="182"/>
      <c r="E46" s="181"/>
      <c r="F46" s="182"/>
      <c r="G46" s="181"/>
      <c r="H46" s="181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customFormat="false" ht="14.25" hidden="false" customHeight="true" outlineLevel="0" collapsed="false">
      <c r="A47" s="181"/>
      <c r="B47" s="181"/>
      <c r="C47" s="181"/>
      <c r="D47" s="182"/>
      <c r="E47" s="181"/>
      <c r="F47" s="182"/>
      <c r="G47" s="181"/>
      <c r="H47" s="181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customFormat="false" ht="14.25" hidden="false" customHeight="true" outlineLevel="0" collapsed="false">
      <c r="A48" s="181"/>
      <c r="B48" s="181"/>
      <c r="C48" s="181"/>
      <c r="D48" s="182"/>
      <c r="E48" s="181"/>
      <c r="F48" s="182"/>
      <c r="G48" s="181"/>
      <c r="H48" s="181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customFormat="false" ht="14.25" hidden="false" customHeight="true" outlineLevel="0" collapsed="false">
      <c r="A49" s="181"/>
      <c r="B49" s="181"/>
      <c r="C49" s="181"/>
      <c r="D49" s="182"/>
      <c r="E49" s="181"/>
      <c r="F49" s="182"/>
      <c r="G49" s="181"/>
      <c r="H49" s="181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customFormat="false" ht="14.25" hidden="false" customHeight="true" outlineLevel="0" collapsed="false">
      <c r="A50" s="181"/>
      <c r="B50" s="181"/>
      <c r="C50" s="181"/>
      <c r="D50" s="182"/>
      <c r="E50" s="181"/>
      <c r="F50" s="182"/>
      <c r="G50" s="181"/>
      <c r="H50" s="181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customFormat="false" ht="14.25" hidden="false" customHeight="true" outlineLevel="0" collapsed="false">
      <c r="A51" s="181"/>
      <c r="B51" s="181"/>
      <c r="C51" s="181"/>
      <c r="D51" s="182"/>
      <c r="E51" s="181"/>
      <c r="F51" s="182"/>
      <c r="G51" s="181"/>
      <c r="H51" s="181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customFormat="false" ht="14.25" hidden="false" customHeight="true" outlineLevel="0" collapsed="false">
      <c r="A52" s="181"/>
      <c r="B52" s="181"/>
      <c r="C52" s="181"/>
      <c r="D52" s="182"/>
      <c r="E52" s="181"/>
      <c r="F52" s="182"/>
      <c r="G52" s="181"/>
      <c r="H52" s="181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customFormat="false" ht="14.25" hidden="false" customHeight="true" outlineLevel="0" collapsed="false">
      <c r="A53" s="181"/>
      <c r="B53" s="181"/>
      <c r="C53" s="181"/>
      <c r="D53" s="182"/>
      <c r="E53" s="181"/>
      <c r="F53" s="182"/>
      <c r="G53" s="181"/>
      <c r="H53" s="181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customFormat="false" ht="14.25" hidden="false" customHeight="true" outlineLevel="0" collapsed="false">
      <c r="A54" s="181"/>
      <c r="B54" s="181"/>
      <c r="C54" s="181"/>
      <c r="D54" s="182"/>
      <c r="E54" s="181"/>
      <c r="F54" s="182"/>
      <c r="G54" s="181"/>
      <c r="H54" s="181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customFormat="false" ht="14.25" hidden="false" customHeight="true" outlineLevel="0" collapsed="false">
      <c r="A55" s="181"/>
      <c r="B55" s="181"/>
      <c r="C55" s="181"/>
      <c r="D55" s="182"/>
      <c r="E55" s="181"/>
      <c r="F55" s="182"/>
      <c r="G55" s="181"/>
      <c r="H55" s="181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customFormat="false" ht="14.25" hidden="false" customHeight="true" outlineLevel="0" collapsed="false">
      <c r="A56" s="181"/>
      <c r="B56" s="181"/>
      <c r="C56" s="181"/>
      <c r="D56" s="182"/>
      <c r="E56" s="181"/>
      <c r="F56" s="182"/>
      <c r="G56" s="181"/>
      <c r="H56" s="181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customFormat="false" ht="14.25" hidden="false" customHeight="true" outlineLevel="0" collapsed="false">
      <c r="A57" s="181"/>
      <c r="B57" s="181"/>
      <c r="C57" s="181"/>
      <c r="D57" s="182"/>
      <c r="E57" s="181"/>
      <c r="F57" s="182"/>
      <c r="G57" s="181"/>
      <c r="H57" s="181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customFormat="false" ht="14.25" hidden="false" customHeight="true" outlineLevel="0" collapsed="false">
      <c r="A58" s="181"/>
      <c r="B58" s="181"/>
      <c r="C58" s="181"/>
      <c r="D58" s="182"/>
      <c r="E58" s="181"/>
      <c r="F58" s="182"/>
      <c r="G58" s="181"/>
      <c r="H58" s="181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customFormat="false" ht="14.25" hidden="false" customHeight="true" outlineLevel="0" collapsed="false">
      <c r="A59" s="181"/>
      <c r="B59" s="181"/>
      <c r="C59" s="181"/>
      <c r="D59" s="182"/>
      <c r="E59" s="181"/>
      <c r="F59" s="182"/>
      <c r="G59" s="181"/>
      <c r="H59" s="181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customFormat="false" ht="14.25" hidden="false" customHeight="true" outlineLevel="0" collapsed="false">
      <c r="A60" s="181"/>
      <c r="B60" s="181"/>
      <c r="C60" s="181"/>
      <c r="D60" s="182"/>
      <c r="E60" s="181"/>
      <c r="F60" s="182"/>
      <c r="G60" s="181"/>
      <c r="H60" s="181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customFormat="false" ht="14.25" hidden="false" customHeight="true" outlineLevel="0" collapsed="false">
      <c r="A61" s="181"/>
      <c r="B61" s="181"/>
      <c r="C61" s="181"/>
      <c r="D61" s="182"/>
      <c r="E61" s="181"/>
      <c r="F61" s="182"/>
      <c r="G61" s="181"/>
      <c r="H61" s="181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customFormat="false" ht="14.25" hidden="false" customHeight="true" outlineLevel="0" collapsed="false">
      <c r="A62" s="181"/>
      <c r="B62" s="181"/>
      <c r="C62" s="181"/>
      <c r="D62" s="182"/>
      <c r="E62" s="181"/>
      <c r="F62" s="182"/>
      <c r="G62" s="181"/>
      <c r="H62" s="181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customFormat="false" ht="14.25" hidden="false" customHeight="true" outlineLevel="0" collapsed="false">
      <c r="A63" s="181"/>
      <c r="B63" s="181"/>
      <c r="C63" s="181"/>
      <c r="D63" s="182"/>
      <c r="E63" s="181"/>
      <c r="F63" s="182"/>
      <c r="G63" s="181"/>
      <c r="H63" s="181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customFormat="false" ht="14.25" hidden="false" customHeight="true" outlineLevel="0" collapsed="false">
      <c r="A64" s="181"/>
      <c r="B64" s="181"/>
      <c r="C64" s="181"/>
      <c r="D64" s="182"/>
      <c r="E64" s="181"/>
      <c r="F64" s="182"/>
      <c r="G64" s="181"/>
      <c r="H64" s="181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customFormat="false" ht="14.25" hidden="false" customHeight="true" outlineLevel="0" collapsed="false">
      <c r="A65" s="181"/>
      <c r="B65" s="181"/>
      <c r="C65" s="181"/>
      <c r="D65" s="182"/>
      <c r="E65" s="181"/>
      <c r="F65" s="182"/>
      <c r="G65" s="181"/>
      <c r="H65" s="181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customFormat="false" ht="14.25" hidden="false" customHeight="true" outlineLevel="0" collapsed="false">
      <c r="A66" s="181"/>
      <c r="B66" s="181"/>
      <c r="C66" s="181"/>
      <c r="D66" s="182"/>
      <c r="E66" s="181"/>
      <c r="F66" s="182"/>
      <c r="G66" s="181"/>
      <c r="H66" s="181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customFormat="false" ht="14.25" hidden="false" customHeight="true" outlineLevel="0" collapsed="false">
      <c r="A67" s="181"/>
      <c r="B67" s="181"/>
      <c r="C67" s="181"/>
      <c r="D67" s="182"/>
      <c r="E67" s="181"/>
      <c r="F67" s="182"/>
      <c r="G67" s="181"/>
      <c r="H67" s="181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customFormat="false" ht="14.25" hidden="false" customHeight="true" outlineLevel="0" collapsed="false">
      <c r="A68" s="181"/>
      <c r="B68" s="181"/>
      <c r="C68" s="181"/>
      <c r="D68" s="182"/>
      <c r="E68" s="181"/>
      <c r="F68" s="182"/>
      <c r="G68" s="181"/>
      <c r="H68" s="181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customFormat="false" ht="14.25" hidden="false" customHeight="true" outlineLevel="0" collapsed="false">
      <c r="A69" s="181"/>
      <c r="B69" s="181"/>
      <c r="C69" s="181"/>
      <c r="D69" s="182"/>
      <c r="E69" s="181"/>
      <c r="F69" s="182"/>
      <c r="G69" s="181"/>
      <c r="H69" s="181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customFormat="false" ht="14.25" hidden="false" customHeight="true" outlineLevel="0" collapsed="false">
      <c r="A70" s="181"/>
      <c r="B70" s="181"/>
      <c r="C70" s="181"/>
      <c r="D70" s="182"/>
      <c r="E70" s="181"/>
      <c r="F70" s="182"/>
      <c r="G70" s="181"/>
      <c r="H70" s="181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customFormat="false" ht="14.25" hidden="false" customHeight="true" outlineLevel="0" collapsed="false">
      <c r="A71" s="181"/>
      <c r="B71" s="181"/>
      <c r="C71" s="181"/>
      <c r="D71" s="182"/>
      <c r="E71" s="181"/>
      <c r="F71" s="182"/>
      <c r="G71" s="181"/>
      <c r="H71" s="181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customFormat="false" ht="14.25" hidden="false" customHeight="true" outlineLevel="0" collapsed="false">
      <c r="A72" s="181"/>
      <c r="B72" s="181"/>
      <c r="C72" s="181"/>
      <c r="D72" s="182"/>
      <c r="E72" s="181"/>
      <c r="F72" s="182"/>
      <c r="G72" s="181"/>
      <c r="H72" s="181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customFormat="false" ht="14.25" hidden="false" customHeight="true" outlineLevel="0" collapsed="false">
      <c r="A73" s="181"/>
      <c r="B73" s="181"/>
      <c r="C73" s="181"/>
      <c r="D73" s="182"/>
      <c r="E73" s="181"/>
      <c r="F73" s="182"/>
      <c r="G73" s="181"/>
      <c r="H73" s="181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customFormat="false" ht="14.25" hidden="false" customHeight="true" outlineLevel="0" collapsed="false">
      <c r="A74" s="181"/>
      <c r="B74" s="181"/>
      <c r="C74" s="181"/>
      <c r="D74" s="182"/>
      <c r="E74" s="181"/>
      <c r="F74" s="182"/>
      <c r="G74" s="181"/>
      <c r="H74" s="181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customFormat="false" ht="14.25" hidden="false" customHeight="true" outlineLevel="0" collapsed="false">
      <c r="A75" s="181"/>
      <c r="B75" s="181"/>
      <c r="C75" s="181"/>
      <c r="D75" s="182"/>
      <c r="E75" s="181"/>
      <c r="F75" s="182"/>
      <c r="G75" s="181"/>
      <c r="H75" s="181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customFormat="false" ht="14.25" hidden="false" customHeight="true" outlineLevel="0" collapsed="false">
      <c r="A76" s="181"/>
      <c r="B76" s="181"/>
      <c r="C76" s="181"/>
      <c r="D76" s="182"/>
      <c r="E76" s="181"/>
      <c r="F76" s="182"/>
      <c r="G76" s="181"/>
      <c r="H76" s="181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customFormat="false" ht="14.25" hidden="false" customHeight="true" outlineLevel="0" collapsed="false">
      <c r="A77" s="181"/>
      <c r="B77" s="181"/>
      <c r="C77" s="181"/>
      <c r="D77" s="182"/>
      <c r="E77" s="181"/>
      <c r="F77" s="182"/>
      <c r="G77" s="181"/>
      <c r="H77" s="181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customFormat="false" ht="14.25" hidden="false" customHeight="true" outlineLevel="0" collapsed="false">
      <c r="A78" s="181"/>
      <c r="B78" s="181"/>
      <c r="C78" s="181"/>
      <c r="D78" s="182"/>
      <c r="E78" s="181"/>
      <c r="F78" s="182"/>
      <c r="G78" s="181"/>
      <c r="H78" s="181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customFormat="false" ht="14.25" hidden="false" customHeight="true" outlineLevel="0" collapsed="false">
      <c r="A79" s="181"/>
      <c r="B79" s="181"/>
      <c r="C79" s="181"/>
      <c r="D79" s="182"/>
      <c r="E79" s="181"/>
      <c r="F79" s="182"/>
      <c r="G79" s="181"/>
      <c r="H79" s="181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customFormat="false" ht="14.25" hidden="false" customHeight="true" outlineLevel="0" collapsed="false">
      <c r="A80" s="181"/>
      <c r="B80" s="181"/>
      <c r="C80" s="181"/>
      <c r="D80" s="182"/>
      <c r="E80" s="181"/>
      <c r="F80" s="182"/>
      <c r="G80" s="181"/>
      <c r="H80" s="181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customFormat="false" ht="14.25" hidden="false" customHeight="true" outlineLevel="0" collapsed="false">
      <c r="A81" s="181"/>
      <c r="B81" s="181"/>
      <c r="C81" s="181"/>
      <c r="D81" s="182"/>
      <c r="E81" s="181"/>
      <c r="F81" s="182"/>
      <c r="G81" s="181"/>
      <c r="H81" s="181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customFormat="false" ht="14.25" hidden="false" customHeight="true" outlineLevel="0" collapsed="false">
      <c r="A82" s="181"/>
      <c r="B82" s="181"/>
      <c r="C82" s="181"/>
      <c r="D82" s="182"/>
      <c r="E82" s="181"/>
      <c r="F82" s="182"/>
      <c r="G82" s="181"/>
      <c r="H82" s="181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customFormat="false" ht="14.25" hidden="false" customHeight="true" outlineLevel="0" collapsed="false">
      <c r="A83" s="181"/>
      <c r="B83" s="181"/>
      <c r="C83" s="181"/>
      <c r="D83" s="182"/>
      <c r="E83" s="181"/>
      <c r="F83" s="182"/>
      <c r="G83" s="181"/>
      <c r="H83" s="181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customFormat="false" ht="14.25" hidden="false" customHeight="true" outlineLevel="0" collapsed="false">
      <c r="A84" s="181"/>
      <c r="B84" s="181"/>
      <c r="C84" s="181"/>
      <c r="D84" s="182"/>
      <c r="E84" s="181"/>
      <c r="F84" s="182"/>
      <c r="G84" s="181"/>
      <c r="H84" s="181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customFormat="false" ht="14.25" hidden="false" customHeight="true" outlineLevel="0" collapsed="false">
      <c r="A85" s="181"/>
      <c r="B85" s="181"/>
      <c r="C85" s="181"/>
      <c r="D85" s="182"/>
      <c r="E85" s="181"/>
      <c r="F85" s="182"/>
      <c r="G85" s="181"/>
      <c r="H85" s="181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customFormat="false" ht="14.25" hidden="false" customHeight="true" outlineLevel="0" collapsed="false">
      <c r="A86" s="181"/>
      <c r="B86" s="181"/>
      <c r="C86" s="181"/>
      <c r="D86" s="182"/>
      <c r="E86" s="181"/>
      <c r="F86" s="182"/>
      <c r="G86" s="181"/>
      <c r="H86" s="181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customFormat="false" ht="14.25" hidden="false" customHeight="true" outlineLevel="0" collapsed="false">
      <c r="A87" s="181"/>
      <c r="B87" s="181"/>
      <c r="C87" s="181"/>
      <c r="D87" s="182"/>
      <c r="E87" s="181"/>
      <c r="F87" s="182"/>
      <c r="G87" s="181"/>
      <c r="H87" s="181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customFormat="false" ht="14.25" hidden="false" customHeight="true" outlineLevel="0" collapsed="false">
      <c r="A88" s="181"/>
      <c r="B88" s="181"/>
      <c r="C88" s="181"/>
      <c r="D88" s="182"/>
      <c r="E88" s="181"/>
      <c r="F88" s="182"/>
      <c r="G88" s="181"/>
      <c r="H88" s="181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customFormat="false" ht="14.25" hidden="false" customHeight="true" outlineLevel="0" collapsed="false">
      <c r="A89" s="181"/>
      <c r="B89" s="181"/>
      <c r="C89" s="181"/>
      <c r="D89" s="182"/>
      <c r="E89" s="181"/>
      <c r="F89" s="182"/>
      <c r="G89" s="181"/>
      <c r="H89" s="181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customFormat="false" ht="14.25" hidden="false" customHeight="true" outlineLevel="0" collapsed="false">
      <c r="A90" s="181"/>
      <c r="B90" s="181"/>
      <c r="C90" s="181"/>
      <c r="D90" s="182"/>
      <c r="E90" s="181"/>
      <c r="F90" s="182"/>
      <c r="G90" s="181"/>
      <c r="H90" s="181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customFormat="false" ht="14.25" hidden="false" customHeight="true" outlineLevel="0" collapsed="false">
      <c r="A91" s="181"/>
      <c r="B91" s="181"/>
      <c r="C91" s="181"/>
      <c r="D91" s="182"/>
      <c r="E91" s="181"/>
      <c r="F91" s="182"/>
      <c r="G91" s="181"/>
      <c r="H91" s="181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customFormat="false" ht="14.25" hidden="false" customHeight="true" outlineLevel="0" collapsed="false">
      <c r="A92" s="181"/>
      <c r="B92" s="181"/>
      <c r="C92" s="181"/>
      <c r="D92" s="182"/>
      <c r="E92" s="181"/>
      <c r="F92" s="182"/>
      <c r="G92" s="181"/>
      <c r="H92" s="181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customFormat="false" ht="14.25" hidden="false" customHeight="true" outlineLevel="0" collapsed="false">
      <c r="A93" s="181"/>
      <c r="B93" s="181"/>
      <c r="C93" s="181"/>
      <c r="D93" s="182"/>
      <c r="E93" s="181"/>
      <c r="F93" s="182"/>
      <c r="G93" s="181"/>
      <c r="H93" s="181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customFormat="false" ht="14.25" hidden="false" customHeight="true" outlineLevel="0" collapsed="false">
      <c r="A94" s="181"/>
      <c r="B94" s="181"/>
      <c r="C94" s="181"/>
      <c r="D94" s="182"/>
      <c r="E94" s="181"/>
      <c r="F94" s="182"/>
      <c r="G94" s="181"/>
      <c r="H94" s="181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customFormat="false" ht="14.25" hidden="false" customHeight="true" outlineLevel="0" collapsed="false">
      <c r="A95" s="181"/>
      <c r="B95" s="181"/>
      <c r="C95" s="181"/>
      <c r="D95" s="182"/>
      <c r="E95" s="181"/>
      <c r="F95" s="182"/>
      <c r="G95" s="181"/>
      <c r="H95" s="181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customFormat="false" ht="14.25" hidden="false" customHeight="true" outlineLevel="0" collapsed="false">
      <c r="A96" s="181"/>
      <c r="B96" s="181"/>
      <c r="C96" s="181"/>
      <c r="D96" s="182"/>
      <c r="E96" s="181"/>
      <c r="F96" s="182"/>
      <c r="G96" s="181"/>
      <c r="H96" s="181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customFormat="false" ht="14.25" hidden="false" customHeight="true" outlineLevel="0" collapsed="false">
      <c r="A97" s="181"/>
      <c r="B97" s="181"/>
      <c r="C97" s="181"/>
      <c r="D97" s="182"/>
      <c r="E97" s="181"/>
      <c r="F97" s="182"/>
      <c r="G97" s="181"/>
      <c r="H97" s="181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customFormat="false" ht="14.25" hidden="false" customHeight="true" outlineLevel="0" collapsed="false">
      <c r="A98" s="181"/>
      <c r="B98" s="181"/>
      <c r="C98" s="181"/>
      <c r="D98" s="182"/>
      <c r="E98" s="181"/>
      <c r="F98" s="182"/>
      <c r="G98" s="181"/>
      <c r="H98" s="181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customFormat="false" ht="14.25" hidden="false" customHeight="true" outlineLevel="0" collapsed="false">
      <c r="A99" s="181"/>
      <c r="B99" s="181"/>
      <c r="C99" s="181"/>
      <c r="D99" s="182"/>
      <c r="E99" s="181"/>
      <c r="F99" s="182"/>
      <c r="G99" s="181"/>
      <c r="H99" s="181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customFormat="false" ht="14.25" hidden="false" customHeight="true" outlineLevel="0" collapsed="false">
      <c r="A100" s="181"/>
      <c r="B100" s="181"/>
      <c r="C100" s="181"/>
      <c r="D100" s="182"/>
      <c r="E100" s="181"/>
      <c r="F100" s="182"/>
      <c r="G100" s="181"/>
      <c r="H100" s="181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customFormat="false" ht="14.25" hidden="false" customHeight="true" outlineLevel="0" collapsed="false">
      <c r="A101" s="181"/>
      <c r="B101" s="181"/>
      <c r="C101" s="181"/>
      <c r="D101" s="182"/>
      <c r="E101" s="181"/>
      <c r="F101" s="182"/>
      <c r="G101" s="181"/>
      <c r="H101" s="181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customFormat="false" ht="14.25" hidden="false" customHeight="true" outlineLevel="0" collapsed="false">
      <c r="A102" s="181"/>
      <c r="B102" s="181"/>
      <c r="C102" s="181"/>
      <c r="D102" s="182"/>
      <c r="E102" s="181"/>
      <c r="F102" s="182"/>
      <c r="G102" s="181"/>
      <c r="H102" s="181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customFormat="false" ht="14.25" hidden="false" customHeight="true" outlineLevel="0" collapsed="false">
      <c r="A103" s="181"/>
      <c r="B103" s="181"/>
      <c r="C103" s="181"/>
      <c r="D103" s="182"/>
      <c r="E103" s="181"/>
      <c r="F103" s="182"/>
      <c r="G103" s="181"/>
      <c r="H103" s="181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customFormat="false" ht="14.25" hidden="false" customHeight="true" outlineLevel="0" collapsed="false">
      <c r="A104" s="181"/>
      <c r="B104" s="181"/>
      <c r="C104" s="181"/>
      <c r="D104" s="182"/>
      <c r="E104" s="181"/>
      <c r="F104" s="182"/>
      <c r="G104" s="181"/>
      <c r="H104" s="181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customFormat="false" ht="14.25" hidden="false" customHeight="true" outlineLevel="0" collapsed="false">
      <c r="A105" s="181"/>
      <c r="B105" s="181"/>
      <c r="C105" s="181"/>
      <c r="D105" s="182"/>
      <c r="E105" s="181"/>
      <c r="F105" s="182"/>
      <c r="G105" s="181"/>
      <c r="H105" s="181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customFormat="false" ht="14.25" hidden="false" customHeight="true" outlineLevel="0" collapsed="false">
      <c r="A106" s="181"/>
      <c r="B106" s="181"/>
      <c r="C106" s="181"/>
      <c r="D106" s="182"/>
      <c r="E106" s="181"/>
      <c r="F106" s="182"/>
      <c r="G106" s="181"/>
      <c r="H106" s="181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customFormat="false" ht="14.25" hidden="false" customHeight="true" outlineLevel="0" collapsed="false">
      <c r="A107" s="181"/>
      <c r="B107" s="181"/>
      <c r="C107" s="181"/>
      <c r="D107" s="182"/>
      <c r="E107" s="181"/>
      <c r="F107" s="182"/>
      <c r="G107" s="181"/>
      <c r="H107" s="181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customFormat="false" ht="14.25" hidden="false" customHeight="true" outlineLevel="0" collapsed="false">
      <c r="A108" s="181"/>
      <c r="B108" s="181"/>
      <c r="C108" s="181"/>
      <c r="D108" s="182"/>
      <c r="E108" s="181"/>
      <c r="F108" s="182"/>
      <c r="G108" s="181"/>
      <c r="H108" s="181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customFormat="false" ht="14.25" hidden="false" customHeight="true" outlineLevel="0" collapsed="false">
      <c r="A109" s="181"/>
      <c r="B109" s="181"/>
      <c r="C109" s="181"/>
      <c r="D109" s="182"/>
      <c r="E109" s="181"/>
      <c r="F109" s="182"/>
      <c r="G109" s="181"/>
      <c r="H109" s="181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customFormat="false" ht="14.25" hidden="false" customHeight="true" outlineLevel="0" collapsed="false">
      <c r="A110" s="181"/>
      <c r="B110" s="181"/>
      <c r="C110" s="181"/>
      <c r="D110" s="182"/>
      <c r="E110" s="181"/>
      <c r="F110" s="182"/>
      <c r="G110" s="181"/>
      <c r="H110" s="181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customFormat="false" ht="14.25" hidden="false" customHeight="true" outlineLevel="0" collapsed="false">
      <c r="A111" s="181"/>
      <c r="B111" s="181"/>
      <c r="C111" s="181"/>
      <c r="D111" s="182"/>
      <c r="E111" s="181"/>
      <c r="F111" s="182"/>
      <c r="G111" s="181"/>
      <c r="H111" s="181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customFormat="false" ht="14.25" hidden="false" customHeight="true" outlineLevel="0" collapsed="false">
      <c r="A112" s="181"/>
      <c r="B112" s="181"/>
      <c r="C112" s="181"/>
      <c r="D112" s="182"/>
      <c r="E112" s="181"/>
      <c r="F112" s="182"/>
      <c r="G112" s="181"/>
      <c r="H112" s="181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customFormat="false" ht="14.25" hidden="false" customHeight="true" outlineLevel="0" collapsed="false">
      <c r="A113" s="181"/>
      <c r="B113" s="181"/>
      <c r="C113" s="181"/>
      <c r="D113" s="182"/>
      <c r="E113" s="181"/>
      <c r="F113" s="182"/>
      <c r="G113" s="181"/>
      <c r="H113" s="181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customFormat="false" ht="14.25" hidden="false" customHeight="true" outlineLevel="0" collapsed="false">
      <c r="A114" s="181"/>
      <c r="B114" s="181"/>
      <c r="C114" s="181"/>
      <c r="D114" s="182"/>
      <c r="E114" s="181"/>
      <c r="F114" s="182"/>
      <c r="G114" s="181"/>
      <c r="H114" s="181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customFormat="false" ht="14.25" hidden="false" customHeight="true" outlineLevel="0" collapsed="false">
      <c r="A115" s="181"/>
      <c r="B115" s="181"/>
      <c r="C115" s="181"/>
      <c r="D115" s="182"/>
      <c r="E115" s="181"/>
      <c r="F115" s="182"/>
      <c r="G115" s="181"/>
      <c r="H115" s="181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customFormat="false" ht="14.25" hidden="false" customHeight="true" outlineLevel="0" collapsed="false">
      <c r="A116" s="181"/>
      <c r="B116" s="181"/>
      <c r="C116" s="181"/>
      <c r="D116" s="182"/>
      <c r="E116" s="181"/>
      <c r="F116" s="182"/>
      <c r="G116" s="181"/>
      <c r="H116" s="181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customFormat="false" ht="14.25" hidden="false" customHeight="true" outlineLevel="0" collapsed="false">
      <c r="A117" s="181"/>
      <c r="B117" s="181"/>
      <c r="C117" s="181"/>
      <c r="D117" s="182"/>
      <c r="E117" s="181"/>
      <c r="F117" s="182"/>
      <c r="G117" s="181"/>
      <c r="H117" s="181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customFormat="false" ht="14.25" hidden="false" customHeight="true" outlineLevel="0" collapsed="false">
      <c r="A118" s="181"/>
      <c r="B118" s="181"/>
      <c r="C118" s="181"/>
      <c r="D118" s="182"/>
      <c r="E118" s="181"/>
      <c r="F118" s="182"/>
      <c r="G118" s="181"/>
      <c r="H118" s="181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customFormat="false" ht="14.25" hidden="false" customHeight="true" outlineLevel="0" collapsed="false">
      <c r="A119" s="181"/>
      <c r="B119" s="181"/>
      <c r="C119" s="181"/>
      <c r="D119" s="182"/>
      <c r="E119" s="181"/>
      <c r="F119" s="182"/>
      <c r="G119" s="181"/>
      <c r="H119" s="181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customFormat="false" ht="14.25" hidden="false" customHeight="true" outlineLevel="0" collapsed="false">
      <c r="A120" s="181"/>
      <c r="B120" s="181"/>
      <c r="C120" s="181"/>
      <c r="D120" s="182"/>
      <c r="E120" s="181"/>
      <c r="F120" s="182"/>
      <c r="G120" s="181"/>
      <c r="H120" s="181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customFormat="false" ht="14.25" hidden="false" customHeight="true" outlineLevel="0" collapsed="false">
      <c r="A121" s="181"/>
      <c r="B121" s="181"/>
      <c r="C121" s="181"/>
      <c r="D121" s="182"/>
      <c r="E121" s="181"/>
      <c r="F121" s="182"/>
      <c r="G121" s="181"/>
      <c r="H121" s="181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  <row r="122" customFormat="false" ht="14.25" hidden="false" customHeight="true" outlineLevel="0" collapsed="false">
      <c r="A122" s="181"/>
      <c r="B122" s="181"/>
      <c r="C122" s="181"/>
      <c r="D122" s="182"/>
      <c r="E122" s="181"/>
      <c r="F122" s="182"/>
      <c r="G122" s="181"/>
      <c r="H122" s="181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</row>
    <row r="123" customFormat="false" ht="14.25" hidden="false" customHeight="true" outlineLevel="0" collapsed="false">
      <c r="A123" s="181"/>
      <c r="B123" s="181"/>
      <c r="C123" s="181"/>
      <c r="D123" s="182"/>
      <c r="E123" s="181"/>
      <c r="F123" s="182"/>
      <c r="G123" s="181"/>
      <c r="H123" s="181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</row>
    <row r="124" customFormat="false" ht="14.25" hidden="false" customHeight="true" outlineLevel="0" collapsed="false">
      <c r="A124" s="181"/>
      <c r="B124" s="181"/>
      <c r="C124" s="181"/>
      <c r="D124" s="182"/>
      <c r="E124" s="181"/>
      <c r="F124" s="182"/>
      <c r="G124" s="181"/>
      <c r="H124" s="181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</row>
    <row r="125" customFormat="false" ht="14.25" hidden="false" customHeight="true" outlineLevel="0" collapsed="false">
      <c r="A125" s="181"/>
      <c r="B125" s="181"/>
      <c r="C125" s="181"/>
      <c r="D125" s="182"/>
      <c r="E125" s="181"/>
      <c r="F125" s="182"/>
      <c r="G125" s="181"/>
      <c r="H125" s="181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</row>
    <row r="126" customFormat="false" ht="14.25" hidden="false" customHeight="true" outlineLevel="0" collapsed="false">
      <c r="A126" s="181"/>
      <c r="B126" s="181"/>
      <c r="C126" s="181"/>
      <c r="D126" s="182"/>
      <c r="E126" s="181"/>
      <c r="F126" s="182"/>
      <c r="G126" s="181"/>
      <c r="H126" s="181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</row>
    <row r="127" customFormat="false" ht="14.25" hidden="false" customHeight="true" outlineLevel="0" collapsed="false">
      <c r="A127" s="181"/>
      <c r="B127" s="181"/>
      <c r="C127" s="181"/>
      <c r="D127" s="182"/>
      <c r="E127" s="181"/>
      <c r="F127" s="182"/>
      <c r="G127" s="181"/>
      <c r="H127" s="181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</row>
    <row r="128" customFormat="false" ht="14.25" hidden="false" customHeight="true" outlineLevel="0" collapsed="false">
      <c r="A128" s="181"/>
      <c r="B128" s="181"/>
      <c r="C128" s="181"/>
      <c r="D128" s="182"/>
      <c r="E128" s="181"/>
      <c r="F128" s="182"/>
      <c r="G128" s="181"/>
      <c r="H128" s="181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</row>
    <row r="129" customFormat="false" ht="14.25" hidden="false" customHeight="true" outlineLevel="0" collapsed="false">
      <c r="A129" s="181"/>
      <c r="B129" s="181"/>
      <c r="C129" s="181"/>
      <c r="D129" s="182"/>
      <c r="E129" s="181"/>
      <c r="F129" s="182"/>
      <c r="G129" s="181"/>
      <c r="H129" s="181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</row>
    <row r="130" customFormat="false" ht="14.25" hidden="false" customHeight="true" outlineLevel="0" collapsed="false">
      <c r="A130" s="181"/>
      <c r="B130" s="181"/>
      <c r="C130" s="181"/>
      <c r="D130" s="182"/>
      <c r="E130" s="181"/>
      <c r="F130" s="182"/>
      <c r="G130" s="181"/>
      <c r="H130" s="181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</row>
    <row r="131" customFormat="false" ht="14.25" hidden="false" customHeight="true" outlineLevel="0" collapsed="false">
      <c r="A131" s="181"/>
      <c r="B131" s="181"/>
      <c r="C131" s="181"/>
      <c r="D131" s="182"/>
      <c r="E131" s="181"/>
      <c r="F131" s="182"/>
      <c r="G131" s="181"/>
      <c r="H131" s="181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</row>
    <row r="132" customFormat="false" ht="14.25" hidden="false" customHeight="true" outlineLevel="0" collapsed="false">
      <c r="A132" s="181"/>
      <c r="B132" s="181"/>
      <c r="C132" s="181"/>
      <c r="D132" s="182"/>
      <c r="E132" s="181"/>
      <c r="F132" s="182"/>
      <c r="G132" s="181"/>
      <c r="H132" s="181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</row>
    <row r="133" customFormat="false" ht="14.25" hidden="false" customHeight="true" outlineLevel="0" collapsed="false">
      <c r="A133" s="181"/>
      <c r="B133" s="181"/>
      <c r="C133" s="181"/>
      <c r="D133" s="182"/>
      <c r="E133" s="181"/>
      <c r="F133" s="182"/>
      <c r="G133" s="181"/>
      <c r="H133" s="181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</row>
    <row r="134" customFormat="false" ht="14.25" hidden="false" customHeight="true" outlineLevel="0" collapsed="false">
      <c r="A134" s="181"/>
      <c r="B134" s="181"/>
      <c r="C134" s="181"/>
      <c r="D134" s="182"/>
      <c r="E134" s="181"/>
      <c r="F134" s="182"/>
      <c r="G134" s="181"/>
      <c r="H134" s="181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</row>
    <row r="135" customFormat="false" ht="14.25" hidden="false" customHeight="true" outlineLevel="0" collapsed="false">
      <c r="A135" s="181"/>
      <c r="B135" s="181"/>
      <c r="C135" s="181"/>
      <c r="D135" s="182"/>
      <c r="E135" s="181"/>
      <c r="F135" s="182"/>
      <c r="G135" s="181"/>
      <c r="H135" s="181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</row>
    <row r="136" customFormat="false" ht="14.25" hidden="false" customHeight="true" outlineLevel="0" collapsed="false">
      <c r="A136" s="181"/>
      <c r="B136" s="181"/>
      <c r="C136" s="181"/>
      <c r="D136" s="182"/>
      <c r="E136" s="181"/>
      <c r="F136" s="182"/>
      <c r="G136" s="181"/>
      <c r="H136" s="181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</row>
    <row r="137" customFormat="false" ht="14.25" hidden="false" customHeight="true" outlineLevel="0" collapsed="false">
      <c r="A137" s="181"/>
      <c r="B137" s="181"/>
      <c r="C137" s="181"/>
      <c r="D137" s="182"/>
      <c r="E137" s="181"/>
      <c r="F137" s="182"/>
      <c r="G137" s="181"/>
      <c r="H137" s="181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customFormat="false" ht="14.25" hidden="false" customHeight="true" outlineLevel="0" collapsed="false">
      <c r="A138" s="181"/>
      <c r="B138" s="181"/>
      <c r="C138" s="181"/>
      <c r="D138" s="182"/>
      <c r="E138" s="181"/>
      <c r="F138" s="182"/>
      <c r="G138" s="181"/>
      <c r="H138" s="181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</row>
    <row r="139" customFormat="false" ht="14.25" hidden="false" customHeight="true" outlineLevel="0" collapsed="false">
      <c r="A139" s="181"/>
      <c r="B139" s="181"/>
      <c r="C139" s="181"/>
      <c r="D139" s="182"/>
      <c r="E139" s="181"/>
      <c r="F139" s="182"/>
      <c r="G139" s="181"/>
      <c r="H139" s="181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</row>
    <row r="140" customFormat="false" ht="14.25" hidden="false" customHeight="true" outlineLevel="0" collapsed="false">
      <c r="A140" s="181"/>
      <c r="B140" s="181"/>
      <c r="C140" s="181"/>
      <c r="D140" s="182"/>
      <c r="E140" s="181"/>
      <c r="F140" s="182"/>
      <c r="G140" s="181"/>
      <c r="H140" s="181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</row>
    <row r="141" customFormat="false" ht="14.25" hidden="false" customHeight="true" outlineLevel="0" collapsed="false">
      <c r="A141" s="181"/>
      <c r="B141" s="181"/>
      <c r="C141" s="181"/>
      <c r="D141" s="182"/>
      <c r="E141" s="181"/>
      <c r="F141" s="182"/>
      <c r="G141" s="181"/>
      <c r="H141" s="181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</row>
    <row r="142" customFormat="false" ht="14.25" hidden="false" customHeight="true" outlineLevel="0" collapsed="false">
      <c r="A142" s="181"/>
      <c r="B142" s="181"/>
      <c r="C142" s="181"/>
      <c r="D142" s="182"/>
      <c r="E142" s="181"/>
      <c r="F142" s="182"/>
      <c r="G142" s="181"/>
      <c r="H142" s="181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</row>
    <row r="143" customFormat="false" ht="14.25" hidden="false" customHeight="true" outlineLevel="0" collapsed="false">
      <c r="A143" s="181"/>
      <c r="B143" s="181"/>
      <c r="C143" s="181"/>
      <c r="D143" s="182"/>
      <c r="E143" s="181"/>
      <c r="F143" s="182"/>
      <c r="G143" s="181"/>
      <c r="H143" s="181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</row>
    <row r="144" customFormat="false" ht="14.25" hidden="false" customHeight="true" outlineLevel="0" collapsed="false">
      <c r="A144" s="181"/>
      <c r="B144" s="181"/>
      <c r="C144" s="181"/>
      <c r="D144" s="182"/>
      <c r="E144" s="181"/>
      <c r="F144" s="182"/>
      <c r="G144" s="181"/>
      <c r="H144" s="181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</row>
    <row r="145" customFormat="false" ht="14.25" hidden="false" customHeight="true" outlineLevel="0" collapsed="false">
      <c r="A145" s="181"/>
      <c r="B145" s="181"/>
      <c r="C145" s="181"/>
      <c r="D145" s="182"/>
      <c r="E145" s="181"/>
      <c r="F145" s="182"/>
      <c r="G145" s="181"/>
      <c r="H145" s="181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</row>
    <row r="146" customFormat="false" ht="14.25" hidden="false" customHeight="true" outlineLevel="0" collapsed="false">
      <c r="A146" s="181"/>
      <c r="B146" s="181"/>
      <c r="C146" s="181"/>
      <c r="D146" s="182"/>
      <c r="E146" s="181"/>
      <c r="F146" s="182"/>
      <c r="G146" s="181"/>
      <c r="H146" s="181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</row>
    <row r="147" customFormat="false" ht="14.25" hidden="false" customHeight="true" outlineLevel="0" collapsed="false">
      <c r="A147" s="181"/>
      <c r="B147" s="181"/>
      <c r="C147" s="181"/>
      <c r="D147" s="182"/>
      <c r="E147" s="181"/>
      <c r="F147" s="182"/>
      <c r="G147" s="181"/>
      <c r="H147" s="181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</row>
    <row r="148" customFormat="false" ht="14.25" hidden="false" customHeight="true" outlineLevel="0" collapsed="false">
      <c r="A148" s="181"/>
      <c r="B148" s="181"/>
      <c r="C148" s="181"/>
      <c r="D148" s="182"/>
      <c r="E148" s="181"/>
      <c r="F148" s="182"/>
      <c r="G148" s="181"/>
      <c r="H148" s="181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</row>
    <row r="149" customFormat="false" ht="14.25" hidden="false" customHeight="true" outlineLevel="0" collapsed="false">
      <c r="A149" s="181"/>
      <c r="B149" s="181"/>
      <c r="C149" s="181"/>
      <c r="D149" s="182"/>
      <c r="E149" s="181"/>
      <c r="F149" s="182"/>
      <c r="G149" s="181"/>
      <c r="H149" s="181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</row>
    <row r="150" customFormat="false" ht="14.25" hidden="false" customHeight="true" outlineLevel="0" collapsed="false">
      <c r="A150" s="181"/>
      <c r="B150" s="181"/>
      <c r="C150" s="181"/>
      <c r="D150" s="182"/>
      <c r="E150" s="181"/>
      <c r="F150" s="182"/>
      <c r="G150" s="181"/>
      <c r="H150" s="181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</row>
    <row r="151" customFormat="false" ht="14.25" hidden="false" customHeight="true" outlineLevel="0" collapsed="false">
      <c r="A151" s="181"/>
      <c r="B151" s="181"/>
      <c r="C151" s="181"/>
      <c r="D151" s="182"/>
      <c r="E151" s="181"/>
      <c r="F151" s="182"/>
      <c r="G151" s="181"/>
      <c r="H151" s="181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</row>
    <row r="152" customFormat="false" ht="14.25" hidden="false" customHeight="true" outlineLevel="0" collapsed="false">
      <c r="A152" s="181"/>
      <c r="B152" s="181"/>
      <c r="C152" s="181"/>
      <c r="D152" s="182"/>
      <c r="E152" s="181"/>
      <c r="F152" s="182"/>
      <c r="G152" s="181"/>
      <c r="H152" s="181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</row>
    <row r="153" customFormat="false" ht="14.25" hidden="false" customHeight="true" outlineLevel="0" collapsed="false">
      <c r="A153" s="181"/>
      <c r="B153" s="181"/>
      <c r="C153" s="181"/>
      <c r="D153" s="182"/>
      <c r="E153" s="181"/>
      <c r="F153" s="182"/>
      <c r="G153" s="181"/>
      <c r="H153" s="181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</row>
    <row r="154" customFormat="false" ht="14.25" hidden="false" customHeight="true" outlineLevel="0" collapsed="false">
      <c r="A154" s="181"/>
      <c r="B154" s="181"/>
      <c r="C154" s="181"/>
      <c r="D154" s="182"/>
      <c r="E154" s="181"/>
      <c r="F154" s="182"/>
      <c r="G154" s="181"/>
      <c r="H154" s="181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</row>
    <row r="155" customFormat="false" ht="14.25" hidden="false" customHeight="true" outlineLevel="0" collapsed="false">
      <c r="A155" s="181"/>
      <c r="B155" s="181"/>
      <c r="C155" s="181"/>
      <c r="D155" s="182"/>
      <c r="E155" s="181"/>
      <c r="F155" s="182"/>
      <c r="G155" s="181"/>
      <c r="H155" s="181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</row>
    <row r="156" customFormat="false" ht="14.25" hidden="false" customHeight="true" outlineLevel="0" collapsed="false">
      <c r="A156" s="181"/>
      <c r="B156" s="181"/>
      <c r="C156" s="181"/>
      <c r="D156" s="182"/>
      <c r="E156" s="181"/>
      <c r="F156" s="182"/>
      <c r="G156" s="181"/>
      <c r="H156" s="181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</row>
    <row r="157" customFormat="false" ht="14.25" hidden="false" customHeight="true" outlineLevel="0" collapsed="false">
      <c r="A157" s="181"/>
      <c r="B157" s="181"/>
      <c r="C157" s="181"/>
      <c r="D157" s="182"/>
      <c r="E157" s="181"/>
      <c r="F157" s="182"/>
      <c r="G157" s="181"/>
      <c r="H157" s="181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</row>
    <row r="158" customFormat="false" ht="14.25" hidden="false" customHeight="true" outlineLevel="0" collapsed="false">
      <c r="A158" s="181"/>
      <c r="B158" s="181"/>
      <c r="C158" s="181"/>
      <c r="D158" s="182"/>
      <c r="E158" s="181"/>
      <c r="F158" s="182"/>
      <c r="G158" s="181"/>
      <c r="H158" s="181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</row>
    <row r="159" customFormat="false" ht="14.25" hidden="false" customHeight="true" outlineLevel="0" collapsed="false">
      <c r="A159" s="181"/>
      <c r="B159" s="181"/>
      <c r="C159" s="181"/>
      <c r="D159" s="182"/>
      <c r="E159" s="181"/>
      <c r="F159" s="182"/>
      <c r="G159" s="181"/>
      <c r="H159" s="181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</row>
    <row r="160" customFormat="false" ht="14.25" hidden="false" customHeight="true" outlineLevel="0" collapsed="false">
      <c r="A160" s="181"/>
      <c r="B160" s="181"/>
      <c r="C160" s="181"/>
      <c r="D160" s="182"/>
      <c r="E160" s="181"/>
      <c r="F160" s="182"/>
      <c r="G160" s="181"/>
      <c r="H160" s="181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</row>
    <row r="161" customFormat="false" ht="14.25" hidden="false" customHeight="true" outlineLevel="0" collapsed="false">
      <c r="A161" s="181"/>
      <c r="B161" s="181"/>
      <c r="C161" s="181"/>
      <c r="D161" s="182"/>
      <c r="E161" s="181"/>
      <c r="F161" s="182"/>
      <c r="G161" s="181"/>
      <c r="H161" s="181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</row>
    <row r="162" customFormat="false" ht="14.25" hidden="false" customHeight="true" outlineLevel="0" collapsed="false">
      <c r="A162" s="181"/>
      <c r="B162" s="181"/>
      <c r="C162" s="181"/>
      <c r="D162" s="182"/>
      <c r="E162" s="181"/>
      <c r="F162" s="182"/>
      <c r="G162" s="181"/>
      <c r="H162" s="181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</row>
    <row r="163" customFormat="false" ht="14.25" hidden="false" customHeight="true" outlineLevel="0" collapsed="false">
      <c r="A163" s="181"/>
      <c r="B163" s="181"/>
      <c r="C163" s="181"/>
      <c r="D163" s="182"/>
      <c r="E163" s="181"/>
      <c r="F163" s="182"/>
      <c r="G163" s="181"/>
      <c r="H163" s="181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</row>
    <row r="164" customFormat="false" ht="14.25" hidden="false" customHeight="true" outlineLevel="0" collapsed="false">
      <c r="A164" s="181"/>
      <c r="B164" s="181"/>
      <c r="C164" s="181"/>
      <c r="D164" s="182"/>
      <c r="E164" s="181"/>
      <c r="F164" s="182"/>
      <c r="G164" s="181"/>
      <c r="H164" s="181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</row>
    <row r="165" customFormat="false" ht="14.25" hidden="false" customHeight="true" outlineLevel="0" collapsed="false">
      <c r="A165" s="181"/>
      <c r="B165" s="181"/>
      <c r="C165" s="181"/>
      <c r="D165" s="182"/>
      <c r="E165" s="181"/>
      <c r="F165" s="182"/>
      <c r="G165" s="181"/>
      <c r="H165" s="181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</row>
    <row r="166" customFormat="false" ht="14.25" hidden="false" customHeight="true" outlineLevel="0" collapsed="false">
      <c r="A166" s="181"/>
      <c r="B166" s="181"/>
      <c r="C166" s="181"/>
      <c r="D166" s="182"/>
      <c r="E166" s="181"/>
      <c r="F166" s="182"/>
      <c r="G166" s="181"/>
      <c r="H166" s="181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</row>
    <row r="167" customFormat="false" ht="14.25" hidden="false" customHeight="true" outlineLevel="0" collapsed="false">
      <c r="A167" s="181"/>
      <c r="B167" s="181"/>
      <c r="C167" s="181"/>
      <c r="D167" s="182"/>
      <c r="E167" s="181"/>
      <c r="F167" s="182"/>
      <c r="G167" s="181"/>
      <c r="H167" s="181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</row>
    <row r="168" customFormat="false" ht="14.25" hidden="false" customHeight="true" outlineLevel="0" collapsed="false">
      <c r="A168" s="181"/>
      <c r="B168" s="181"/>
      <c r="C168" s="181"/>
      <c r="D168" s="182"/>
      <c r="E168" s="181"/>
      <c r="F168" s="182"/>
      <c r="G168" s="181"/>
      <c r="H168" s="181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</row>
    <row r="169" customFormat="false" ht="14.25" hidden="false" customHeight="true" outlineLevel="0" collapsed="false">
      <c r="A169" s="181"/>
      <c r="B169" s="181"/>
      <c r="C169" s="181"/>
      <c r="D169" s="182"/>
      <c r="E169" s="181"/>
      <c r="F169" s="182"/>
      <c r="G169" s="181"/>
      <c r="H169" s="181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customFormat="false" ht="14.25" hidden="false" customHeight="true" outlineLevel="0" collapsed="false">
      <c r="A170" s="181"/>
      <c r="B170" s="181"/>
      <c r="C170" s="181"/>
      <c r="D170" s="182"/>
      <c r="E170" s="181"/>
      <c r="F170" s="182"/>
      <c r="G170" s="181"/>
      <c r="H170" s="181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</row>
    <row r="171" customFormat="false" ht="14.25" hidden="false" customHeight="true" outlineLevel="0" collapsed="false">
      <c r="A171" s="181"/>
      <c r="B171" s="181"/>
      <c r="C171" s="181"/>
      <c r="D171" s="182"/>
      <c r="E171" s="181"/>
      <c r="F171" s="182"/>
      <c r="G171" s="181"/>
      <c r="H171" s="181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</row>
    <row r="172" customFormat="false" ht="14.25" hidden="false" customHeight="true" outlineLevel="0" collapsed="false">
      <c r="A172" s="181"/>
      <c r="B172" s="181"/>
      <c r="C172" s="181"/>
      <c r="D172" s="182"/>
      <c r="E172" s="181"/>
      <c r="F172" s="182"/>
      <c r="G172" s="181"/>
      <c r="H172" s="181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</row>
    <row r="173" customFormat="false" ht="14.25" hidden="false" customHeight="true" outlineLevel="0" collapsed="false">
      <c r="A173" s="181"/>
      <c r="B173" s="181"/>
      <c r="C173" s="181"/>
      <c r="D173" s="182"/>
      <c r="E173" s="181"/>
      <c r="F173" s="182"/>
      <c r="G173" s="181"/>
      <c r="H173" s="181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</row>
    <row r="174" customFormat="false" ht="14.25" hidden="false" customHeight="true" outlineLevel="0" collapsed="false">
      <c r="A174" s="181"/>
      <c r="B174" s="181"/>
      <c r="C174" s="181"/>
      <c r="D174" s="182"/>
      <c r="E174" s="181"/>
      <c r="F174" s="182"/>
      <c r="G174" s="181"/>
      <c r="H174" s="181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</row>
    <row r="175" customFormat="false" ht="14.25" hidden="false" customHeight="true" outlineLevel="0" collapsed="false">
      <c r="A175" s="181"/>
      <c r="B175" s="181"/>
      <c r="C175" s="181"/>
      <c r="D175" s="182"/>
      <c r="E175" s="181"/>
      <c r="F175" s="182"/>
      <c r="G175" s="181"/>
      <c r="H175" s="181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</row>
    <row r="176" customFormat="false" ht="14.25" hidden="false" customHeight="true" outlineLevel="0" collapsed="false">
      <c r="A176" s="181"/>
      <c r="B176" s="181"/>
      <c r="C176" s="181"/>
      <c r="D176" s="182"/>
      <c r="E176" s="181"/>
      <c r="F176" s="182"/>
      <c r="G176" s="181"/>
      <c r="H176" s="181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</row>
    <row r="177" customFormat="false" ht="14.25" hidden="false" customHeight="true" outlineLevel="0" collapsed="false">
      <c r="A177" s="181"/>
      <c r="B177" s="181"/>
      <c r="C177" s="181"/>
      <c r="D177" s="182"/>
      <c r="E177" s="181"/>
      <c r="F177" s="182"/>
      <c r="G177" s="181"/>
      <c r="H177" s="181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</row>
    <row r="178" customFormat="false" ht="14.25" hidden="false" customHeight="true" outlineLevel="0" collapsed="false">
      <c r="A178" s="181"/>
      <c r="B178" s="181"/>
      <c r="C178" s="181"/>
      <c r="D178" s="182"/>
      <c r="E178" s="181"/>
      <c r="F178" s="182"/>
      <c r="G178" s="181"/>
      <c r="H178" s="181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</row>
    <row r="179" customFormat="false" ht="14.25" hidden="false" customHeight="true" outlineLevel="0" collapsed="false">
      <c r="A179" s="181"/>
      <c r="B179" s="181"/>
      <c r="C179" s="181"/>
      <c r="D179" s="182"/>
      <c r="E179" s="181"/>
      <c r="F179" s="182"/>
      <c r="G179" s="181"/>
      <c r="H179" s="181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</row>
    <row r="180" customFormat="false" ht="14.25" hidden="false" customHeight="true" outlineLevel="0" collapsed="false">
      <c r="A180" s="181"/>
      <c r="B180" s="181"/>
      <c r="C180" s="181"/>
      <c r="D180" s="182"/>
      <c r="E180" s="181"/>
      <c r="F180" s="182"/>
      <c r="G180" s="181"/>
      <c r="H180" s="181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</row>
    <row r="181" customFormat="false" ht="14.25" hidden="false" customHeight="true" outlineLevel="0" collapsed="false">
      <c r="A181" s="181"/>
      <c r="B181" s="181"/>
      <c r="C181" s="181"/>
      <c r="D181" s="182"/>
      <c r="E181" s="181"/>
      <c r="F181" s="182"/>
      <c r="G181" s="181"/>
      <c r="H181" s="181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</row>
    <row r="182" customFormat="false" ht="14.25" hidden="false" customHeight="true" outlineLevel="0" collapsed="false">
      <c r="A182" s="181"/>
      <c r="B182" s="181"/>
      <c r="C182" s="181"/>
      <c r="D182" s="182"/>
      <c r="E182" s="181"/>
      <c r="F182" s="182"/>
      <c r="G182" s="181"/>
      <c r="H182" s="181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</row>
    <row r="183" customFormat="false" ht="14.25" hidden="false" customHeight="true" outlineLevel="0" collapsed="false">
      <c r="A183" s="181"/>
      <c r="B183" s="181"/>
      <c r="C183" s="181"/>
      <c r="D183" s="182"/>
      <c r="E183" s="181"/>
      <c r="F183" s="182"/>
      <c r="G183" s="181"/>
      <c r="H183" s="181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</row>
    <row r="184" customFormat="false" ht="14.25" hidden="false" customHeight="true" outlineLevel="0" collapsed="false">
      <c r="A184" s="181"/>
      <c r="B184" s="181"/>
      <c r="C184" s="181"/>
      <c r="D184" s="182"/>
      <c r="E184" s="181"/>
      <c r="F184" s="182"/>
      <c r="G184" s="181"/>
      <c r="H184" s="181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</row>
    <row r="185" customFormat="false" ht="14.25" hidden="false" customHeight="true" outlineLevel="0" collapsed="false">
      <c r="A185" s="181"/>
      <c r="B185" s="181"/>
      <c r="C185" s="181"/>
      <c r="D185" s="182"/>
      <c r="E185" s="181"/>
      <c r="F185" s="182"/>
      <c r="G185" s="181"/>
      <c r="H185" s="181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</row>
    <row r="186" customFormat="false" ht="14.25" hidden="false" customHeight="true" outlineLevel="0" collapsed="false">
      <c r="A186" s="181"/>
      <c r="B186" s="181"/>
      <c r="C186" s="181"/>
      <c r="D186" s="182"/>
      <c r="E186" s="181"/>
      <c r="F186" s="182"/>
      <c r="G186" s="181"/>
      <c r="H186" s="181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7" customFormat="false" ht="14.25" hidden="false" customHeight="true" outlineLevel="0" collapsed="false">
      <c r="A187" s="181"/>
      <c r="B187" s="181"/>
      <c r="C187" s="181"/>
      <c r="D187" s="182"/>
      <c r="E187" s="181"/>
      <c r="F187" s="182"/>
      <c r="G187" s="181"/>
      <c r="H187" s="181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</row>
    <row r="188" customFormat="false" ht="14.25" hidden="false" customHeight="true" outlineLevel="0" collapsed="false">
      <c r="A188" s="181"/>
      <c r="B188" s="181"/>
      <c r="C188" s="181"/>
      <c r="D188" s="182"/>
      <c r="E188" s="181"/>
      <c r="F188" s="182"/>
      <c r="G188" s="181"/>
      <c r="H188" s="181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</row>
    <row r="189" customFormat="false" ht="14.25" hidden="false" customHeight="true" outlineLevel="0" collapsed="false">
      <c r="A189" s="181"/>
      <c r="B189" s="181"/>
      <c r="C189" s="181"/>
      <c r="D189" s="182"/>
      <c r="E189" s="181"/>
      <c r="F189" s="182"/>
      <c r="G189" s="181"/>
      <c r="H189" s="181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</row>
    <row r="190" customFormat="false" ht="14.25" hidden="false" customHeight="true" outlineLevel="0" collapsed="false">
      <c r="A190" s="181"/>
      <c r="B190" s="181"/>
      <c r="C190" s="181"/>
      <c r="D190" s="182"/>
      <c r="E190" s="181"/>
      <c r="F190" s="182"/>
      <c r="G190" s="181"/>
      <c r="H190" s="181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</row>
    <row r="191" customFormat="false" ht="14.25" hidden="false" customHeight="true" outlineLevel="0" collapsed="false">
      <c r="A191" s="181"/>
      <c r="B191" s="181"/>
      <c r="C191" s="181"/>
      <c r="D191" s="182"/>
      <c r="E191" s="181"/>
      <c r="F191" s="182"/>
      <c r="G191" s="181"/>
      <c r="H191" s="181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</row>
    <row r="192" customFormat="false" ht="14.25" hidden="false" customHeight="true" outlineLevel="0" collapsed="false">
      <c r="A192" s="181"/>
      <c r="B192" s="181"/>
      <c r="C192" s="181"/>
      <c r="D192" s="182"/>
      <c r="E192" s="181"/>
      <c r="F192" s="182"/>
      <c r="G192" s="181"/>
      <c r="H192" s="181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</row>
    <row r="193" customFormat="false" ht="14.25" hidden="false" customHeight="true" outlineLevel="0" collapsed="false">
      <c r="A193" s="181"/>
      <c r="B193" s="181"/>
      <c r="C193" s="181"/>
      <c r="D193" s="182"/>
      <c r="E193" s="181"/>
      <c r="F193" s="182"/>
      <c r="G193" s="181"/>
      <c r="H193" s="181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</row>
    <row r="194" customFormat="false" ht="14.25" hidden="false" customHeight="true" outlineLevel="0" collapsed="false">
      <c r="A194" s="181"/>
      <c r="B194" s="181"/>
      <c r="C194" s="181"/>
      <c r="D194" s="182"/>
      <c r="E194" s="181"/>
      <c r="F194" s="182"/>
      <c r="G194" s="181"/>
      <c r="H194" s="181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</row>
    <row r="195" customFormat="false" ht="14.25" hidden="false" customHeight="true" outlineLevel="0" collapsed="false">
      <c r="A195" s="181"/>
      <c r="B195" s="181"/>
      <c r="C195" s="181"/>
      <c r="D195" s="182"/>
      <c r="E195" s="181"/>
      <c r="F195" s="182"/>
      <c r="G195" s="181"/>
      <c r="H195" s="181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</row>
    <row r="196" customFormat="false" ht="14.25" hidden="false" customHeight="true" outlineLevel="0" collapsed="false">
      <c r="A196" s="181"/>
      <c r="B196" s="181"/>
      <c r="C196" s="181"/>
      <c r="D196" s="182"/>
      <c r="E196" s="181"/>
      <c r="F196" s="182"/>
      <c r="G196" s="181"/>
      <c r="H196" s="181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</row>
    <row r="197" customFormat="false" ht="14.25" hidden="false" customHeight="true" outlineLevel="0" collapsed="false">
      <c r="A197" s="181"/>
      <c r="B197" s="181"/>
      <c r="C197" s="181"/>
      <c r="D197" s="182"/>
      <c r="E197" s="181"/>
      <c r="F197" s="182"/>
      <c r="G197" s="181"/>
      <c r="H197" s="181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</row>
    <row r="198" customFormat="false" ht="14.25" hidden="false" customHeight="true" outlineLevel="0" collapsed="false">
      <c r="A198" s="181"/>
      <c r="B198" s="181"/>
      <c r="C198" s="181"/>
      <c r="D198" s="182"/>
      <c r="E198" s="181"/>
      <c r="F198" s="182"/>
      <c r="G198" s="181"/>
      <c r="H198" s="181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</row>
    <row r="199" customFormat="false" ht="14.25" hidden="false" customHeight="true" outlineLevel="0" collapsed="false">
      <c r="A199" s="181"/>
      <c r="B199" s="181"/>
      <c r="C199" s="181"/>
      <c r="D199" s="182"/>
      <c r="E199" s="181"/>
      <c r="F199" s="182"/>
      <c r="G199" s="181"/>
      <c r="H199" s="181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</row>
    <row r="200" customFormat="false" ht="14.25" hidden="false" customHeight="true" outlineLevel="0" collapsed="false">
      <c r="A200" s="181"/>
      <c r="B200" s="181"/>
      <c r="C200" s="181"/>
      <c r="D200" s="182"/>
      <c r="E200" s="181"/>
      <c r="F200" s="182"/>
      <c r="G200" s="181"/>
      <c r="H200" s="181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</row>
    <row r="201" customFormat="false" ht="14.25" hidden="false" customHeight="true" outlineLevel="0" collapsed="false">
      <c r="A201" s="181"/>
      <c r="B201" s="181"/>
      <c r="C201" s="181"/>
      <c r="D201" s="182"/>
      <c r="E201" s="181"/>
      <c r="F201" s="182"/>
      <c r="G201" s="181"/>
      <c r="H201" s="181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</row>
    <row r="202" customFormat="false" ht="14.25" hidden="false" customHeight="true" outlineLevel="0" collapsed="false">
      <c r="A202" s="181"/>
      <c r="B202" s="181"/>
      <c r="C202" s="181"/>
      <c r="D202" s="182"/>
      <c r="E202" s="181"/>
      <c r="F202" s="182"/>
      <c r="G202" s="181"/>
      <c r="H202" s="181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</row>
    <row r="203" customFormat="false" ht="14.25" hidden="false" customHeight="true" outlineLevel="0" collapsed="false">
      <c r="A203" s="181"/>
      <c r="B203" s="181"/>
      <c r="C203" s="181"/>
      <c r="D203" s="182"/>
      <c r="E203" s="181"/>
      <c r="F203" s="182"/>
      <c r="G203" s="181"/>
      <c r="H203" s="181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</row>
    <row r="204" customFormat="false" ht="14.25" hidden="false" customHeight="true" outlineLevel="0" collapsed="false">
      <c r="A204" s="181"/>
      <c r="B204" s="181"/>
      <c r="C204" s="181"/>
      <c r="D204" s="182"/>
      <c r="E204" s="181"/>
      <c r="F204" s="182"/>
      <c r="G204" s="181"/>
      <c r="H204" s="181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</row>
    <row r="205" customFormat="false" ht="14.25" hidden="false" customHeight="true" outlineLevel="0" collapsed="false">
      <c r="A205" s="181"/>
      <c r="B205" s="181"/>
      <c r="C205" s="181"/>
      <c r="D205" s="182"/>
      <c r="E205" s="181"/>
      <c r="F205" s="182"/>
      <c r="G205" s="181"/>
      <c r="H205" s="181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</row>
    <row r="206" customFormat="false" ht="14.25" hidden="false" customHeight="true" outlineLevel="0" collapsed="false">
      <c r="A206" s="181"/>
      <c r="B206" s="181"/>
      <c r="C206" s="181"/>
      <c r="D206" s="182"/>
      <c r="E206" s="181"/>
      <c r="F206" s="182"/>
      <c r="G206" s="181"/>
      <c r="H206" s="181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</row>
    <row r="207" customFormat="false" ht="14.25" hidden="false" customHeight="true" outlineLevel="0" collapsed="false">
      <c r="A207" s="181"/>
      <c r="B207" s="181"/>
      <c r="C207" s="181"/>
      <c r="D207" s="182"/>
      <c r="E207" s="181"/>
      <c r="F207" s="182"/>
      <c r="G207" s="181"/>
      <c r="H207" s="181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</row>
    <row r="208" customFormat="false" ht="14.25" hidden="false" customHeight="true" outlineLevel="0" collapsed="false">
      <c r="A208" s="181"/>
      <c r="B208" s="181"/>
      <c r="C208" s="181"/>
      <c r="D208" s="182"/>
      <c r="E208" s="181"/>
      <c r="F208" s="182"/>
      <c r="G208" s="181"/>
      <c r="H208" s="181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</row>
    <row r="209" customFormat="false" ht="14.25" hidden="false" customHeight="true" outlineLevel="0" collapsed="false">
      <c r="A209" s="181"/>
      <c r="B209" s="181"/>
      <c r="C209" s="181"/>
      <c r="D209" s="182"/>
      <c r="E209" s="181"/>
      <c r="F209" s="182"/>
      <c r="G209" s="181"/>
      <c r="H209" s="181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</row>
    <row r="210" customFormat="false" ht="14.25" hidden="false" customHeight="true" outlineLevel="0" collapsed="false">
      <c r="A210" s="181"/>
      <c r="B210" s="181"/>
      <c r="C210" s="181"/>
      <c r="D210" s="182"/>
      <c r="E210" s="181"/>
      <c r="F210" s="182"/>
      <c r="G210" s="181"/>
      <c r="H210" s="181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customFormat="false" ht="14.25" hidden="false" customHeight="true" outlineLevel="0" collapsed="false">
      <c r="A211" s="181"/>
      <c r="B211" s="181"/>
      <c r="C211" s="181"/>
      <c r="D211" s="182"/>
      <c r="E211" s="181"/>
      <c r="F211" s="182"/>
      <c r="G211" s="181"/>
      <c r="H211" s="181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</row>
    <row r="212" customFormat="false" ht="14.25" hidden="false" customHeight="true" outlineLevel="0" collapsed="false">
      <c r="A212" s="181"/>
      <c r="B212" s="181"/>
      <c r="C212" s="181"/>
      <c r="D212" s="182"/>
      <c r="E212" s="181"/>
      <c r="F212" s="182"/>
      <c r="G212" s="181"/>
      <c r="H212" s="181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</row>
    <row r="213" customFormat="false" ht="14.25" hidden="false" customHeight="true" outlineLevel="0" collapsed="false">
      <c r="A213" s="181"/>
      <c r="B213" s="181"/>
      <c r="C213" s="181"/>
      <c r="D213" s="182"/>
      <c r="E213" s="181"/>
      <c r="F213" s="182"/>
      <c r="G213" s="181"/>
      <c r="H213" s="181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</row>
    <row r="214" customFormat="false" ht="14.25" hidden="false" customHeight="true" outlineLevel="0" collapsed="false">
      <c r="A214" s="181"/>
      <c r="B214" s="181"/>
      <c r="C214" s="181"/>
      <c r="D214" s="182"/>
      <c r="E214" s="181"/>
      <c r="F214" s="182"/>
      <c r="G214" s="181"/>
      <c r="H214" s="181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</row>
    <row r="215" customFormat="false" ht="14.25" hidden="false" customHeight="true" outlineLevel="0" collapsed="false">
      <c r="A215" s="181"/>
      <c r="B215" s="181"/>
      <c r="C215" s="181"/>
      <c r="D215" s="182"/>
      <c r="E215" s="181"/>
      <c r="F215" s="182"/>
      <c r="G215" s="181"/>
      <c r="H215" s="181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</row>
    <row r="216" customFormat="false" ht="14.25" hidden="false" customHeight="true" outlineLevel="0" collapsed="false">
      <c r="A216" s="181"/>
      <c r="B216" s="181"/>
      <c r="C216" s="181"/>
      <c r="D216" s="182"/>
      <c r="E216" s="181"/>
      <c r="F216" s="182"/>
      <c r="G216" s="181"/>
      <c r="H216" s="181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</row>
    <row r="217" customFormat="false" ht="14.25" hidden="false" customHeight="true" outlineLevel="0" collapsed="false">
      <c r="A217" s="181"/>
      <c r="B217" s="181"/>
      <c r="C217" s="181"/>
      <c r="D217" s="182"/>
      <c r="E217" s="181"/>
      <c r="F217" s="182"/>
      <c r="G217" s="181"/>
      <c r="H217" s="181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</row>
    <row r="218" customFormat="false" ht="14.25" hidden="false" customHeight="true" outlineLevel="0" collapsed="false">
      <c r="A218" s="181"/>
      <c r="B218" s="181"/>
      <c r="C218" s="181"/>
      <c r="D218" s="182"/>
      <c r="E218" s="181"/>
      <c r="F218" s="182"/>
      <c r="G218" s="181"/>
      <c r="H218" s="181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</row>
    <row r="219" customFormat="false" ht="14.25" hidden="false" customHeight="true" outlineLevel="0" collapsed="false">
      <c r="A219" s="181"/>
      <c r="B219" s="181"/>
      <c r="C219" s="181"/>
      <c r="D219" s="182"/>
      <c r="E219" s="181"/>
      <c r="F219" s="182"/>
      <c r="G219" s="181"/>
      <c r="H219" s="181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</row>
    <row r="220" customFormat="false" ht="14.25" hidden="false" customHeight="true" outlineLevel="0" collapsed="false">
      <c r="A220" s="181"/>
      <c r="B220" s="181"/>
      <c r="C220" s="181"/>
      <c r="D220" s="182"/>
      <c r="E220" s="181"/>
      <c r="F220" s="182"/>
      <c r="G220" s="181"/>
      <c r="H220" s="181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</row>
    <row r="221" customFormat="false" ht="14.25" hidden="false" customHeight="true" outlineLevel="0" collapsed="false">
      <c r="A221" s="181"/>
      <c r="B221" s="181"/>
      <c r="C221" s="181"/>
      <c r="D221" s="182"/>
      <c r="E221" s="181"/>
      <c r="F221" s="182"/>
      <c r="G221" s="181"/>
      <c r="H221" s="181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</row>
    <row r="222" customFormat="false" ht="14.25" hidden="false" customHeight="true" outlineLevel="0" collapsed="false">
      <c r="A222" s="181"/>
      <c r="B222" s="181"/>
      <c r="C222" s="181"/>
      <c r="D222" s="182"/>
      <c r="E222" s="181"/>
      <c r="F222" s="182"/>
      <c r="G222" s="181"/>
      <c r="H222" s="181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</row>
    <row r="223" customFormat="false" ht="14.25" hidden="false" customHeight="true" outlineLevel="0" collapsed="false">
      <c r="A223" s="181"/>
      <c r="B223" s="181"/>
      <c r="C223" s="181"/>
      <c r="D223" s="182"/>
      <c r="E223" s="181"/>
      <c r="F223" s="182"/>
      <c r="G223" s="181"/>
      <c r="H223" s="181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</row>
    <row r="224" customFormat="false" ht="14.25" hidden="false" customHeight="true" outlineLevel="0" collapsed="false">
      <c r="A224" s="181"/>
      <c r="B224" s="181"/>
      <c r="C224" s="181"/>
      <c r="D224" s="182"/>
      <c r="E224" s="181"/>
      <c r="F224" s="182"/>
      <c r="G224" s="181"/>
      <c r="H224" s="181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</row>
    <row r="225" customFormat="false" ht="14.25" hidden="false" customHeight="true" outlineLevel="0" collapsed="false">
      <c r="A225" s="181"/>
      <c r="B225" s="181"/>
      <c r="C225" s="181"/>
      <c r="D225" s="182"/>
      <c r="E225" s="181"/>
      <c r="F225" s="182"/>
      <c r="G225" s="181"/>
      <c r="H225" s="181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</row>
    <row r="226" customFormat="false" ht="14.25" hidden="false" customHeight="true" outlineLevel="0" collapsed="false">
      <c r="A226" s="181"/>
      <c r="B226" s="181"/>
      <c r="C226" s="181"/>
      <c r="D226" s="182"/>
      <c r="E226" s="181"/>
      <c r="F226" s="182"/>
      <c r="G226" s="181"/>
      <c r="H226" s="181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</row>
    <row r="227" customFormat="false" ht="14.25" hidden="false" customHeight="true" outlineLevel="0" collapsed="false">
      <c r="A227" s="181"/>
      <c r="B227" s="181"/>
      <c r="C227" s="181"/>
      <c r="D227" s="182"/>
      <c r="E227" s="181"/>
      <c r="F227" s="182"/>
      <c r="G227" s="181"/>
      <c r="H227" s="181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</row>
    <row r="228" customFormat="false" ht="14.25" hidden="false" customHeight="true" outlineLevel="0" collapsed="false">
      <c r="A228" s="181"/>
      <c r="B228" s="181"/>
      <c r="C228" s="181"/>
      <c r="D228" s="182"/>
      <c r="E228" s="181"/>
      <c r="F228" s="182"/>
      <c r="G228" s="181"/>
      <c r="H228" s="181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</row>
    <row r="229" customFormat="false" ht="14.25" hidden="false" customHeight="true" outlineLevel="0" collapsed="false">
      <c r="A229" s="181"/>
      <c r="B229" s="181"/>
      <c r="C229" s="181"/>
      <c r="D229" s="182"/>
      <c r="E229" s="181"/>
      <c r="F229" s="182"/>
      <c r="G229" s="181"/>
      <c r="H229" s="181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</row>
    <row r="230" customFormat="false" ht="14.25" hidden="false" customHeight="true" outlineLevel="0" collapsed="false">
      <c r="A230" s="181"/>
      <c r="B230" s="181"/>
      <c r="C230" s="181"/>
      <c r="D230" s="182"/>
      <c r="E230" s="181"/>
      <c r="F230" s="182"/>
      <c r="G230" s="181"/>
      <c r="H230" s="181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</row>
    <row r="231" customFormat="false" ht="14.25" hidden="false" customHeight="true" outlineLevel="0" collapsed="false">
      <c r="A231" s="181"/>
      <c r="B231" s="181"/>
      <c r="C231" s="181"/>
      <c r="D231" s="182"/>
      <c r="E231" s="181"/>
      <c r="F231" s="182"/>
      <c r="G231" s="181"/>
      <c r="H231" s="181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</row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2">
    <mergeCell ref="H2:J2"/>
    <mergeCell ref="H3:J3"/>
    <mergeCell ref="B5:J5"/>
    <mergeCell ref="B6:J6"/>
    <mergeCell ref="B7:J7"/>
    <mergeCell ref="B8:J8"/>
    <mergeCell ref="B10:D10"/>
    <mergeCell ref="E10:J10"/>
    <mergeCell ref="B18:C18"/>
    <mergeCell ref="B21:D21"/>
    <mergeCell ref="E21:J21"/>
    <mergeCell ref="B29:C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2021-01-09T15:25:10Z</dcterms:modified>
  <cp:revision>1</cp:revision>
  <dc:subject/>
  <dc:title/>
</cp:coreProperties>
</file>