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Фінансування" sheetId="1" state="visible" r:id="rId2"/>
    <sheet name="Витрати" sheetId="2" state="visible" r:id="rId3"/>
    <sheet name="Реєстр документів" sheetId="3" state="visible" r:id="rId4"/>
  </sheets>
  <definedNames>
    <definedName function="false" hidden="true" localSheetId="1" name="_xlnm._FilterDatabase" vbProcedure="false">Витрати!$A$9:$AF$9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<sst xmlns="http://schemas.openxmlformats.org/spreadsheetml/2006/main" count="931" uniqueCount="411">
  <si>
    <t xml:space="preserve">Додаток №4</t>
  </si>
  <si>
    <t xml:space="preserve">до Договору про надання гранту № ЗІNC21-7110</t>
  </si>
  <si>
    <t xml:space="preserve">від 30.06. 2020 року</t>
  </si>
  <si>
    <t xml:space="preserve">Конкурсна програма:</t>
  </si>
  <si>
    <t xml:space="preserve"> Інклюзивне мистецтво</t>
  </si>
  <si>
    <t xml:space="preserve">ЛОТ:</t>
  </si>
  <si>
    <t xml:space="preserve">Лот: ЛОТ 2. Інклюзивний культурний продукт
</t>
  </si>
  <si>
    <t xml:space="preserve">Назва Заявника:</t>
  </si>
  <si>
    <t xml:space="preserve">ГРОМАДСЬКА ОРГАНIЗАЦIЯ "БОРОТЬБА ЗА ПРАВА" </t>
  </si>
  <si>
    <t xml:space="preserve">Назва проекту:</t>
  </si>
  <si>
    <t xml:space="preserve">Кіно для незрячих людей </t>
  </si>
  <si>
    <t xml:space="preserve">  ЗВІТ</t>
  </si>
  <si>
    <t xml:space="preserve">про надходження та використання коштів для реалізації проекту </t>
  </si>
  <si>
    <t xml:space="preserve">за період з 30 червня 2020 року по 30 жовтня 2020 року</t>
  </si>
  <si>
    <t xml:space="preserve">Загальна сума гранту</t>
  </si>
  <si>
    <t xml:space="preserve">Загальна сума співфінансування</t>
  </si>
  <si>
    <t xml:space="preserve">Загальна сума реінвестицій                                    (дохід отриманий від реалізації книг, квитків, програм та інше)</t>
  </si>
  <si>
    <t xml:space="preserve">Загальна сума всього проекту</t>
  </si>
  <si>
    <t xml:space="preserve">Кошти організацій-партнерів</t>
  </si>
  <si>
    <t xml:space="preserve">Кошти місцевих бюджетів</t>
  </si>
  <si>
    <t xml:space="preserve">Кошти інших інстутиційних донорів</t>
  </si>
  <si>
    <t xml:space="preserve">Кошти приватних донорів</t>
  </si>
  <si>
    <t xml:space="preserve">Власні кошти організації-заявника</t>
  </si>
  <si>
    <t xml:space="preserve">Загальна сума</t>
  </si>
  <si>
    <t xml:space="preserve">%</t>
  </si>
  <si>
    <t xml:space="preserve">грн.</t>
  </si>
  <si>
    <t xml:space="preserve">грн. (ст.3+ст.4+ст.5+ ст.6+ст.7)</t>
  </si>
  <si>
    <t xml:space="preserve">стовпці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</si>
  <si>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</si>
  <si>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</si>
  <si>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</si>
  <si>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</si>
  <si>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</si>
  <si>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</si>
  <si>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</si>
  <si>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</si>
  <si>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</si>
  <si>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</si>
  <si>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</si>
  <si>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</si>
  <si>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</si>
  <si>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плановий бюджет</t>
  </si>
  <si>
    <t xml:space="preserve">фактичний бюджет</t>
  </si>
  <si>
    <t xml:space="preserve">профінансовано</t>
  </si>
  <si>
    <t xml:space="preserve">залишок до фінансування</t>
  </si>
  <si>
    <t xml:space="preserve">Склав:</t>
  </si>
  <si>
    <t xml:space="preserve">Голова</t>
  </si>
  <si>
    <t xml:space="preserve">Сачук Ю.М.</t>
  </si>
  <si>
    <t xml:space="preserve">посада</t>
  </si>
  <si>
    <t xml:space="preserve">підпис</t>
  </si>
  <si>
    <t xml:space="preserve">ПІБ</t>
  </si>
  <si>
    <t xml:space="preserve"> Звіт про надходження та використання коштів для реалізації проекту  </t>
  </si>
  <si>
    <t xml:space="preserve">Назва заявника:</t>
  </si>
  <si>
    <t xml:space="preserve">Кіно для незрячих людей</t>
  </si>
  <si>
    <t xml:space="preserve">Розділ: 
Підрозділ: 
Стаття: 
Пункт:</t>
  </si>
  <si>
    <t xml:space="preserve">№</t>
  </si>
  <si>
    <t xml:space="preserve">Найменування витрат</t>
  </si>
  <si>
    <t xml:space="preserve">Одиниця виміру</t>
  </si>
  <si>
    <t xml:space="preserve">Витрати за рахунок гранту УКФ</t>
  </si>
  <si>
    <t xml:space="preserve">Витрати за рахунок  Співфінансування</t>
  </si>
  <si>
    <t xml:space="preserve">Загальна  сума витрат по проекту, грн. </t>
  </si>
  <si>
    <t xml:space="preserve">Примітки</t>
  </si>
  <si>
    <t xml:space="preserve">Планові витрати по реалізації Гранту</t>
  </si>
  <si>
    <t xml:space="preserve">Фактичні витрати по реалізації Гранту</t>
  </si>
  <si>
    <t xml:space="preserve">планова, грн. (=6+12+18+24)</t>
  </si>
  <si>
    <t xml:space="preserve">фактична, грн. (=9+15+21+27)</t>
  </si>
  <si>
    <t xml:space="preserve">різниця</t>
  </si>
  <si>
    <t xml:space="preserve">Кількість/
Період</t>
  </si>
  <si>
    <t xml:space="preserve">Вартість за одиницю, грн</t>
  </si>
  <si>
    <t xml:space="preserve">Загальна сума, грн. (=4*5)</t>
  </si>
  <si>
    <t xml:space="preserve">Загальна сума, грн. (=7*8)</t>
  </si>
  <si>
    <t xml:space="preserve">Вартість за одиницю, грн.</t>
  </si>
  <si>
    <t xml:space="preserve">Загальна сума, грн. (=10*11)</t>
  </si>
  <si>
    <t xml:space="preserve">Загальна сума, грн. (=13*14)</t>
  </si>
  <si>
    <t xml:space="preserve">Загальна сума, грн. (=16*17)</t>
  </si>
  <si>
    <t xml:space="preserve">Загальна сума, грн. (=19*20)</t>
  </si>
  <si>
    <t xml:space="preserve">Загальна сума, грн. (=22*23)</t>
  </si>
  <si>
    <t xml:space="preserve">Загальна сума, грн. (=25*26)</t>
  </si>
  <si>
    <t xml:space="preserve">грн. </t>
  </si>
  <si>
    <t xml:space="preserve">Стовпці:</t>
  </si>
  <si>
    <t xml:space="preserve">формули</t>
  </si>
  <si>
    <t xml:space="preserve">Е</t>
  </si>
  <si>
    <t xml:space="preserve">F</t>
  </si>
  <si>
    <t xml:space="preserve">G=E*F</t>
  </si>
  <si>
    <t xml:space="preserve">H</t>
  </si>
  <si>
    <t xml:space="preserve">I</t>
  </si>
  <si>
    <t xml:space="preserve">J=H*I</t>
  </si>
  <si>
    <t xml:space="preserve">K</t>
  </si>
  <si>
    <t xml:space="preserve">L</t>
  </si>
  <si>
    <t xml:space="preserve">M=K*L</t>
  </si>
  <si>
    <t xml:space="preserve">N</t>
  </si>
  <si>
    <t xml:space="preserve">O</t>
  </si>
  <si>
    <t xml:space="preserve">P=N*O</t>
  </si>
  <si>
    <t xml:space="preserve">Q</t>
  </si>
  <si>
    <t xml:space="preserve">R</t>
  </si>
  <si>
    <t xml:space="preserve">S=Q*R</t>
  </si>
  <si>
    <t xml:space="preserve">T</t>
  </si>
  <si>
    <t xml:space="preserve">U</t>
  </si>
  <si>
    <t xml:space="preserve">V=T*U</t>
  </si>
  <si>
    <t xml:space="preserve">W</t>
  </si>
  <si>
    <t xml:space="preserve">X</t>
  </si>
  <si>
    <t xml:space="preserve">Y=W*X</t>
  </si>
  <si>
    <t xml:space="preserve">Z</t>
  </si>
  <si>
    <t xml:space="preserve">AA</t>
  </si>
  <si>
    <t xml:space="preserve">AB=Z*AA</t>
  </si>
  <si>
    <t xml:space="preserve">AC=G+M+S+Y</t>
  </si>
  <si>
    <t xml:space="preserve">AD=J+P+V+AB</t>
  </si>
  <si>
    <t xml:space="preserve">AE=AC-AD</t>
  </si>
  <si>
    <t xml:space="preserve">AF=AE/AC</t>
  </si>
  <si>
    <t xml:space="preserve">Витрати:</t>
  </si>
  <si>
    <t xml:space="preserve">Підрозділ:</t>
  </si>
  <si>
    <t xml:space="preserve">Оплата праці</t>
  </si>
  <si>
    <t xml:space="preserve">Стаття:</t>
  </si>
  <si>
    <t xml:space="preserve">1.1</t>
  </si>
  <si>
    <t xml:space="preserve">Штатні працівники</t>
  </si>
  <si>
    <t xml:space="preserve">Пункт:</t>
  </si>
  <si>
    <t xml:space="preserve">а</t>
  </si>
  <si>
    <t xml:space="preserve"> Повне ПІБ, посада</t>
  </si>
  <si>
    <t xml:space="preserve">місяців</t>
  </si>
  <si>
    <t xml:space="preserve">б</t>
  </si>
  <si>
    <t xml:space="preserve">в</t>
  </si>
  <si>
    <t xml:space="preserve">1.2</t>
  </si>
  <si>
    <t xml:space="preserve">За трудовими договорами</t>
  </si>
  <si>
    <t xml:space="preserve">1.3</t>
  </si>
  <si>
    <t xml:space="preserve">За договорами ЦПХ</t>
  </si>
  <si>
    <t xml:space="preserve">Всього по підрозділу 1 "Оплата праці": </t>
  </si>
  <si>
    <t xml:space="preserve">Соціальні внески</t>
  </si>
  <si>
    <t xml:space="preserve">2.1</t>
  </si>
  <si>
    <t xml:space="preserve">Соціальні внески з оплати праці</t>
  </si>
  <si>
    <t xml:space="preserve">Всього по підрозділу 3 "Соціальні внески": </t>
  </si>
  <si>
    <t xml:space="preserve">Розділ:</t>
  </si>
  <si>
    <t xml:space="preserve">Витрати пов'язані з відрядженнями (для штатних працівників)</t>
  </si>
  <si>
    <t xml:space="preserve">3.1</t>
  </si>
  <si>
    <t xml:space="preserve">Вартість проїзду (для штатних працівників)</t>
  </si>
  <si>
    <t xml:space="preserve">Вартість квитків (з деталізацією маршруту і прізвищем відрядженої особи)</t>
  </si>
  <si>
    <t xml:space="preserve">шт.</t>
  </si>
  <si>
    <t xml:space="preserve">3.2</t>
  </si>
  <si>
    <t xml:space="preserve">Вартість проживання (для штатних працівників)</t>
  </si>
  <si>
    <t xml:space="preserve">Рахунки з готелів (з вказаним прізвищем відрядженої особи)</t>
  </si>
  <si>
    <t xml:space="preserve">доба</t>
  </si>
  <si>
    <t xml:space="preserve">3.3</t>
  </si>
  <si>
    <t xml:space="preserve">Добові (для штатних працівників)</t>
  </si>
  <si>
    <t xml:space="preserve">Добові ( розрахунок на відряджену особу)</t>
  </si>
  <si>
    <t xml:space="preserve">Всього по підрозділу 3 "Витрати пов'язані з відрядженнями":</t>
  </si>
  <si>
    <t xml:space="preserve">Обладнання і нематеріальні активи</t>
  </si>
  <si>
    <t xml:space="preserve">4.1</t>
  </si>
  <si>
    <t xml:space="preserve">Обладнання, інструменти, інвентар  які необхідні для використання його при реалізації проекту грантоотримувача</t>
  </si>
  <si>
    <t xml:space="preserve">Найменування обладнання (з деталізацією технічних характеристик)</t>
  </si>
  <si>
    <t xml:space="preserve">шт</t>
  </si>
  <si>
    <t xml:space="preserve">Найменування інструменту (з деталізацією технічних характеристик)</t>
  </si>
  <si>
    <t xml:space="preserve">Найменування інвентаря (з деталізацією технічних характеристик)</t>
  </si>
  <si>
    <t xml:space="preserve">4.2</t>
  </si>
  <si>
    <t xml:space="preserve">Нематеріальні активи, які необхідні до придбання для використання їх при реалізації проекту грантоотримувача</t>
  </si>
  <si>
    <t xml:space="preserve">Програмне забезпечення  (з деталізацією технічних характеристик)</t>
  </si>
  <si>
    <t xml:space="preserve">Право використання (ліцензія)</t>
  </si>
  <si>
    <t xml:space="preserve">Інші нематеріальні активи</t>
  </si>
  <si>
    <t xml:space="preserve">Всього по підрозділу 4 "Обладнання і нематеріальні активи":</t>
  </si>
  <si>
    <t xml:space="preserve">Витрати пов'язані з орендою</t>
  </si>
  <si>
    <t xml:space="preserve">5.1</t>
  </si>
  <si>
    <t xml:space="preserve">Оренда приміщення</t>
  </si>
  <si>
    <t xml:space="preserve">Адреса орендованого приміщення, із зазначенням метражу, годин оренди</t>
  </si>
  <si>
    <t xml:space="preserve">кв.м (годин, діб)</t>
  </si>
  <si>
    <t xml:space="preserve">5.2</t>
  </si>
  <si>
    <t xml:space="preserve">Оренда техніки, обладнання та інструменту </t>
  </si>
  <si>
    <t xml:space="preserve">Найменування техніки (з деталізацією технічних характеристик)</t>
  </si>
  <si>
    <t xml:space="preserve">діб</t>
  </si>
  <si>
    <t xml:space="preserve">5.3</t>
  </si>
  <si>
    <t xml:space="preserve">Оренда транспорту</t>
  </si>
  <si>
    <t xml:space="preserve">Оренда легкового автомобіля (із зазначенням кілометражу абокількості годин)</t>
  </si>
  <si>
    <t xml:space="preserve">км (годин)</t>
  </si>
  <si>
    <t xml:space="preserve">Оренда вантажного автомобіля (із зазначенням кілометражу або кількості годин)</t>
  </si>
  <si>
    <t xml:space="preserve">Оренда автобуса (із зазначенням кілометражу або кількості годин)</t>
  </si>
  <si>
    <t xml:space="preserve">5.4</t>
  </si>
  <si>
    <t xml:space="preserve">Оренда сценічно-постановочних засобів</t>
  </si>
  <si>
    <t xml:space="preserve">Найменування (з деталізацією технічних характеристик)</t>
  </si>
  <si>
    <t xml:space="preserve">5.5</t>
  </si>
  <si>
    <t xml:space="preserve">Інші об'єкти оренди</t>
  </si>
  <si>
    <t xml:space="preserve">Всього по підрозділу 5 "Витрати пов'язані з орендою":</t>
  </si>
  <si>
    <t xml:space="preserve">Витрати на харчування та напої</t>
  </si>
  <si>
    <t xml:space="preserve">6.1</t>
  </si>
  <si>
    <t xml:space="preserve">Вид харчування або назва заходу або сніданок/обід/вечеря/кава-брейк тощо</t>
  </si>
  <si>
    <t xml:space="preserve">Послуги з харчування (з зазначенням кількості осіб на заході)</t>
  </si>
  <si>
    <t xml:space="preserve">чол.</t>
  </si>
  <si>
    <t xml:space="preserve">Всього по пірозділу 6 "Витрати на харчування та напої":</t>
  </si>
  <si>
    <t xml:space="preserve">Матеріальні витрати</t>
  </si>
  <si>
    <t xml:space="preserve">7.1</t>
  </si>
  <si>
    <t xml:space="preserve">Основні матеріали та сировина</t>
  </si>
  <si>
    <t xml:space="preserve">Найменування</t>
  </si>
  <si>
    <t xml:space="preserve">7.2</t>
  </si>
  <si>
    <t xml:space="preserve">Носії, накопичувачі</t>
  </si>
  <si>
    <t xml:space="preserve">7.3</t>
  </si>
  <si>
    <t xml:space="preserve">Інші матеріальні витрати</t>
  </si>
  <si>
    <t xml:space="preserve">Всього по підрозділу 7 "Матеріальні витрати":</t>
  </si>
  <si>
    <t xml:space="preserve">Поліграфічні послуги</t>
  </si>
  <si>
    <t xml:space="preserve">8.1</t>
  </si>
  <si>
    <t xml:space="preserve">Послуги із виготовлення:</t>
  </si>
  <si>
    <t xml:space="preserve">Виготовлення макетів</t>
  </si>
  <si>
    <t xml:space="preserve">Нанесення логотопів</t>
  </si>
  <si>
    <t xml:space="preserve">Друк брошур</t>
  </si>
  <si>
    <t xml:space="preserve">г</t>
  </si>
  <si>
    <t xml:space="preserve">Друк буклетів</t>
  </si>
  <si>
    <t xml:space="preserve">д</t>
  </si>
  <si>
    <t xml:space="preserve">Друк інших роздаткових матеріалів шрифтом Брайля Навчально-Інформаційний комрютерний центр УТОС</t>
  </si>
  <si>
    <t xml:space="preserve">е</t>
  </si>
  <si>
    <t xml:space="preserve">Друк плакатів</t>
  </si>
  <si>
    <t xml:space="preserve">є</t>
  </si>
  <si>
    <t xml:space="preserve">Друк банерів </t>
  </si>
  <si>
    <t xml:space="preserve">ж</t>
  </si>
  <si>
    <t xml:space="preserve">Друк інших роздаткових матеріалів</t>
  </si>
  <si>
    <t xml:space="preserve">з</t>
  </si>
  <si>
    <t xml:space="preserve">Послуги копірайтера</t>
  </si>
  <si>
    <t xml:space="preserve">и</t>
  </si>
  <si>
    <t xml:space="preserve">Інші поліграфічні послуги</t>
  </si>
  <si>
    <t xml:space="preserve">Всього по підрозділу 8 "Поліграфічні послуги":</t>
  </si>
  <si>
    <t xml:space="preserve">Послуги з просування</t>
  </si>
  <si>
    <t xml:space="preserve">фото-, відеофіксація</t>
  </si>
  <si>
    <t xml:space="preserve">рекламні витрати</t>
  </si>
  <si>
    <t xml:space="preserve">послуга</t>
  </si>
  <si>
    <t xml:space="preserve"> Послуги з просування в медіа ФОП  Чорна Н.  (презентаці, СММ) </t>
  </si>
  <si>
    <t xml:space="preserve">Інші</t>
  </si>
  <si>
    <t xml:space="preserve">Всього по підрозділу 9 "Послуги з просування":</t>
  </si>
  <si>
    <t xml:space="preserve">Створення web-ресурсу</t>
  </si>
  <si>
    <t xml:space="preserve">Витрати зі створення сайту</t>
  </si>
  <si>
    <t xml:space="preserve">Витрати з обслуговування сайту - розміщення звукоописів на оплайн-платформі ФОП Кучеренко А.</t>
  </si>
  <si>
    <t xml:space="preserve">фільмів</t>
  </si>
  <si>
    <t xml:space="preserve">Всього по підрозділу 10 "Створення web-ресурсу":</t>
  </si>
  <si>
    <t xml:space="preserve"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</si>
  <si>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</si>
  <si>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 xml:space="preserve">Всього по підрозділу 11 "Придбання методичних, навчальних, інформаційних матеріалів, в т.ч. на електроних носіїв інформації":</t>
  </si>
  <si>
    <t xml:space="preserve">Послуги з перекладу</t>
  </si>
  <si>
    <t xml:space="preserve">Усний переклад</t>
  </si>
  <si>
    <t xml:space="preserve">година</t>
  </si>
  <si>
    <t xml:space="preserve">Письмовий переклад</t>
  </si>
  <si>
    <t xml:space="preserve">сторінка</t>
  </si>
  <si>
    <t xml:space="preserve">Редагування письмового перекладу</t>
  </si>
  <si>
    <t xml:space="preserve">Всього по підрозділу 12 "Витрати з перекладу":</t>
  </si>
  <si>
    <t xml:space="preserve">Адміністративні витрати</t>
  </si>
  <si>
    <t xml:space="preserve">Бухгалтерські послуги ФОП Краснощокова О.О.</t>
  </si>
  <si>
    <t xml:space="preserve">Юридичні послуги</t>
  </si>
  <si>
    <t xml:space="preserve">Аудиторські послуги ТОВ "КГ"Проаудит"</t>
  </si>
  <si>
    <t xml:space="preserve">Інші адміністративні витрати (вказати тип витрат)</t>
  </si>
  <si>
    <t xml:space="preserve">Всього по підрозділу 13 "Адміністративні витрати":</t>
  </si>
  <si>
    <t xml:space="preserve">14</t>
  </si>
  <si>
    <t xml:space="preserve">Інші прямі витрати</t>
  </si>
  <si>
    <t xml:space="preserve">14.1</t>
  </si>
  <si>
    <t xml:space="preserve">Послуги комп'ютерної обробки, монтажу, зведення</t>
  </si>
  <si>
    <t xml:space="preserve">Найменування послуги </t>
  </si>
  <si>
    <t xml:space="preserve">14.2</t>
  </si>
  <si>
    <t xml:space="preserve">Витрати на послуги страхування</t>
  </si>
  <si>
    <t xml:space="preserve">Вказати предмет страхування</t>
  </si>
  <si>
    <t xml:space="preserve">14.3</t>
  </si>
  <si>
    <t xml:space="preserve">Видавничі послуги</t>
  </si>
  <si>
    <t xml:space="preserve">Послуги коректора</t>
  </si>
  <si>
    <t xml:space="preserve">екземпляр</t>
  </si>
  <si>
    <t xml:space="preserve">Послуги верстки</t>
  </si>
  <si>
    <t xml:space="preserve">Друк книг</t>
  </si>
  <si>
    <t xml:space="preserve">Друк журналів</t>
  </si>
  <si>
    <t xml:space="preserve">Інші витрати (вказати надану послугу)</t>
  </si>
  <si>
    <t xml:space="preserve">14.4</t>
  </si>
  <si>
    <t xml:space="preserve"> Internet-телефонія (вказати період)</t>
  </si>
  <si>
    <t xml:space="preserve">Послуги Internet (вказати період)</t>
  </si>
  <si>
    <t xml:space="preserve">куратор проекту ФОП Сачук</t>
  </si>
  <si>
    <t xml:space="preserve">Розрахунково-касове обслуговування</t>
  </si>
  <si>
    <t xml:space="preserve">Інші банківські послуги</t>
  </si>
  <si>
    <t xml:space="preserve">написання звукоописів та створення часових рамок ФОП Демчук</t>
  </si>
  <si>
    <t xml:space="preserve">Послуги з монтажу та зведення відео ФОП Ковтуненко В.</t>
  </si>
  <si>
    <t xml:space="preserve">Послуги студії звукозапису (диктор) </t>
  </si>
  <si>
    <t xml:space="preserve">і</t>
  </si>
  <si>
    <t xml:space="preserve">Адміністративний менеджер ФОП Лучка Василь-Тарас</t>
  </si>
  <si>
    <t xml:space="preserve">Всього по підрозділу 14 "Інші прямі витрати":</t>
  </si>
  <si>
    <t xml:space="preserve">Всього по розділу ІІ "Витрати": </t>
  </si>
  <si>
    <t xml:space="preserve">РЕЗУЛЬТАТ РЕАЛІЗАЦІЇ ПРОЕКТУ</t>
  </si>
  <si>
    <t xml:space="preserve">Склав</t>
  </si>
  <si>
    <t xml:space="preserve">Голова </t>
  </si>
  <si>
    <t xml:space="preserve">Додаток №1</t>
  </si>
  <si>
    <t xml:space="preserve">до Порядку здійснення контролю за виконанням суб’єктами, які отримують фінансування, зобов’язань Українським культурним фондом.</t>
  </si>
  <si>
    <t xml:space="preserve">*Реєстр документів, що підтверджують достовірність витрат та цільове використання коштів</t>
  </si>
  <si>
    <t xml:space="preserve">за проектом "Zero Waste FashionUA: Національні традиції українського крою – крок у майбутнє!"</t>
  </si>
  <si>
    <t xml:space="preserve">(назва проекту)</t>
  </si>
  <si>
    <t xml:space="preserve">у період з 17 червня 2020 року року по 30 вересня 2020 року</t>
  </si>
  <si>
    <t xml:space="preserve">Витрати за даними звіту про використання гранту</t>
  </si>
  <si>
    <t xml:space="preserve">Документально підтверджено</t>
  </si>
  <si>
    <t xml:space="preserve">Розділ/
Підрозділ/
Стаття/
Пункт</t>
  </si>
  <si>
    <t xml:space="preserve">Сума, грн.</t>
  </si>
  <si>
    <t xml:space="preserve">Назва контрагента (код ЄДРПОУ) /    Виконавець (ІПН)</t>
  </si>
  <si>
    <t xml:space="preserve">Договір, додатки до договору   (номер та дата)</t>
  </si>
  <si>
    <t xml:space="preserve">Акт/Видаткова накладна/Акт списання (номер, дата)</t>
  </si>
  <si>
    <t xml:space="preserve">Сума оплати, грн.</t>
  </si>
  <si>
    <t xml:space="preserve">Платіжне доручення (номер п/д, дата списання коштів з рахунку)</t>
  </si>
  <si>
    <t xml:space="preserve"> Баранова Антоніна, керівник проекту</t>
  </si>
  <si>
    <t xml:space="preserve">Баранова А. Г., 2966302603</t>
  </si>
  <si>
    <t xml:space="preserve">Наказ № 1 від 19,06,20</t>
  </si>
  <si>
    <t xml:space="preserve">Табель робочого часу за червень-вересень2020р.</t>
  </si>
  <si>
    <t xml:space="preserve">пд. №5 від 02,07,20; пд. №9 від 16,07,20 ;пд. №18 від 31,07,20; пд. №27 від 28,08,20р.;пд.№31 від 17,09,20</t>
  </si>
  <si>
    <t xml:space="preserve"> Представник ГО "Фешн.ЮА" куратор проекту, провідний модельер-конструктор торгівельної марки "True star",  Ісакова Олена</t>
  </si>
  <si>
    <t xml:space="preserve">Ісакова О. М., 2948308706</t>
  </si>
  <si>
    <t xml:space="preserve">Наказ № 2 від 30,06,20</t>
  </si>
  <si>
    <t xml:space="preserve"> пд. №10 від 16,07,20 ;пд. №17 від 31,07,20; пд. №26 від 28,08,20р.;пд.№32 від 17,09,20</t>
  </si>
  <si>
    <t xml:space="preserve"> Махонько Світлана, менеджер із зв'язків з громадскістю</t>
  </si>
  <si>
    <t xml:space="preserve">Махонько С. В., 2591203761</t>
  </si>
  <si>
    <t xml:space="preserve">пд. №11 від 16,07,20 ;пд. №16 від 31,07,20; пд. №25 від 28,08,20р.;пд.№30 від 17,09,20</t>
  </si>
  <si>
    <t xml:space="preserve"> За договорами ЦПХ</t>
  </si>
  <si>
    <t xml:space="preserve"> Наталя Гаврусенко, викладачка</t>
  </si>
  <si>
    <t xml:space="preserve">Гаврусенко Наталія Федорівна, 3224918003</t>
  </si>
  <si>
    <t xml:space="preserve">Договір № 3 від 17,07,20р.</t>
  </si>
  <si>
    <t xml:space="preserve">Акт № №3 від 04,08,20р.</t>
  </si>
  <si>
    <t xml:space="preserve">Сплата податків : пд.№37,38 від 17,09,20р. </t>
  </si>
  <si>
    <t xml:space="preserve"> Лілія Кільдерова, викладачка</t>
  </si>
  <si>
    <t xml:space="preserve">Кільдерова Лілія Володимирівна,2936701469</t>
  </si>
  <si>
    <t xml:space="preserve"> Ольга Михайлюк, викладачка</t>
  </si>
  <si>
    <t xml:space="preserve">Михайлюк Ольга Юріївна, 2915417561</t>
  </si>
  <si>
    <t xml:space="preserve"> Соціальні внески з оплати праці</t>
  </si>
  <si>
    <t xml:space="preserve"> Єдиний соціальний внесок 22% на зпт 50000 ,00 грн</t>
  </si>
  <si>
    <t xml:space="preserve">ГУ ДПС у м. Києві</t>
  </si>
  <si>
    <t xml:space="preserve">Розрахунково-платіжна відомість за червень-вересень 2020 року</t>
  </si>
  <si>
    <t xml:space="preserve">пд. №2 від 02,07,20; пд. №6 від 16,07,20 ;пд. №13 від 31,07,20; пд. №22від 28,08,20р.;пд.№35 від 17,09,20</t>
  </si>
  <si>
    <t xml:space="preserve"> Єдиний соціальний внесок 22% на винагороди ЦПХ 72000,00 грн</t>
  </si>
  <si>
    <t xml:space="preserve"> пд.№36 від 17,09,20р. </t>
  </si>
  <si>
    <t xml:space="preserve"> Обладнання і нематеріальні активи</t>
  </si>
  <si>
    <t xml:space="preserve"> Обладнання, інструменти, інвентар  які необхідні для використання його при реалізації проекту грантоотримувача</t>
  </si>
  <si>
    <t xml:space="preserve">ФОП Чорна Н.В., код 2957620504</t>
  </si>
  <si>
    <t xml:space="preserve">Рахунок №1807 від 18,07,20р.</t>
  </si>
  <si>
    <t xml:space="preserve">Видаткова Накладна № РН1807 від 18,07,20</t>
  </si>
  <si>
    <t xml:space="preserve">пд.№21 від 31,07,20</t>
  </si>
  <si>
    <t xml:space="preserve"> Основні матеріали та сировина</t>
  </si>
  <si>
    <t xml:space="preserve"> Придбання матеріалів (згідно з поурочним планом занять) Нитки, резинка, міліметрова, калька, тощо.</t>
  </si>
  <si>
    <t xml:space="preserve">ФОП Чорна Н.В., код 2957620506</t>
  </si>
  <si>
    <t xml:space="preserve">Рахунок №1807/2 від 18,07,20р.</t>
  </si>
  <si>
    <t xml:space="preserve">Видаткова Накладна № РН1807/2 від 18,07,22</t>
  </si>
  <si>
    <t xml:space="preserve">пд №28 від 28,08,20</t>
  </si>
  <si>
    <t xml:space="preserve"> Придбання тканин для навчання і створення колекції</t>
  </si>
  <si>
    <t xml:space="preserve">ФОП Чорна Н.В., код 2957620507</t>
  </si>
  <si>
    <t xml:space="preserve">Рахунок №1707 від 17,07,20р.</t>
  </si>
  <si>
    <t xml:space="preserve">Видаткова Накладна № РН1707 від 17,07,23</t>
  </si>
  <si>
    <t xml:space="preserve">п.д. № 12 від 24,07,20-21100 грн, пд № 20 від 31,07,20-13900 грн</t>
  </si>
  <si>
    <t xml:space="preserve"> Послуги з просування</t>
  </si>
  <si>
    <t xml:space="preserve"> рекламні витрати - онлайн презентація та промоція готового продукту (3-х мастер-класів на ютуб-каналі "Тайлер скул" - 10 днів *1300,00 грн за тарифами Фейсбуку та Ютуб-каналу</t>
  </si>
  <si>
    <t xml:space="preserve"> ФОП ТЕКУЧОВА МАРИНА ОЛЕКСІЇВНА ІПН 3445307640</t>
  </si>
  <si>
    <t xml:space="preserve">Договір № 5 від 22,06,20р.</t>
  </si>
  <si>
    <t xml:space="preserve">Акт № 5 від 28,09,20р.</t>
  </si>
  <si>
    <t xml:space="preserve"> Адміністративні витрати</t>
  </si>
  <si>
    <t xml:space="preserve"> Бухгалтерські послуги ФОП Краснощокова О.О.</t>
  </si>
  <si>
    <t xml:space="preserve"> ФОП Краснощокова О.О. 2825608202</t>
  </si>
  <si>
    <t xml:space="preserve">Договір № 4 від 17,06,20р.</t>
  </si>
  <si>
    <t xml:space="preserve">Акт № 4 від 28,09,20р.</t>
  </si>
  <si>
    <t xml:space="preserve"> Аудиторські послуги</t>
  </si>
  <si>
    <t xml:space="preserve">Товариство з обмеженою відповідальністю “Консалтингова група “ПроАудит”, код 36470829</t>
  </si>
  <si>
    <t xml:space="preserve">Договір № 4131 від 06,08,20р.</t>
  </si>
  <si>
    <t xml:space="preserve">Акт № __ від 28,09,20р.</t>
  </si>
  <si>
    <t xml:space="preserve"> Видавничі послуги</t>
  </si>
  <si>
    <t xml:space="preserve"> Виготовлення посібника  
Формат 210х210, повно кольоровий, 28 сторінок</t>
  </si>
  <si>
    <t xml:space="preserve">ФОП Сачук Ю.М., код 3006508980</t>
  </si>
  <si>
    <t xml:space="preserve">Рахунок №8 від 14,08,20р.</t>
  </si>
  <si>
    <t xml:space="preserve">Акт № 8 від 18,09,20р.</t>
  </si>
  <si>
    <t xml:space="preserve">пд.№39,40 від 20,09,20, 2553,26 грн</t>
  </si>
  <si>
    <t xml:space="preserve"> Інші прямі витрати</t>
  </si>
  <si>
    <t xml:space="preserve"> Витрати на послуги фотографу, візажиста, парікмахера, стиліста для онлайн презентацій колекцій одягу </t>
  </si>
  <si>
    <t xml:space="preserve">ФОП Ковтуненко В.В. , код 3454315616</t>
  </si>
  <si>
    <t xml:space="preserve">Договір №6 від 20,06,20р.</t>
  </si>
  <si>
    <t xml:space="preserve">Акт № 6 від 28,09,20р.</t>
  </si>
  <si>
    <t xml:space="preserve">пд.№29 від 28,08,20</t>
  </si>
  <si>
    <t xml:space="preserve"> Створення 3 відео мастер-классів по крою. (Витрати включають в себе послуги з комп’ютерної відео-графіки, відео-оператора, режисера монтажу, аудіо-режисера.)</t>
  </si>
  <si>
    <t xml:space="preserve"> Інші банківські послуги</t>
  </si>
  <si>
    <t xml:space="preserve">АТ КБ Приватбанк</t>
  </si>
  <si>
    <t xml:space="preserve">Договір банківького обслуговування  (публічна оферта)</t>
  </si>
  <si>
    <t xml:space="preserve">Банківська виписка червень-вересень 2020року</t>
  </si>
  <si>
    <t xml:space="preserve">ЗАГАЛЬНА СУМА:</t>
  </si>
  <si>
    <t xml:space="preserve">Витрати за даними звіту за рахунок співфінансування</t>
  </si>
  <si>
    <t xml:space="preserve">за проектом "Кіно для незрячих людей "</t>
  </si>
  <si>
    <t xml:space="preserve">у період з  30 червня 2020 року року по 30 жовтня 2020 року</t>
  </si>
  <si>
    <t xml:space="preserve">Досягнуті на етапі звітування цілі проекту</t>
  </si>
  <si>
    <t xml:space="preserve">Навчально-Інформаційний комрютерний центр УТОС, код 22922220</t>
  </si>
  <si>
    <t xml:space="preserve">Договір №8 від від 07,10,20р.</t>
  </si>
  <si>
    <t xml:space="preserve">Видаткова накладна №1 від 12,10,20р.</t>
  </si>
  <si>
    <t xml:space="preserve">пд.№292 від 07,10,20р.</t>
  </si>
  <si>
    <t xml:space="preserve"> ФОП Чорна Н.В.ІПН 2957620504</t>
  </si>
  <si>
    <t xml:space="preserve">Договір № 48 від 30,06,20р.</t>
  </si>
  <si>
    <t xml:space="preserve">Акт № 48 від 30,10,20р.</t>
  </si>
  <si>
    <t xml:space="preserve">"Створення web-ресурсу":</t>
  </si>
  <si>
    <t xml:space="preserve">ФОП Кучеренко А.О. , код 3157012595</t>
  </si>
  <si>
    <t xml:space="preserve">Договір №84 від 16,08,20р.</t>
  </si>
  <si>
    <t xml:space="preserve">Акт № 6 від 16,09,20р.</t>
  </si>
  <si>
    <t xml:space="preserve">Договір №49 від 30,06,20р.</t>
  </si>
  <si>
    <t xml:space="preserve">Акт №49 від 30,10,20р.</t>
  </si>
  <si>
    <t xml:space="preserve">Аудиторські послуги</t>
  </si>
  <si>
    <t xml:space="preserve">Договір № 4129 від 06,08,20р.</t>
  </si>
  <si>
    <t xml:space="preserve">Акт №138 від 30,10,20р.</t>
  </si>
  <si>
    <t xml:space="preserve">пд№287 від 02,10,20</t>
  </si>
  <si>
    <t xml:space="preserve">Куратор проекту ФОП Сачук</t>
  </si>
  <si>
    <t xml:space="preserve">ФОП Сачук Ю.М. , код 3006508980</t>
  </si>
  <si>
    <t xml:space="preserve">Договір 63 від 30,06,20р.</t>
  </si>
  <si>
    <t xml:space="preserve">Акт №63 від 30,10,20р.</t>
  </si>
  <si>
    <t xml:space="preserve">Написання звукоописів та створення часових рамок ФОП Демчук</t>
  </si>
  <si>
    <t xml:space="preserve">ФОП Демчук А.Б., ІПН3212404578</t>
  </si>
  <si>
    <t xml:space="preserve">Договір № 65 від 03,07,20р.</t>
  </si>
  <si>
    <t xml:space="preserve">Акт №65 від 30,09,20р. </t>
  </si>
  <si>
    <t xml:space="preserve">пд.№288 від 02,10,20 </t>
  </si>
  <si>
    <t xml:space="preserve">Договір №77 від 01,09,20р.</t>
  </si>
  <si>
    <t xml:space="preserve">Акт №77від 30,10,20р. </t>
  </si>
  <si>
    <t xml:space="preserve">пд.№289 від 02,10,20</t>
  </si>
  <si>
    <t xml:space="preserve">ФОП Бєглов В.М., ІПН 3172905977</t>
  </si>
  <si>
    <t xml:space="preserve">Договір №97 від 02,10,20р.</t>
  </si>
  <si>
    <t xml:space="preserve">Акт №97 від 30,10,20р. </t>
  </si>
  <si>
    <t xml:space="preserve">пд.№317 від 21,10,20</t>
  </si>
  <si>
    <t xml:space="preserve">ФОП Лучка В.Я. код3652908834</t>
  </si>
  <si>
    <t xml:space="preserve">Договір № 47 від 30,06,20р.</t>
  </si>
  <si>
    <t xml:space="preserve">Акт №47 від 30,10,20р. </t>
  </si>
  <si>
    <t xml:space="preserve">пд.№248 від 08,08,20</t>
  </si>
  <si>
    <t xml:space="preserve">2.2</t>
  </si>
  <si>
    <t xml:space="preserve">Витрати за даними звіту за рахунок реінвестицій</t>
  </si>
  <si>
    <t xml:space="preserve">Примітка: Заповнюється незалежним аудитором.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</si>
</sst>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%"/>
    <numFmt numFmtId="166" formatCode="#,##0.00"/>
    <numFmt numFmtId="167" formatCode="@"/>
    <numFmt numFmtId="168" formatCode="#,##0"/>
    <numFmt numFmtId="169" formatCode="\$#,##0"/>
    <numFmt numFmtId="170" formatCode="#,##0.00_ ;[RED]\-#,##0.00\ "/>
    <numFmt numFmtId="171" formatCode="_-* #,##0.00\ _₴_-;\-* #,##0.00\ _₴_-;_-* \-??\ _₴_-;_-@"/>
    <numFmt numFmtId="172" formatCode="\ * #,##0.00&quot;   &quot;;\-* #,##0.00&quot;   &quot;;\ * \-??&quot;   &quot;"/>
    <numFmt numFmtId="173" formatCode="#,##0_ ;\-#,##0\ "/>
    <numFmt numFmtId="174" formatCode="_(* #,##0_);_(* \(#,##0\);_(* \-_);_(@_)"/>
    <numFmt numFmtId="175" formatCode="_(\$* #,##0_);_(\$* \(#,##0\);_(\$* \-??_);_(@_)"/>
    <numFmt numFmtId="176" formatCode="MMM\ DD"/>
    <numFmt numFmtId="177" formatCode="0.00"/>
  </numFmts>
  <fonts count="30">
    <font>
      <sz val="11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u val="singl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2"/>
      <color rgb="FF231F20"/>
      <name val="Arial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0"/>
      <color rgb="FFFFFFFF"/>
      <name val="Arial"/>
      <family val="2"/>
      <charset val="204"/>
    </font>
    <font>
      <b val="true"/>
      <i val="true"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sz val="12"/>
      <color rgb="FFC00000"/>
      <name val="Arial"/>
      <family val="2"/>
      <charset val="204"/>
    </font>
    <font>
      <b val="true"/>
      <sz val="10"/>
      <color rgb="FFC00000"/>
      <name val="Arial"/>
      <family val="2"/>
      <charset val="204"/>
    </font>
    <font>
      <b val="true"/>
      <sz val="10"/>
      <color rgb="FFFF0000"/>
      <name val="Arial"/>
      <family val="2"/>
      <charset val="204"/>
    </font>
    <font>
      <sz val="10"/>
      <color rgb="FF000000"/>
      <name val="Arial"/>
      <family val="0"/>
      <charset val="1"/>
    </font>
    <font>
      <b val="true"/>
      <i val="true"/>
      <sz val="12"/>
      <color rgb="FF000000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vertAlign val="superscript"/>
      <sz val="11"/>
      <color rgb="FF000000"/>
      <name val="Calibri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Arial"/>
      <family val="2"/>
      <charset val="204"/>
    </font>
    <font>
      <i val="true"/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DAE3F3"/>
      </patternFill>
    </fill>
    <fill>
      <patternFill patternType="solid">
        <fgColor rgb="FFECECEC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ADADA"/>
        <bgColor rgb="FFDAE3F3"/>
      </patternFill>
    </fill>
    <fill>
      <patternFill patternType="solid">
        <fgColor rgb="FFDAE3F3"/>
        <bgColor rgb="FFDEEAF6"/>
      </patternFill>
    </fill>
  </fills>
  <borders count="7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4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16" fillId="4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6" fillId="4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6" fillId="4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7" fillId="4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7" fillId="4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4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5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5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9" fillId="5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5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5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5" borderId="2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5" borderId="2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5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5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5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5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5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5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7" fillId="6" borderId="2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6" borderId="2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5" fillId="6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7" fillId="6" borderId="2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6" borderId="2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6" borderId="2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6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3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6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6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3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9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3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9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7" fillId="0" borderId="3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3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3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9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4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4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9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7" fillId="6" borderId="4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7" fillId="0" borderId="4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4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4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4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9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4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6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6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9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9" fillId="0" borderId="4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5" fillId="7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7" fillId="7" borderId="4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7" fillId="7" borderId="5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7" fillId="7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7" borderId="2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2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4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7" borderId="5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7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7" fillId="5" borderId="5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5" borderId="5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7" fillId="5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9" fillId="5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5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5" borderId="5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5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5" fillId="6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7" fillId="6" borderId="5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4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6" borderId="5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6" borderId="5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6" borderId="5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6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6" borderId="5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6" borderId="5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9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7" fillId="7" borderId="5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7" fillId="7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5" borderId="5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7" fillId="5" borderId="6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9" fillId="5" borderId="6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5" borderId="6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5" borderId="6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7" fillId="6" borderId="5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8" fillId="6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9" fillId="0" borderId="6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6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6" borderId="6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5" fillId="7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7" fillId="7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7" borderId="5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9" fillId="7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7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3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7" borderId="6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7" borderId="4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7" fillId="5" borderId="5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5" borderId="5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5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6" borderId="6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6" borderId="6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6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9" fillId="0" borderId="3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6" borderId="7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9" fillId="0" borderId="3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3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9" fillId="0" borderId="4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7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7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7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7" fillId="5" borderId="3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5" borderId="5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6" borderId="7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6" borderId="7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9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3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9" fillId="0" borderId="3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3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3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3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4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4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4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4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4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9" fillId="0" borderId="3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9" fillId="0" borderId="3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5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5" borderId="6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5" borderId="6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5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5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8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4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7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7" fillId="5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5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5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5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5" fillId="6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5" fillId="6" borderId="2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7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7" fillId="5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5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20" fillId="8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8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7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7" fillId="5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9" fillId="5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9" fillId="5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5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5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5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5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7" fillId="0" borderId="2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3" fontId="7" fillId="0" borderId="2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2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2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9" fillId="0" borderId="2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2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4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7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2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4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0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3" fontId="7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20" fillId="8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8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2" fontId="20" fillId="8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3" fontId="7" fillId="0" borderId="4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4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4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5" fillId="7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7" fillId="7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7" borderId="5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9" fillId="7" borderId="5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7" borderId="5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5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5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7" fillId="5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5" borderId="2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7" fillId="0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3" fontId="7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5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9" fillId="0" borderId="6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6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7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7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7" fillId="0" borderId="4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9" fillId="0" borderId="6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7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7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7" fillId="5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15" fillId="9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7" fillId="9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9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9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9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9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9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9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9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9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7" fillId="5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5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5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5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0" borderId="6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7" fillId="9" borderId="5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7" fillId="9" borderId="5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9" borderId="5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9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9" borderId="5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9" borderId="7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9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9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6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7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9" borderId="6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5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5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9" fillId="0" borderId="2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9" fillId="0" borderId="2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9" fillId="0" borderId="4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8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7" fillId="7" borderId="7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9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9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7" fillId="5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8" fillId="6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2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6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6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8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4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8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20" fillId="8" borderId="4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8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7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6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7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6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6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6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9" fillId="8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8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6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9" fillId="8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8" borderId="5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6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6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7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20" fillId="8" borderId="3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7" fillId="0" borderId="6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6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3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7" fillId="0" borderId="5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8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0" fillId="8" borderId="4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8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3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4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20" fillId="8" borderId="4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4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4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0" fillId="8" borderId="4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7" fillId="9" borderId="1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7" fillId="9" borderId="1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9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9" borderId="6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9" borderId="7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21" fillId="4" borderId="7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10" fillId="4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0" fillId="4" borderId="7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0" fillId="4" borderId="6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0" fillId="4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0" fillId="4" borderId="7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0" fillId="4" borderId="6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0" fillId="4" borderId="6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0" fillId="4" borderId="7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71" fontId="10" fillId="4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7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4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4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4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4" borderId="1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0" borderId="3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4" fillId="1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1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5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1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2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2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1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27" fillId="1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25" fillId="1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7" fontId="25" fillId="0" borderId="4" xfId="0" applyFont="true" applyBorder="true" applyAlignment="true" applyProtection="false">
      <alignment horizontal="left" vertical="bottom" textRotation="0" wrapText="true" indent="0" shrinkToFit="true"/>
      <protection locked="true" hidden="false"/>
    </xf>
    <xf numFmtId="177" fontId="25" fillId="0" borderId="4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71" fontId="25" fillId="1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25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24" fillId="1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25" fillId="8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25" fillId="8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7" fillId="1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24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bottom" textRotation="0" wrapText="true" indent="0" shrinkToFit="true"/>
      <protection locked="true" hidden="false"/>
    </xf>
    <xf numFmtId="164" fontId="25" fillId="10" borderId="4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6" fillId="8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8" fillId="0" borderId="3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25" fillId="8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8" fillId="0" borderId="5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true"/>
      <protection locked="true" hidden="false"/>
    </xf>
    <xf numFmtId="167" fontId="25" fillId="8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5" fillId="8" borderId="4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ECECEC"/>
      <rgbColor rgb="FF808080"/>
      <rgbColor rgb="FF9999FF"/>
      <rgbColor rgb="FF993366"/>
      <rgbColor rgb="FFFEF2CB"/>
      <rgbColor rgb="FFDEEAF6"/>
      <rgbColor rgb="FF660066"/>
      <rgbColor rgb="FFFF8080"/>
      <rgbColor rgb="FF0066CC"/>
      <rgbColor rgb="FFDA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EFD9"/>
      <rgbColor rgb="FFF2F2F2"/>
      <rgbColor rgb="FF99CCFF"/>
      <rgbColor rgb="FFFF99CC"/>
      <rgbColor rgb="FFCC99FF"/>
      <rgbColor rgb="FFFFD965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1F2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666720</xdr:colOff>
      <xdr:row>1</xdr:row>
      <xdr:rowOff>9360</xdr:rowOff>
    </xdr:from>
    <xdr:to>
      <xdr:col>2</xdr:col>
      <xdr:colOff>509040</xdr:colOff>
      <xdr:row>7</xdr:row>
      <xdr:rowOff>114120</xdr:rowOff>
    </xdr:to>
    <xdr:pic>
      <xdr:nvPicPr>
        <xdr:cNvPr id="0" name="image1.png" descr="Mac SSD:Users:andrew:Desktop:logo.png"/>
        <xdr:cNvPicPr/>
      </xdr:nvPicPr>
      <xdr:blipFill>
        <a:blip r:embed="rId1"/>
        <a:stretch/>
      </xdr:blipFill>
      <xdr:spPr>
        <a:xfrm>
          <a:off x="666720" y="199800"/>
          <a:ext cx="2009520" cy="1533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D965"/>
    <pageSetUpPr fitToPage="tru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F7" activeCellId="0" sqref="B1:J68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4.25"/>
    <col collapsed="false" customWidth="true" hidden="false" outlineLevel="0" max="16" min="2" style="0" width="13.75"/>
    <col collapsed="false" customWidth="true" hidden="false" outlineLevel="0" max="26" min="17" style="0" width="7.62"/>
  </cols>
  <sheetData>
    <row r="1" customFormat="false" ht="15" hidden="false" customHeight="false" outlineLevel="0" collapsed="false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customFormat="false" ht="15" hidden="false" customHeight="false" outlineLevel="0" collapsed="false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customFormat="false" ht="15.75" hidden="false" customHeight="false" outlineLevel="0" collapsed="false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5.75" hidden="false" customHeight="false" outlineLevel="0" collapsed="false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5.75" hidden="false" customHeight="true" outlineLevel="0" collapsed="false">
      <c r="A5" s="4"/>
      <c r="B5" s="11"/>
      <c r="C5" s="4"/>
      <c r="D5" s="11" t="s">
        <v>3</v>
      </c>
      <c r="E5" s="4"/>
      <c r="F5" s="12" t="s">
        <v>4</v>
      </c>
      <c r="G5" s="4"/>
      <c r="H5" s="4"/>
      <c r="I5" s="4"/>
      <c r="J5" s="4"/>
      <c r="K5" s="4"/>
      <c r="L5" s="13"/>
      <c r="M5" s="13"/>
      <c r="N5" s="1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34.5" hidden="false" customHeight="true" outlineLevel="0" collapsed="false">
      <c r="A6" s="4"/>
      <c r="B6" s="11"/>
      <c r="C6" s="4"/>
      <c r="D6" s="11" t="s">
        <v>5</v>
      </c>
      <c r="E6" s="11"/>
      <c r="F6" s="15" t="s">
        <v>6</v>
      </c>
      <c r="G6" s="15"/>
      <c r="H6" s="15"/>
      <c r="I6" s="15"/>
      <c r="J6" s="14"/>
      <c r="K6" s="4"/>
      <c r="L6" s="4"/>
      <c r="M6" s="4"/>
      <c r="N6" s="1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5.75" hidden="false" customHeight="false" outlineLevel="0" collapsed="false">
      <c r="A7" s="4"/>
      <c r="B7" s="4"/>
      <c r="C7" s="4"/>
      <c r="D7" s="11" t="s">
        <v>7</v>
      </c>
      <c r="E7" s="11"/>
      <c r="F7" s="16" t="s">
        <v>8</v>
      </c>
      <c r="G7" s="11"/>
      <c r="H7" s="11"/>
      <c r="I7" s="11"/>
      <c r="J7" s="14"/>
      <c r="K7" s="4"/>
      <c r="L7" s="17"/>
      <c r="M7" s="17"/>
      <c r="N7" s="1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5.75" hidden="false" customHeight="false" outlineLevel="0" collapsed="false">
      <c r="A8" s="4"/>
      <c r="B8" s="4"/>
      <c r="C8" s="4"/>
      <c r="D8" s="11" t="s">
        <v>9</v>
      </c>
      <c r="E8" s="11"/>
      <c r="F8" s="16" t="s">
        <v>10</v>
      </c>
      <c r="G8" s="11"/>
      <c r="H8" s="11"/>
      <c r="I8" s="11"/>
      <c r="J8" s="14"/>
      <c r="K8" s="4"/>
      <c r="L8" s="14"/>
      <c r="M8" s="14"/>
      <c r="N8" s="1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5.75" hidden="false" customHeight="false" outlineLevel="0" collapsed="false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5.75" hidden="false" customHeight="false" outlineLevel="0" collapsed="false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5.75" hidden="false" customHeight="false" outlineLevel="0" collapsed="false">
      <c r="A11" s="4"/>
      <c r="B11" s="18" t="s">
        <v>11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5.75" hidden="false" customHeight="false" outlineLevel="0" collapsed="false">
      <c r="A12" s="4"/>
      <c r="B12" s="18" t="s">
        <v>12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5.75" hidden="false" customHeight="false" outlineLevel="0" collapsed="false">
      <c r="A13" s="4"/>
      <c r="B13" s="19" t="s">
        <v>13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5.75" hidden="false" customHeight="false" outlineLevel="0" collapsed="false">
      <c r="A14" s="4"/>
      <c r="B14" s="11"/>
      <c r="C14" s="14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5" hidden="false" customHeight="false" outlineLevel="0" collapsed="false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customFormat="false" ht="30" hidden="false" customHeight="true" outlineLevel="0" collapsed="false">
      <c r="A16" s="20"/>
      <c r="B16" s="21" t="s">
        <v>14</v>
      </c>
      <c r="C16" s="21"/>
      <c r="D16" s="22" t="s">
        <v>15</v>
      </c>
      <c r="E16" s="22"/>
      <c r="F16" s="22"/>
      <c r="G16" s="22"/>
      <c r="H16" s="22"/>
      <c r="I16" s="22"/>
      <c r="J16" s="22"/>
      <c r="K16" s="22" t="s">
        <v>16</v>
      </c>
      <c r="L16" s="22"/>
      <c r="M16" s="22" t="s">
        <v>17</v>
      </c>
      <c r="N16" s="22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customFormat="false" ht="51" hidden="false" customHeight="true" outlineLevel="0" collapsed="false">
      <c r="A17" s="20"/>
      <c r="B17" s="21"/>
      <c r="C17" s="21"/>
      <c r="D17" s="24" t="s">
        <v>18</v>
      </c>
      <c r="E17" s="25" t="s">
        <v>19</v>
      </c>
      <c r="F17" s="25" t="s">
        <v>20</v>
      </c>
      <c r="G17" s="25" t="s">
        <v>21</v>
      </c>
      <c r="H17" s="25" t="s">
        <v>22</v>
      </c>
      <c r="I17" s="26" t="s">
        <v>23</v>
      </c>
      <c r="J17" s="26"/>
      <c r="K17" s="22"/>
      <c r="L17" s="22"/>
      <c r="M17" s="22"/>
      <c r="N17" s="22"/>
    </row>
    <row r="18" customFormat="false" ht="47.25" hidden="false" customHeight="true" outlineLevel="0" collapsed="false">
      <c r="A18" s="20"/>
      <c r="B18" s="27" t="s">
        <v>24</v>
      </c>
      <c r="C18" s="28" t="s">
        <v>25</v>
      </c>
      <c r="D18" s="27" t="s">
        <v>25</v>
      </c>
      <c r="E18" s="29" t="s">
        <v>25</v>
      </c>
      <c r="F18" s="29" t="s">
        <v>25</v>
      </c>
      <c r="G18" s="29" t="s">
        <v>25</v>
      </c>
      <c r="H18" s="29" t="s">
        <v>25</v>
      </c>
      <c r="I18" s="29" t="s">
        <v>24</v>
      </c>
      <c r="J18" s="30" t="s">
        <v>26</v>
      </c>
      <c r="K18" s="27" t="s">
        <v>24</v>
      </c>
      <c r="L18" s="28" t="s">
        <v>25</v>
      </c>
      <c r="M18" s="31" t="s">
        <v>24</v>
      </c>
      <c r="N18" s="32" t="s">
        <v>25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customFormat="false" ht="15" hidden="false" customHeight="true" outlineLevel="0" collapsed="false">
      <c r="A19" s="34" t="s">
        <v>27</v>
      </c>
      <c r="B19" s="35" t="s">
        <v>28</v>
      </c>
      <c r="C19" s="36" t="s">
        <v>29</v>
      </c>
      <c r="D19" s="37" t="s">
        <v>30</v>
      </c>
      <c r="E19" s="38" t="s">
        <v>31</v>
      </c>
      <c r="F19" s="38" t="s">
        <v>32</v>
      </c>
      <c r="G19" s="38" t="s">
        <v>33</v>
      </c>
      <c r="H19" s="38" t="s">
        <v>34</v>
      </c>
      <c r="I19" s="38" t="s">
        <v>35</v>
      </c>
      <c r="J19" s="36" t="s">
        <v>36</v>
      </c>
      <c r="K19" s="37" t="s">
        <v>37</v>
      </c>
      <c r="L19" s="36" t="s">
        <v>38</v>
      </c>
      <c r="M19" s="37" t="s">
        <v>39</v>
      </c>
      <c r="N19" s="36" t="s">
        <v>40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customFormat="false" ht="39.75" hidden="false" customHeight="true" outlineLevel="0" collapsed="false">
      <c r="A20" s="40" t="s">
        <v>41</v>
      </c>
      <c r="B20" s="41" t="n">
        <v>1</v>
      </c>
      <c r="C20" s="42" t="n">
        <v>446000</v>
      </c>
      <c r="D20" s="43"/>
      <c r="E20" s="44"/>
      <c r="F20" s="44"/>
      <c r="G20" s="44"/>
      <c r="H20" s="44"/>
      <c r="I20" s="45"/>
      <c r="J20" s="42" t="n">
        <f aca="false">D20+E20+F20+G20+H20</f>
        <v>0</v>
      </c>
      <c r="K20" s="46"/>
      <c r="L20" s="42"/>
      <c r="M20" s="47" t="n">
        <v>1</v>
      </c>
      <c r="N20" s="48" t="n">
        <f aca="false">C20+J20+L20</f>
        <v>446000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customFormat="false" ht="45" hidden="false" customHeight="true" outlineLevel="0" collapsed="false">
      <c r="A21" s="49" t="s">
        <v>42</v>
      </c>
      <c r="B21" s="41" t="n">
        <v>1</v>
      </c>
      <c r="C21" s="42" t="n">
        <v>446000</v>
      </c>
      <c r="D21" s="43"/>
      <c r="E21" s="44"/>
      <c r="F21" s="44"/>
      <c r="G21" s="44"/>
      <c r="H21" s="44"/>
      <c r="I21" s="45"/>
      <c r="J21" s="42" t="n">
        <f aca="false">D21+E21+F21+G21+H21</f>
        <v>0</v>
      </c>
      <c r="K21" s="46"/>
      <c r="L21" s="42"/>
      <c r="M21" s="47" t="n">
        <v>1</v>
      </c>
      <c r="N21" s="48" t="n">
        <f aca="false">C21+J21+L21</f>
        <v>446000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customFormat="false" ht="48.75" hidden="false" customHeight="true" outlineLevel="0" collapsed="false">
      <c r="A22" s="49" t="s">
        <v>43</v>
      </c>
      <c r="B22" s="41" t="n">
        <v>0.43</v>
      </c>
      <c r="C22" s="42" t="n">
        <v>209620</v>
      </c>
      <c r="D22" s="43"/>
      <c r="E22" s="44"/>
      <c r="F22" s="44"/>
      <c r="G22" s="44"/>
      <c r="H22" s="44"/>
      <c r="I22" s="45"/>
      <c r="J22" s="42" t="n">
        <f aca="false">D22+E22+F22+G22+H22</f>
        <v>0</v>
      </c>
      <c r="K22" s="46"/>
      <c r="L22" s="42"/>
      <c r="M22" s="47" t="n">
        <v>0.43</v>
      </c>
      <c r="N22" s="48" t="n">
        <f aca="false">C22+J22+L22</f>
        <v>209620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customFormat="false" ht="39.75" hidden="false" customHeight="true" outlineLevel="0" collapsed="false">
      <c r="A23" s="50" t="s">
        <v>44</v>
      </c>
      <c r="B23" s="41" t="n">
        <v>0.57</v>
      </c>
      <c r="C23" s="42" t="n">
        <f aca="false">C21-C22</f>
        <v>236380</v>
      </c>
      <c r="D23" s="43" t="n">
        <f aca="false">D21-D22</f>
        <v>0</v>
      </c>
      <c r="E23" s="44" t="n">
        <f aca="false">E21-E22</f>
        <v>0</v>
      </c>
      <c r="F23" s="44" t="n">
        <f aca="false">F21-F22</f>
        <v>0</v>
      </c>
      <c r="G23" s="44" t="n">
        <f aca="false">G21-G22</f>
        <v>0</v>
      </c>
      <c r="H23" s="44" t="n">
        <f aca="false">H21-H22</f>
        <v>0</v>
      </c>
      <c r="I23" s="45"/>
      <c r="J23" s="42" t="n">
        <f aca="false">D23+E23+F23+G23+H23</f>
        <v>0</v>
      </c>
      <c r="K23" s="46"/>
      <c r="L23" s="42" t="n">
        <f aca="false">L21-L22</f>
        <v>0</v>
      </c>
      <c r="M23" s="47" t="n">
        <v>0.57</v>
      </c>
      <c r="N23" s="48" t="n">
        <f aca="false">C23+J23+L23</f>
        <v>236380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customFormat="false" ht="15.75" hidden="false" customHeight="true" outlineLevel="0" collapsed="false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customFormat="false" ht="15.75" hidden="false" customHeight="true" outlineLevel="0" collapsed="false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customFormat="false" ht="15.75" hidden="false" customHeight="true" outlineLevel="0" collapsed="false">
      <c r="A26" s="51"/>
      <c r="B26" s="51" t="s">
        <v>45</v>
      </c>
      <c r="C26" s="52" t="s">
        <v>46</v>
      </c>
      <c r="D26" s="52"/>
      <c r="E26" s="52"/>
      <c r="F26" s="51"/>
      <c r="G26" s="52"/>
      <c r="H26" s="52"/>
      <c r="I26" s="53"/>
      <c r="J26" s="52" t="s">
        <v>47</v>
      </c>
      <c r="K26" s="52"/>
      <c r="L26" s="52"/>
      <c r="M26" s="52"/>
      <c r="N26" s="52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customFormat="false" ht="15.75" hidden="false" customHeight="true" outlineLevel="0" collapsed="false">
      <c r="D27" s="54" t="s">
        <v>48</v>
      </c>
      <c r="F27" s="55"/>
      <c r="G27" s="54" t="s">
        <v>49</v>
      </c>
      <c r="I27" s="2"/>
      <c r="K27" s="55" t="s">
        <v>50</v>
      </c>
    </row>
    <row r="28" customFormat="false" ht="15.75" hidden="false" customHeight="true" outlineLevel="0" collapsed="false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customFormat="false" ht="15.75" hidden="false" customHeight="true" outlineLevel="0" collapsed="false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customFormat="false" ht="15.75" hidden="false" customHeight="true" outlineLevel="0" collapsed="false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customFormat="false" ht="15.75" hidden="false" customHeight="true" outlineLevel="0" collapsed="false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customFormat="false" ht="15.75" hidden="false" customHeight="true" outlineLevel="0" collapsed="false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customFormat="false" ht="15.75" hidden="false" customHeight="true" outlineLevel="0" collapsed="false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customFormat="false" ht="15.75" hidden="false" customHeight="true" outlineLevel="0" collapsed="false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customFormat="false" ht="15.75" hidden="false" customHeight="true" outlineLevel="0" collapsed="false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customFormat="false" ht="15.75" hidden="false" customHeight="true" outlineLevel="0" collapsed="false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customFormat="false" ht="15.75" hidden="false" customHeight="true" outlineLevel="0" collapsed="false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customFormat="false" ht="15.75" hidden="false" customHeight="true" outlineLevel="0" collapsed="false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customFormat="false" ht="15.75" hidden="false" customHeight="true" outlineLevel="0" collapsed="false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customFormat="false" ht="15.75" hidden="false" customHeight="true" outlineLevel="0" collapsed="false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customFormat="false" ht="15.75" hidden="false" customHeight="true" outlineLevel="0" collapsed="false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customFormat="false" ht="15.75" hidden="false" customHeight="true" outlineLevel="0" collapsed="false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customFormat="false" ht="15.75" hidden="false" customHeight="true" outlineLevel="0" collapsed="false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customFormat="false" ht="15.75" hidden="false" customHeight="true" outlineLevel="0" collapsed="false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customFormat="false" ht="15.75" hidden="false" customHeight="true" outlineLevel="0" collapsed="false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customFormat="false" ht="15.75" hidden="false" customHeight="true" outlineLevel="0" collapsed="false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customFormat="false" ht="15.75" hidden="false" customHeight="true" outlineLevel="0" collapsed="false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customFormat="false" ht="15.75" hidden="false" customHeight="true" outlineLevel="0" collapsed="false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customFormat="false" ht="15.75" hidden="false" customHeight="true" outlineLevel="0" collapsed="false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customFormat="false" ht="15.75" hidden="false" customHeight="true" outlineLevel="0" collapsed="false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customFormat="false" ht="15.75" hidden="false" customHeight="true" outlineLevel="0" collapsed="false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customFormat="false" ht="15.75" hidden="false" customHeight="true" outlineLevel="0" collapsed="false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customFormat="false" ht="15.75" hidden="false" customHeight="true" outlineLevel="0" collapsed="false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customFormat="false" ht="15.75" hidden="false" customHeight="true" outlineLevel="0" collapsed="false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customFormat="false" ht="15.75" hidden="false" customHeight="true" outlineLevel="0" collapsed="false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customFormat="false" ht="15.75" hidden="false" customHeight="true" outlineLevel="0" collapsed="false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customFormat="false" ht="15.75" hidden="false" customHeight="true" outlineLevel="0" collapsed="false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customFormat="false" ht="15.75" hidden="false" customHeight="true" outlineLevel="0" collapsed="false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customFormat="false" ht="15.75" hidden="false" customHeight="true" outlineLevel="0" collapsed="false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customFormat="false" ht="15.75" hidden="false" customHeight="true" outlineLevel="0" collapsed="false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customFormat="false" ht="15.75" hidden="false" customHeight="true" outlineLevel="0" collapsed="false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customFormat="false" ht="15.75" hidden="false" customHeight="true" outlineLevel="0" collapsed="false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customFormat="false" ht="15.75" hidden="false" customHeight="true" outlineLevel="0" collapsed="false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customFormat="false" ht="15.75" hidden="false" customHeight="true" outlineLevel="0" collapsed="false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customFormat="false" ht="15.75" hidden="false" customHeight="true" outlineLevel="0" collapsed="false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customFormat="false" ht="15.75" hidden="false" customHeight="true" outlineLevel="0" collapsed="false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customFormat="false" ht="15.75" hidden="false" customHeight="true" outlineLevel="0" collapsed="false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customFormat="false" ht="15.75" hidden="false" customHeight="true" outlineLevel="0" collapsed="false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customFormat="false" ht="15.75" hidden="false" customHeight="true" outlineLevel="0" collapsed="false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customFormat="false" ht="15.75" hidden="false" customHeight="true" outlineLevel="0" collapsed="false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customFormat="false" ht="15.75" hidden="false" customHeight="true" outlineLevel="0" collapsed="false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customFormat="false" ht="15.75" hidden="false" customHeight="true" outlineLevel="0" collapsed="false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customFormat="false" ht="15.75" hidden="false" customHeight="true" outlineLevel="0" collapsed="false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customFormat="false" ht="15.75" hidden="false" customHeight="true" outlineLevel="0" collapsed="false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customFormat="false" ht="15.75" hidden="false" customHeight="true" outlineLevel="0" collapsed="false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customFormat="false" ht="15.75" hidden="false" customHeight="true" outlineLevel="0" collapsed="false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customFormat="false" ht="15.75" hidden="false" customHeight="true" outlineLevel="0" collapsed="false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customFormat="false" ht="15.75" hidden="false" customHeight="true" outlineLevel="0" collapsed="false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customFormat="false" ht="15.75" hidden="false" customHeight="true" outlineLevel="0" collapsed="false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customFormat="false" ht="15.75" hidden="false" customHeight="true" outlineLevel="0" collapsed="false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customFormat="false" ht="15.75" hidden="false" customHeight="true" outlineLevel="0" collapsed="false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customFormat="false" ht="15.75" hidden="false" customHeight="true" outlineLevel="0" collapsed="false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customFormat="false" ht="15.75" hidden="false" customHeight="true" outlineLevel="0" collapsed="false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customFormat="false" ht="15.75" hidden="false" customHeight="true" outlineLevel="0" collapsed="false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customFormat="false" ht="15.75" hidden="false" customHeight="true" outlineLevel="0" collapsed="false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customFormat="false" ht="15.75" hidden="false" customHeight="true" outlineLevel="0" collapsed="false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customFormat="false" ht="15.75" hidden="false" customHeight="true" outlineLevel="0" collapsed="false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customFormat="false" ht="15.75" hidden="false" customHeight="true" outlineLevel="0" collapsed="false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customFormat="false" ht="15.75" hidden="false" customHeight="true" outlineLevel="0" collapsed="false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customFormat="false" ht="15.75" hidden="false" customHeight="true" outlineLevel="0" collapsed="false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customFormat="false" ht="15.75" hidden="false" customHeight="true" outlineLevel="0" collapsed="false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customFormat="false" ht="15.75" hidden="false" customHeight="true" outlineLevel="0" collapsed="false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customFormat="false" ht="15.75" hidden="false" customHeight="true" outlineLevel="0" collapsed="false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customFormat="false" ht="15.75" hidden="false" customHeight="true" outlineLevel="0" collapsed="false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customFormat="false" ht="15.75" hidden="false" customHeight="true" outlineLevel="0" collapsed="false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customFormat="false" ht="15.75" hidden="false" customHeight="true" outlineLevel="0" collapsed="false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customFormat="false" ht="15.75" hidden="false" customHeight="true" outlineLevel="0" collapsed="false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customFormat="false" ht="15.75" hidden="false" customHeight="true" outlineLevel="0" collapsed="false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customFormat="false" ht="15.75" hidden="false" customHeight="true" outlineLevel="0" collapsed="false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customFormat="false" ht="15.75" hidden="false" customHeight="true" outlineLevel="0" collapsed="false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customFormat="false" ht="15.75" hidden="false" customHeight="true" outlineLevel="0" collapsed="false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customFormat="false" ht="15.75" hidden="false" customHeight="true" outlineLevel="0" collapsed="false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customFormat="false" ht="15.75" hidden="false" customHeight="true" outlineLevel="0" collapsed="false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customFormat="false" ht="15.75" hidden="false" customHeight="true" outlineLevel="0" collapsed="false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customFormat="false" ht="15.75" hidden="false" customHeight="true" outlineLevel="0" collapsed="false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customFormat="false" ht="15.75" hidden="false" customHeight="true" outlineLevel="0" collapsed="false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customFormat="false" ht="15.75" hidden="false" customHeight="true" outlineLevel="0" collapsed="false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customFormat="false" ht="15.75" hidden="false" customHeight="true" outlineLevel="0" collapsed="false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customFormat="false" ht="15.75" hidden="false" customHeight="true" outlineLevel="0" collapsed="false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customFormat="false" ht="15.75" hidden="false" customHeight="true" outlineLevel="0" collapsed="false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customFormat="false" ht="15.75" hidden="false" customHeight="true" outlineLevel="0" collapsed="false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customFormat="false" ht="15.75" hidden="false" customHeight="true" outlineLevel="0" collapsed="false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customFormat="false" ht="15.75" hidden="false" customHeight="true" outlineLevel="0" collapsed="false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customFormat="false" ht="15.75" hidden="false" customHeight="true" outlineLevel="0" collapsed="false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customFormat="false" ht="15.75" hidden="false" customHeight="true" outlineLevel="0" collapsed="false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customFormat="false" ht="15.75" hidden="false" customHeight="true" outlineLevel="0" collapsed="false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customFormat="false" ht="15.75" hidden="false" customHeight="true" outlineLevel="0" collapsed="false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customFormat="false" ht="15.75" hidden="false" customHeight="true" outlineLevel="0" collapsed="false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customFormat="false" ht="15.75" hidden="false" customHeight="true" outlineLevel="0" collapsed="false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customFormat="false" ht="15.75" hidden="false" customHeight="true" outlineLevel="0" collapsed="false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customFormat="false" ht="15.75" hidden="false" customHeight="true" outlineLevel="0" collapsed="false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customFormat="false" ht="15.75" hidden="false" customHeight="true" outlineLevel="0" collapsed="false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customFormat="false" ht="15.75" hidden="false" customHeight="true" outlineLevel="0" collapsed="false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customFormat="false" ht="15.75" hidden="false" customHeight="true" outlineLevel="0" collapsed="false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customFormat="false" ht="15.75" hidden="false" customHeight="true" outlineLevel="0" collapsed="false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customFormat="false" ht="15.75" hidden="false" customHeight="true" outlineLevel="0" collapsed="false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customFormat="false" ht="15.75" hidden="false" customHeight="true" outlineLevel="0" collapsed="false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customFormat="false" ht="15.75" hidden="false" customHeight="true" outlineLevel="0" collapsed="false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customFormat="false" ht="15.75" hidden="false" customHeight="true" outlineLevel="0" collapsed="false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customFormat="false" ht="15.75" hidden="false" customHeight="true" outlineLevel="0" collapsed="false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customFormat="false" ht="15.75" hidden="false" customHeight="true" outlineLevel="0" collapsed="false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customFormat="false" ht="15.75" hidden="false" customHeight="true" outlineLevel="0" collapsed="false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customFormat="false" ht="15.75" hidden="false" customHeight="true" outlineLevel="0" collapsed="false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customFormat="false" ht="15.75" hidden="false" customHeight="true" outlineLevel="0" collapsed="false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customFormat="false" ht="15.75" hidden="false" customHeight="true" outlineLevel="0" collapsed="false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customFormat="false" ht="15.75" hidden="false" customHeight="true" outlineLevel="0" collapsed="false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customFormat="false" ht="15.75" hidden="false" customHeight="true" outlineLevel="0" collapsed="false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customFormat="false" ht="15.75" hidden="false" customHeight="true" outlineLevel="0" collapsed="false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customFormat="false" ht="15.75" hidden="false" customHeight="true" outlineLevel="0" collapsed="false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customFormat="false" ht="15.75" hidden="false" customHeight="true" outlineLevel="0" collapsed="false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customFormat="false" ht="15.75" hidden="false" customHeight="true" outlineLevel="0" collapsed="false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customFormat="false" ht="15.75" hidden="false" customHeight="true" outlineLevel="0" collapsed="false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customFormat="false" ht="15.75" hidden="false" customHeight="true" outlineLevel="0" collapsed="false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customFormat="false" ht="15.75" hidden="false" customHeight="true" outlineLevel="0" collapsed="false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customFormat="false" ht="15.75" hidden="false" customHeight="true" outlineLevel="0" collapsed="false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customFormat="false" ht="15.75" hidden="false" customHeight="true" outlineLevel="0" collapsed="false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customFormat="false" ht="15.75" hidden="false" customHeight="true" outlineLevel="0" collapsed="false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customFormat="false" ht="15.75" hidden="false" customHeight="true" outlineLevel="0" collapsed="false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customFormat="false" ht="15.75" hidden="false" customHeight="true" outlineLevel="0" collapsed="false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customFormat="false" ht="15.75" hidden="false" customHeight="true" outlineLevel="0" collapsed="false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customFormat="false" ht="15.75" hidden="false" customHeight="true" outlineLevel="0" collapsed="false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customFormat="false" ht="15.75" hidden="false" customHeight="true" outlineLevel="0" collapsed="false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customFormat="false" ht="15.75" hidden="false" customHeight="true" outlineLevel="0" collapsed="false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customFormat="false" ht="15.75" hidden="false" customHeight="true" outlineLevel="0" collapsed="false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customFormat="false" ht="15.75" hidden="false" customHeight="true" outlineLevel="0" collapsed="false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customFormat="false" ht="15.75" hidden="false" customHeight="true" outlineLevel="0" collapsed="false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customFormat="false" ht="15.75" hidden="false" customHeight="true" outlineLevel="0" collapsed="false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customFormat="false" ht="15.75" hidden="false" customHeight="true" outlineLevel="0" collapsed="false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customFormat="false" ht="15.75" hidden="false" customHeight="true" outlineLevel="0" collapsed="false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customFormat="false" ht="15.75" hidden="false" customHeight="true" outlineLevel="0" collapsed="false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customFormat="false" ht="15.75" hidden="false" customHeight="true" outlineLevel="0" collapsed="false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customFormat="false" ht="15.75" hidden="false" customHeight="true" outlineLevel="0" collapsed="false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customFormat="false" ht="15.75" hidden="false" customHeight="true" outlineLevel="0" collapsed="false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customFormat="false" ht="15.75" hidden="false" customHeight="true" outlineLevel="0" collapsed="false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customFormat="false" ht="15.75" hidden="false" customHeight="true" outlineLevel="0" collapsed="false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customFormat="false" ht="15.75" hidden="false" customHeight="true" outlineLevel="0" collapsed="false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customFormat="false" ht="15.75" hidden="false" customHeight="true" outlineLevel="0" collapsed="false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customFormat="false" ht="15.75" hidden="false" customHeight="true" outlineLevel="0" collapsed="false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customFormat="false" ht="15.75" hidden="false" customHeight="true" outlineLevel="0" collapsed="false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customFormat="false" ht="15.75" hidden="false" customHeight="true" outlineLevel="0" collapsed="false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customFormat="false" ht="15.75" hidden="false" customHeight="true" outlineLevel="0" collapsed="false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customFormat="false" ht="15.75" hidden="false" customHeight="true" outlineLevel="0" collapsed="false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customFormat="false" ht="15.75" hidden="false" customHeight="true" outlineLevel="0" collapsed="false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customFormat="false" ht="15.75" hidden="false" customHeight="true" outlineLevel="0" collapsed="false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customFormat="false" ht="15.75" hidden="false" customHeight="true" outlineLevel="0" collapsed="false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customFormat="false" ht="15.75" hidden="false" customHeight="true" outlineLevel="0" collapsed="false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customFormat="false" ht="15.75" hidden="false" customHeight="true" outlineLevel="0" collapsed="false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customFormat="false" ht="15.75" hidden="false" customHeight="true" outlineLevel="0" collapsed="false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customFormat="false" ht="15.75" hidden="false" customHeight="true" outlineLevel="0" collapsed="false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customFormat="false" ht="15.75" hidden="false" customHeight="true" outlineLevel="0" collapsed="false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customFormat="false" ht="15.75" hidden="false" customHeight="true" outlineLevel="0" collapsed="false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customFormat="false" ht="15.75" hidden="false" customHeight="true" outlineLevel="0" collapsed="false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customFormat="false" ht="15.75" hidden="false" customHeight="true" outlineLevel="0" collapsed="false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customFormat="false" ht="15.75" hidden="false" customHeight="true" outlineLevel="0" collapsed="false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customFormat="false" ht="15.75" hidden="false" customHeight="true" outlineLevel="0" collapsed="false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customFormat="false" ht="15.75" hidden="false" customHeight="true" outlineLevel="0" collapsed="false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customFormat="false" ht="15.75" hidden="false" customHeight="true" outlineLevel="0" collapsed="false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customFormat="false" ht="15.75" hidden="false" customHeight="true" outlineLevel="0" collapsed="false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customFormat="false" ht="15.75" hidden="false" customHeight="true" outlineLevel="0" collapsed="false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customFormat="false" ht="15.75" hidden="false" customHeight="true" outlineLevel="0" collapsed="false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customFormat="false" ht="15.75" hidden="false" customHeight="true" outlineLevel="0" collapsed="false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customFormat="false" ht="15.75" hidden="false" customHeight="true" outlineLevel="0" collapsed="false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customFormat="false" ht="15.75" hidden="false" customHeight="true" outlineLevel="0" collapsed="false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customFormat="false" ht="15.75" hidden="false" customHeight="true" outlineLevel="0" collapsed="false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customFormat="false" ht="15.75" hidden="false" customHeight="true" outlineLevel="0" collapsed="false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customFormat="false" ht="15.75" hidden="false" customHeight="true" outlineLevel="0" collapsed="false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customFormat="false" ht="15.75" hidden="false" customHeight="true" outlineLevel="0" collapsed="false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customFormat="false" ht="15.75" hidden="false" customHeight="true" outlineLevel="0" collapsed="false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customFormat="false" ht="15.75" hidden="false" customHeight="true" outlineLevel="0" collapsed="false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customFormat="false" ht="15.75" hidden="false" customHeight="true" outlineLevel="0" collapsed="false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customFormat="false" ht="15.75" hidden="false" customHeight="true" outlineLevel="0" collapsed="false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customFormat="false" ht="15.75" hidden="false" customHeight="true" outlineLevel="0" collapsed="false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customFormat="false" ht="15.75" hidden="false" customHeight="true" outlineLevel="0" collapsed="false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customFormat="false" ht="15.75" hidden="false" customHeight="true" outlineLevel="0" collapsed="false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customFormat="false" ht="15.75" hidden="false" customHeight="true" outlineLevel="0" collapsed="false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customFormat="false" ht="15.75" hidden="false" customHeight="true" outlineLevel="0" collapsed="false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customFormat="false" ht="15.75" hidden="false" customHeight="true" outlineLevel="0" collapsed="false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customFormat="false" ht="15.75" hidden="false" customHeight="true" outlineLevel="0" collapsed="false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customFormat="false" ht="15.75" hidden="false" customHeight="true" outlineLevel="0" collapsed="false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customFormat="false" ht="15.75" hidden="false" customHeight="true" outlineLevel="0" collapsed="false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customFormat="false" ht="15.75" hidden="false" customHeight="true" outlineLevel="0" collapsed="false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customFormat="false" ht="15.75" hidden="false" customHeight="true" outlineLevel="0" collapsed="false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customFormat="false" ht="15.75" hidden="false" customHeight="true" outlineLevel="0" collapsed="false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customFormat="false" ht="15.75" hidden="false" customHeight="true" outlineLevel="0" collapsed="false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customFormat="false" ht="15.75" hidden="false" customHeight="true" outlineLevel="0" collapsed="false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customFormat="false" ht="15.75" hidden="false" customHeight="true" outlineLevel="0" collapsed="false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customFormat="false" ht="15.75" hidden="false" customHeight="true" outlineLevel="0" collapsed="false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customFormat="false" ht="15.75" hidden="false" customHeight="true" outlineLevel="0" collapsed="false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customFormat="false" ht="15.75" hidden="false" customHeight="true" outlineLevel="0" collapsed="false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customFormat="false" ht="15.75" hidden="false" customHeight="true" outlineLevel="0" collapsed="false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customFormat="false" ht="15.75" hidden="false" customHeight="true" outlineLevel="0" collapsed="false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customFormat="false" ht="15.75" hidden="false" customHeight="true" outlineLevel="0" collapsed="false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customFormat="false" ht="15.75" hidden="false" customHeight="true" outlineLevel="0" collapsed="false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customFormat="false" ht="15.75" hidden="false" customHeight="true" outlineLevel="0" collapsed="false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customFormat="false" ht="15.75" hidden="false" customHeight="true" outlineLevel="0" collapsed="false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customFormat="false" ht="15.75" hidden="false" customHeight="true" outlineLevel="0" collapsed="false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customFormat="false" ht="15.75" hidden="false" customHeight="true" outlineLevel="0" collapsed="false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customFormat="false" ht="15.75" hidden="false" customHeight="true" outlineLevel="0" collapsed="false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customFormat="false" ht="15.75" hidden="false" customHeight="true" outlineLevel="0" collapsed="false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customFormat="false" ht="15.75" hidden="false" customHeight="true" outlineLevel="0" collapsed="false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customFormat="false" ht="15.75" hidden="false" customHeight="true" outlineLevel="0" collapsed="false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customFormat="false" ht="15.75" hidden="false" customHeight="true" outlineLevel="0" collapsed="false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customFormat="false" ht="15.75" hidden="false" customHeight="true" outlineLevel="0" collapsed="false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customFormat="false" ht="15.75" hidden="false" customHeight="true" outlineLevel="0" collapsed="false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customFormat="false" ht="15.75" hidden="false" customHeight="true" outlineLevel="0" collapsed="false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customFormat="false" ht="15.75" hidden="false" customHeight="true" outlineLevel="0" collapsed="false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customFormat="false" ht="15.75" hidden="false" customHeight="true" outlineLevel="0" collapsed="false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customFormat="false" ht="15.75" hidden="false" customHeight="true" outlineLevel="0" collapsed="false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customFormat="false" ht="15.75" hidden="false" customHeight="true" outlineLevel="0" collapsed="false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customFormat="false" ht="15.75" hidden="false" customHeight="true" outlineLevel="0" collapsed="false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customFormat="false" ht="15.75" hidden="false" customHeight="true" outlineLevel="0" collapsed="false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customFormat="false" ht="15.75" hidden="false" customHeight="true" outlineLevel="0" collapsed="false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customFormat="false" ht="15.75" hidden="false" customHeight="true" outlineLevel="0" collapsed="false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customFormat="false" ht="15.75" hidden="false" customHeight="true" outlineLevel="0" collapsed="false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customFormat="false" ht="15.75" hidden="false" customHeight="true" outlineLevel="0" collapsed="false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customFormat="false" ht="15.75" hidden="false" customHeight="true" outlineLevel="0" collapsed="false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customFormat="false" ht="15.75" hidden="false" customHeight="true" outlineLevel="0" collapsed="false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customFormat="false" ht="15.75" hidden="false" customHeight="true" outlineLevel="0" collapsed="false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customFormat="false" ht="15.75" hidden="false" customHeight="true" outlineLevel="0" collapsed="false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customFormat="false" ht="15.75" hidden="false" customHeight="true" outlineLevel="0" collapsed="false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customFormat="false" ht="15.75" hidden="false" customHeight="true" outlineLevel="0" collapsed="false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customFormat="false" ht="15.75" hidden="false" customHeight="true" outlineLevel="0" collapsed="false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customFormat="false" ht="15.75" hidden="false" customHeight="true" outlineLevel="0" collapsed="false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customFormat="false" ht="15.75" hidden="false" customHeight="true" outlineLevel="0" collapsed="false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customFormat="false" ht="15.75" hidden="false" customHeight="true" outlineLevel="0" collapsed="false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customFormat="false" ht="15.75" hidden="false" customHeight="true" outlineLevel="0" collapsed="false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customFormat="false" ht="15.75" hidden="false" customHeight="true" outlineLevel="0" collapsed="false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customFormat="false" ht="15.75" hidden="false" customHeight="true" outlineLevel="0" collapsed="false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customFormat="false" ht="15.75" hidden="false" customHeight="true" outlineLevel="0" collapsed="false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customFormat="false" ht="15.75" hidden="false" customHeight="true" outlineLevel="0" collapsed="false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customFormat="false" ht="15.75" hidden="false" customHeight="true" outlineLevel="0" collapsed="false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customFormat="false" ht="15.75" hidden="false" customHeight="true" outlineLevel="0" collapsed="false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customFormat="false" ht="15.75" hidden="false" customHeight="true" outlineLevel="0" collapsed="false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customFormat="false" ht="15.75" hidden="false" customHeight="true" outlineLevel="0" collapsed="false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customFormat="false" ht="15.75" hidden="false" customHeight="true" outlineLevel="0" collapsed="false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customFormat="false" ht="15.75" hidden="false" customHeight="true" outlineLevel="0" collapsed="false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customFormat="false" ht="15.75" hidden="false" customHeight="true" outlineLevel="0" collapsed="false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customFormat="false" ht="15.75" hidden="false" customHeight="true" outlineLevel="0" collapsed="false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customFormat="false" ht="15.75" hidden="false" customHeight="true" outlineLevel="0" collapsed="false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customFormat="false" ht="15.75" hidden="false" customHeight="true" outlineLevel="0" collapsed="false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customFormat="false" ht="15.75" hidden="false" customHeight="true" outlineLevel="0" collapsed="false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customFormat="false" ht="15.75" hidden="false" customHeight="true" outlineLevel="0" collapsed="false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customFormat="false" ht="15.75" hidden="false" customHeight="true" outlineLevel="0" collapsed="false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customFormat="false" ht="15.75" hidden="false" customHeight="true" outlineLevel="0" collapsed="false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customFormat="false" ht="15.75" hidden="false" customHeight="true" outlineLevel="0" collapsed="false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customFormat="false" ht="15.75" hidden="false" customHeight="true" outlineLevel="0" collapsed="false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customFormat="false" ht="15.75" hidden="false" customHeight="true" outlineLevel="0" collapsed="false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customFormat="false" ht="15.75" hidden="false" customHeight="true" outlineLevel="0" collapsed="false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customFormat="false" ht="15.75" hidden="false" customHeight="true" outlineLevel="0" collapsed="false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customFormat="false" ht="15.75" hidden="false" customHeight="true" outlineLevel="0" collapsed="false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customFormat="false" ht="15.75" hidden="false" customHeight="true" outlineLevel="0" collapsed="false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customFormat="false" ht="15.75" hidden="false" customHeight="true" outlineLevel="0" collapsed="false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customFormat="false" ht="15.75" hidden="false" customHeight="true" outlineLevel="0" collapsed="false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customFormat="false" ht="15.75" hidden="false" customHeight="true" outlineLevel="0" collapsed="false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customFormat="false" ht="15.75" hidden="false" customHeight="true" outlineLevel="0" collapsed="false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customFormat="false" ht="15.75" hidden="false" customHeight="true" outlineLevel="0" collapsed="false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customFormat="false" ht="15.75" hidden="false" customHeight="true" outlineLevel="0" collapsed="false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customFormat="false" ht="15.75" hidden="false" customHeight="true" outlineLevel="0" collapsed="false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customFormat="false" ht="15.75" hidden="false" customHeight="true" outlineLevel="0" collapsed="false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customFormat="false" ht="15.75" hidden="false" customHeight="true" outlineLevel="0" collapsed="false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customFormat="false" ht="15.75" hidden="false" customHeight="true" outlineLevel="0" collapsed="false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customFormat="false" ht="15.75" hidden="false" customHeight="true" outlineLevel="0" collapsed="false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customFormat="false" ht="15.75" hidden="false" customHeight="true" outlineLevel="0" collapsed="false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customFormat="false" ht="15.75" hidden="false" customHeight="true" outlineLevel="0" collapsed="false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customFormat="false" ht="15.75" hidden="false" customHeight="true" outlineLevel="0" collapsed="false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customFormat="false" ht="15.75" hidden="false" customHeight="true" outlineLevel="0" collapsed="false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customFormat="false" ht="15.75" hidden="false" customHeight="true" outlineLevel="0" collapsed="false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customFormat="false" ht="15.75" hidden="false" customHeight="true" outlineLevel="0" collapsed="false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customFormat="false" ht="15.75" hidden="false" customHeight="true" outlineLevel="0" collapsed="false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customFormat="false" ht="15.75" hidden="false" customHeight="true" outlineLevel="0" collapsed="false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customFormat="false" ht="15.75" hidden="false" customHeight="true" outlineLevel="0" collapsed="false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customFormat="false" ht="15.75" hidden="false" customHeight="true" outlineLevel="0" collapsed="false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customFormat="false" ht="15.75" hidden="false" customHeight="true" outlineLevel="0" collapsed="false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customFormat="false" ht="15.75" hidden="false" customHeight="true" outlineLevel="0" collapsed="false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customFormat="false" ht="15.75" hidden="false" customHeight="true" outlineLevel="0" collapsed="false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customFormat="false" ht="15.75" hidden="false" customHeight="true" outlineLevel="0" collapsed="false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customFormat="false" ht="15.75" hidden="false" customHeight="true" outlineLevel="0" collapsed="false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customFormat="false" ht="15.75" hidden="false" customHeight="true" outlineLevel="0" collapsed="false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customFormat="false" ht="15.75" hidden="false" customHeight="true" outlineLevel="0" collapsed="false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customFormat="false" ht="15.75" hidden="false" customHeight="true" outlineLevel="0" collapsed="false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customFormat="false" ht="15.75" hidden="false" customHeight="true" outlineLevel="0" collapsed="false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customFormat="false" ht="15.75" hidden="false" customHeight="true" outlineLevel="0" collapsed="false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customFormat="false" ht="15.75" hidden="false" customHeight="true" outlineLevel="0" collapsed="false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customFormat="false" ht="15.75" hidden="false" customHeight="true" outlineLevel="0" collapsed="false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customFormat="false" ht="15.75" hidden="false" customHeight="true" outlineLevel="0" collapsed="false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customFormat="false" ht="15.75" hidden="false" customHeight="true" outlineLevel="0" collapsed="false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customFormat="false" ht="15.75" hidden="false" customHeight="true" outlineLevel="0" collapsed="false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customFormat="false" ht="15.75" hidden="false" customHeight="true" outlineLevel="0" collapsed="false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customFormat="false" ht="15.75" hidden="false" customHeight="true" outlineLevel="0" collapsed="false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customFormat="false" ht="15.75" hidden="false" customHeight="true" outlineLevel="0" collapsed="false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customFormat="false" ht="15.75" hidden="false" customHeight="true" outlineLevel="0" collapsed="false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customFormat="false" ht="15.75" hidden="false" customHeight="true" outlineLevel="0" collapsed="false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customFormat="false" ht="15.75" hidden="false" customHeight="true" outlineLevel="0" collapsed="false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customFormat="false" ht="15.75" hidden="false" customHeight="true" outlineLevel="0" collapsed="false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customFormat="false" ht="15.75" hidden="false" customHeight="true" outlineLevel="0" collapsed="false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customFormat="false" ht="15.75" hidden="false" customHeight="true" outlineLevel="0" collapsed="false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customFormat="false" ht="15.75" hidden="false" customHeight="true" outlineLevel="0" collapsed="false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customFormat="false" ht="15.75" hidden="false" customHeight="true" outlineLevel="0" collapsed="false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customFormat="false" ht="15.75" hidden="false" customHeight="true" outlineLevel="0" collapsed="false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customFormat="false" ht="15.75" hidden="false" customHeight="true" outlineLevel="0" collapsed="false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customFormat="false" ht="15.75" hidden="false" customHeight="true" outlineLevel="0" collapsed="false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customFormat="false" ht="15.75" hidden="false" customHeight="true" outlineLevel="0" collapsed="false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customFormat="false" ht="15.75" hidden="false" customHeight="true" outlineLevel="0" collapsed="false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customFormat="false" ht="15.75" hidden="false" customHeight="true" outlineLevel="0" collapsed="false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customFormat="false" ht="15.75" hidden="false" customHeight="true" outlineLevel="0" collapsed="false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customFormat="false" ht="15.75" hidden="false" customHeight="true" outlineLevel="0" collapsed="false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customFormat="false" ht="15.75" hidden="false" customHeight="true" outlineLevel="0" collapsed="false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customFormat="false" ht="15.75" hidden="false" customHeight="true" outlineLevel="0" collapsed="false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customFormat="false" ht="15.75" hidden="false" customHeight="true" outlineLevel="0" collapsed="false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customFormat="false" ht="15.75" hidden="false" customHeight="true" outlineLevel="0" collapsed="false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customFormat="false" ht="15.75" hidden="false" customHeight="true" outlineLevel="0" collapsed="false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customFormat="false" ht="15.75" hidden="false" customHeight="true" outlineLevel="0" collapsed="false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customFormat="false" ht="15.75" hidden="false" customHeight="true" outlineLevel="0" collapsed="false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customFormat="false" ht="15.75" hidden="false" customHeight="true" outlineLevel="0" collapsed="false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customFormat="false" ht="15.75" hidden="false" customHeight="true" outlineLevel="0" collapsed="false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customFormat="false" ht="15.75" hidden="false" customHeight="true" outlineLevel="0" collapsed="false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customFormat="false" ht="15.75" hidden="false" customHeight="true" outlineLevel="0" collapsed="false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customFormat="false" ht="15.75" hidden="false" customHeight="true" outlineLevel="0" collapsed="false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customFormat="false" ht="15.75" hidden="false" customHeight="true" outlineLevel="0" collapsed="false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customFormat="false" ht="15.75" hidden="false" customHeight="true" outlineLevel="0" collapsed="false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customFormat="false" ht="15.75" hidden="false" customHeight="true" outlineLevel="0" collapsed="false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customFormat="false" ht="15.75" hidden="false" customHeight="true" outlineLevel="0" collapsed="false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customFormat="false" ht="15.75" hidden="false" customHeight="true" outlineLevel="0" collapsed="false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customFormat="false" ht="15.75" hidden="false" customHeight="true" outlineLevel="0" collapsed="false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customFormat="false" ht="15.75" hidden="false" customHeight="true" outlineLevel="0" collapsed="false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customFormat="false" ht="15.75" hidden="false" customHeight="true" outlineLevel="0" collapsed="false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customFormat="false" ht="15.75" hidden="false" customHeight="true" outlineLevel="0" collapsed="false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customFormat="false" ht="15.75" hidden="false" customHeight="true" outlineLevel="0" collapsed="false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customFormat="false" ht="15.75" hidden="false" customHeight="true" outlineLevel="0" collapsed="false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customFormat="false" ht="15.75" hidden="false" customHeight="true" outlineLevel="0" collapsed="false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customFormat="false" ht="15.75" hidden="false" customHeight="true" outlineLevel="0" collapsed="false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customFormat="false" ht="15.75" hidden="false" customHeight="true" outlineLevel="0" collapsed="false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customFormat="false" ht="15.75" hidden="false" customHeight="true" outlineLevel="0" collapsed="false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customFormat="false" ht="15.75" hidden="false" customHeight="true" outlineLevel="0" collapsed="false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customFormat="false" ht="15.75" hidden="false" customHeight="true" outlineLevel="0" collapsed="false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customFormat="false" ht="15.75" hidden="false" customHeight="true" outlineLevel="0" collapsed="false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customFormat="false" ht="15.75" hidden="false" customHeight="true" outlineLevel="0" collapsed="false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customFormat="false" ht="15.75" hidden="false" customHeight="true" outlineLevel="0" collapsed="false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customFormat="false" ht="15.75" hidden="false" customHeight="true" outlineLevel="0" collapsed="false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customFormat="false" ht="15.75" hidden="false" customHeight="true" outlineLevel="0" collapsed="false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customFormat="false" ht="15.75" hidden="false" customHeight="true" outlineLevel="0" collapsed="false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customFormat="false" ht="15.75" hidden="false" customHeight="true" outlineLevel="0" collapsed="false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customFormat="false" ht="15.75" hidden="false" customHeight="true" outlineLevel="0" collapsed="false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customFormat="false" ht="15.75" hidden="false" customHeight="true" outlineLevel="0" collapsed="false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customFormat="false" ht="15.75" hidden="false" customHeight="true" outlineLevel="0" collapsed="false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customFormat="false" ht="15.75" hidden="false" customHeight="true" outlineLevel="0" collapsed="false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customFormat="false" ht="15.75" hidden="false" customHeight="true" outlineLevel="0" collapsed="false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customFormat="false" ht="15.75" hidden="false" customHeight="true" outlineLevel="0" collapsed="false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customFormat="false" ht="15.75" hidden="false" customHeight="true" outlineLevel="0" collapsed="false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customFormat="false" ht="15.75" hidden="false" customHeight="true" outlineLevel="0" collapsed="false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customFormat="false" ht="15.75" hidden="false" customHeight="true" outlineLevel="0" collapsed="false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customFormat="false" ht="15.75" hidden="false" customHeight="true" outlineLevel="0" collapsed="false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customFormat="false" ht="15.75" hidden="false" customHeight="true" outlineLevel="0" collapsed="false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customFormat="false" ht="15.75" hidden="false" customHeight="true" outlineLevel="0" collapsed="false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customFormat="false" ht="15.75" hidden="false" customHeight="true" outlineLevel="0" collapsed="false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customFormat="false" ht="15.75" hidden="false" customHeight="true" outlineLevel="0" collapsed="false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customFormat="false" ht="15.75" hidden="false" customHeight="true" outlineLevel="0" collapsed="false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customFormat="false" ht="15.75" hidden="false" customHeight="true" outlineLevel="0" collapsed="false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customFormat="false" ht="15.75" hidden="false" customHeight="true" outlineLevel="0" collapsed="false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customFormat="false" ht="15.75" hidden="false" customHeight="true" outlineLevel="0" collapsed="false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customFormat="false" ht="15.75" hidden="false" customHeight="true" outlineLevel="0" collapsed="false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customFormat="false" ht="15.75" hidden="false" customHeight="true" outlineLevel="0" collapsed="false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customFormat="false" ht="15.75" hidden="false" customHeight="true" outlineLevel="0" collapsed="false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customFormat="false" ht="15.75" hidden="false" customHeight="true" outlineLevel="0" collapsed="false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customFormat="false" ht="15.75" hidden="false" customHeight="true" outlineLevel="0" collapsed="false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customFormat="false" ht="15.75" hidden="false" customHeight="true" outlineLevel="0" collapsed="false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customFormat="false" ht="15.75" hidden="false" customHeight="true" outlineLevel="0" collapsed="false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customFormat="false" ht="15.75" hidden="false" customHeight="true" outlineLevel="0" collapsed="false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customFormat="false" ht="15.75" hidden="false" customHeight="true" outlineLevel="0" collapsed="false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customFormat="false" ht="15.75" hidden="false" customHeight="true" outlineLevel="0" collapsed="false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customFormat="false" ht="15.75" hidden="false" customHeight="true" outlineLevel="0" collapsed="false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customFormat="false" ht="15.75" hidden="false" customHeight="true" outlineLevel="0" collapsed="false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customFormat="false" ht="15.75" hidden="false" customHeight="true" outlineLevel="0" collapsed="false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customFormat="false" ht="15.75" hidden="false" customHeight="true" outlineLevel="0" collapsed="false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customFormat="false" ht="15.75" hidden="false" customHeight="true" outlineLevel="0" collapsed="false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customFormat="false" ht="15.75" hidden="false" customHeight="true" outlineLevel="0" collapsed="false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customFormat="false" ht="15.75" hidden="false" customHeight="true" outlineLevel="0" collapsed="false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customFormat="false" ht="15.75" hidden="false" customHeight="true" outlineLevel="0" collapsed="false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customFormat="false" ht="15.75" hidden="false" customHeight="true" outlineLevel="0" collapsed="false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customFormat="false" ht="15.75" hidden="false" customHeight="true" outlineLevel="0" collapsed="false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customFormat="false" ht="15.75" hidden="false" customHeight="true" outlineLevel="0" collapsed="false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customFormat="false" ht="15.75" hidden="false" customHeight="true" outlineLevel="0" collapsed="false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customFormat="false" ht="15.75" hidden="false" customHeight="true" outlineLevel="0" collapsed="false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customFormat="false" ht="15.75" hidden="false" customHeight="true" outlineLevel="0" collapsed="false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customFormat="false" ht="15.75" hidden="false" customHeight="true" outlineLevel="0" collapsed="false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customFormat="false" ht="15.75" hidden="false" customHeight="true" outlineLevel="0" collapsed="false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customFormat="false" ht="15.75" hidden="false" customHeight="true" outlineLevel="0" collapsed="false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customFormat="false" ht="15.75" hidden="false" customHeight="true" outlineLevel="0" collapsed="false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customFormat="false" ht="15.75" hidden="false" customHeight="true" outlineLevel="0" collapsed="false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customFormat="false" ht="15.75" hidden="false" customHeight="true" outlineLevel="0" collapsed="false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customFormat="false" ht="15.75" hidden="false" customHeight="true" outlineLevel="0" collapsed="false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customFormat="false" ht="15.75" hidden="false" customHeight="true" outlineLevel="0" collapsed="false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customFormat="false" ht="15.75" hidden="false" customHeight="true" outlineLevel="0" collapsed="false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customFormat="false" ht="15.75" hidden="false" customHeight="true" outlineLevel="0" collapsed="false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customFormat="false" ht="15.75" hidden="false" customHeight="true" outlineLevel="0" collapsed="false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customFormat="false" ht="15.75" hidden="false" customHeight="true" outlineLevel="0" collapsed="false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customFormat="false" ht="15.75" hidden="false" customHeight="true" outlineLevel="0" collapsed="false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customFormat="false" ht="15.75" hidden="false" customHeight="true" outlineLevel="0" collapsed="false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customFormat="false" ht="15.75" hidden="false" customHeight="true" outlineLevel="0" collapsed="false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customFormat="false" ht="15.75" hidden="false" customHeight="true" outlineLevel="0" collapsed="false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customFormat="false" ht="15.75" hidden="false" customHeight="true" outlineLevel="0" collapsed="false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customFormat="false" ht="15.75" hidden="false" customHeight="true" outlineLevel="0" collapsed="false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customFormat="false" ht="15.75" hidden="false" customHeight="true" outlineLevel="0" collapsed="false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customFormat="false" ht="15.75" hidden="false" customHeight="true" outlineLevel="0" collapsed="false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customFormat="false" ht="15.75" hidden="false" customHeight="true" outlineLevel="0" collapsed="false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customFormat="false" ht="15.75" hidden="false" customHeight="true" outlineLevel="0" collapsed="false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customFormat="false" ht="15.75" hidden="false" customHeight="true" outlineLevel="0" collapsed="false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customFormat="false" ht="15.75" hidden="false" customHeight="true" outlineLevel="0" collapsed="false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customFormat="false" ht="15.75" hidden="false" customHeight="true" outlineLevel="0" collapsed="false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customFormat="false" ht="15.75" hidden="false" customHeight="true" outlineLevel="0" collapsed="false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customFormat="false" ht="15.75" hidden="false" customHeight="true" outlineLevel="0" collapsed="false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customFormat="false" ht="15.75" hidden="false" customHeight="true" outlineLevel="0" collapsed="false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customFormat="false" ht="15.75" hidden="false" customHeight="true" outlineLevel="0" collapsed="false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customFormat="false" ht="15.75" hidden="false" customHeight="true" outlineLevel="0" collapsed="false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customFormat="false" ht="15.75" hidden="false" customHeight="true" outlineLevel="0" collapsed="false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customFormat="false" ht="15.75" hidden="false" customHeight="true" outlineLevel="0" collapsed="false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customFormat="false" ht="15.75" hidden="false" customHeight="true" outlineLevel="0" collapsed="false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customFormat="false" ht="15.75" hidden="false" customHeight="true" outlineLevel="0" collapsed="false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customFormat="false" ht="15.75" hidden="false" customHeight="true" outlineLevel="0" collapsed="false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customFormat="false" ht="15.75" hidden="false" customHeight="true" outlineLevel="0" collapsed="false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customFormat="false" ht="15.75" hidden="false" customHeight="true" outlineLevel="0" collapsed="false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customFormat="false" ht="15.75" hidden="false" customHeight="true" outlineLevel="0" collapsed="false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customFormat="false" ht="15.75" hidden="false" customHeight="true" outlineLevel="0" collapsed="false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customFormat="false" ht="15.75" hidden="false" customHeight="true" outlineLevel="0" collapsed="false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customFormat="false" ht="15.75" hidden="false" customHeight="true" outlineLevel="0" collapsed="false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customFormat="false" ht="15.75" hidden="false" customHeight="true" outlineLevel="0" collapsed="false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customFormat="false" ht="15.75" hidden="false" customHeight="true" outlineLevel="0" collapsed="false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customFormat="false" ht="15.75" hidden="false" customHeight="true" outlineLevel="0" collapsed="false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customFormat="false" ht="15.75" hidden="false" customHeight="true" outlineLevel="0" collapsed="false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customFormat="false" ht="15.75" hidden="false" customHeight="true" outlineLevel="0" collapsed="false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customFormat="false" ht="15.75" hidden="false" customHeight="true" outlineLevel="0" collapsed="false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customFormat="false" ht="15.75" hidden="false" customHeight="true" outlineLevel="0" collapsed="false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customFormat="false" ht="15.75" hidden="false" customHeight="true" outlineLevel="0" collapsed="false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customFormat="false" ht="15.75" hidden="false" customHeight="true" outlineLevel="0" collapsed="false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customFormat="false" ht="15.75" hidden="false" customHeight="true" outlineLevel="0" collapsed="false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customFormat="false" ht="15.75" hidden="false" customHeight="true" outlineLevel="0" collapsed="false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customFormat="false" ht="15.75" hidden="false" customHeight="true" outlineLevel="0" collapsed="false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customFormat="false" ht="15.75" hidden="false" customHeight="true" outlineLevel="0" collapsed="false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customFormat="false" ht="15.75" hidden="false" customHeight="true" outlineLevel="0" collapsed="false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customFormat="false" ht="15.75" hidden="false" customHeight="true" outlineLevel="0" collapsed="false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customFormat="false" ht="15.75" hidden="false" customHeight="true" outlineLevel="0" collapsed="false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customFormat="false" ht="15.75" hidden="false" customHeight="true" outlineLevel="0" collapsed="false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customFormat="false" ht="15.75" hidden="false" customHeight="true" outlineLevel="0" collapsed="false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customFormat="false" ht="15.75" hidden="false" customHeight="true" outlineLevel="0" collapsed="false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customFormat="false" ht="15.75" hidden="false" customHeight="true" outlineLevel="0" collapsed="false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customFormat="false" ht="15.75" hidden="false" customHeight="true" outlineLevel="0" collapsed="false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customFormat="false" ht="15.75" hidden="false" customHeight="true" outlineLevel="0" collapsed="false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customFormat="false" ht="15.75" hidden="false" customHeight="true" outlineLevel="0" collapsed="false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customFormat="false" ht="15.75" hidden="false" customHeight="true" outlineLevel="0" collapsed="false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customFormat="false" ht="15.75" hidden="false" customHeight="true" outlineLevel="0" collapsed="false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customFormat="false" ht="15.75" hidden="false" customHeight="true" outlineLevel="0" collapsed="false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customFormat="false" ht="15.75" hidden="false" customHeight="true" outlineLevel="0" collapsed="false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customFormat="false" ht="15.75" hidden="false" customHeight="true" outlineLevel="0" collapsed="false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customFormat="false" ht="15.75" hidden="false" customHeight="true" outlineLevel="0" collapsed="false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customFormat="false" ht="15.75" hidden="false" customHeight="true" outlineLevel="0" collapsed="false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customFormat="false" ht="15.75" hidden="false" customHeight="true" outlineLevel="0" collapsed="false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customFormat="false" ht="15.75" hidden="false" customHeight="true" outlineLevel="0" collapsed="false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customFormat="false" ht="15.75" hidden="false" customHeight="true" outlineLevel="0" collapsed="false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customFormat="false" ht="15.75" hidden="false" customHeight="true" outlineLevel="0" collapsed="false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customFormat="false" ht="15.75" hidden="false" customHeight="true" outlineLevel="0" collapsed="false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customFormat="false" ht="15.75" hidden="false" customHeight="true" outlineLevel="0" collapsed="false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customFormat="false" ht="15.75" hidden="false" customHeight="true" outlineLevel="0" collapsed="false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customFormat="false" ht="15.75" hidden="false" customHeight="true" outlineLevel="0" collapsed="false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customFormat="false" ht="15.75" hidden="false" customHeight="true" outlineLevel="0" collapsed="false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customFormat="false" ht="15.75" hidden="false" customHeight="true" outlineLevel="0" collapsed="false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customFormat="false" ht="15.75" hidden="false" customHeight="true" outlineLevel="0" collapsed="false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customFormat="false" ht="15.75" hidden="false" customHeight="true" outlineLevel="0" collapsed="false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customFormat="false" ht="15.75" hidden="false" customHeight="true" outlineLevel="0" collapsed="false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customFormat="false" ht="15.75" hidden="false" customHeight="true" outlineLevel="0" collapsed="false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customFormat="false" ht="15.75" hidden="false" customHeight="true" outlineLevel="0" collapsed="false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customFormat="false" ht="15.75" hidden="false" customHeight="true" outlineLevel="0" collapsed="false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customFormat="false" ht="15.75" hidden="false" customHeight="true" outlineLevel="0" collapsed="false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customFormat="false" ht="15.75" hidden="false" customHeight="true" outlineLevel="0" collapsed="false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customFormat="false" ht="15.75" hidden="false" customHeight="true" outlineLevel="0" collapsed="false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customFormat="false" ht="15.75" hidden="false" customHeight="true" outlineLevel="0" collapsed="false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customFormat="false" ht="15.75" hidden="false" customHeight="true" outlineLevel="0" collapsed="false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customFormat="false" ht="15.75" hidden="false" customHeight="true" outlineLevel="0" collapsed="false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customFormat="false" ht="15.75" hidden="false" customHeight="true" outlineLevel="0" collapsed="false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customFormat="false" ht="15.75" hidden="false" customHeight="true" outlineLevel="0" collapsed="false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customFormat="false" ht="15.75" hidden="false" customHeight="true" outlineLevel="0" collapsed="false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customFormat="false" ht="15.75" hidden="false" customHeight="true" outlineLevel="0" collapsed="false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customFormat="false" ht="15.75" hidden="false" customHeight="true" outlineLevel="0" collapsed="false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customFormat="false" ht="15.75" hidden="false" customHeight="true" outlineLevel="0" collapsed="false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customFormat="false" ht="15.75" hidden="false" customHeight="true" outlineLevel="0" collapsed="false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customFormat="false" ht="15.75" hidden="false" customHeight="true" outlineLevel="0" collapsed="false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customFormat="false" ht="15.75" hidden="false" customHeight="true" outlineLevel="0" collapsed="false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customFormat="false" ht="15.75" hidden="false" customHeight="true" outlineLevel="0" collapsed="false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customFormat="false" ht="15.75" hidden="false" customHeight="true" outlineLevel="0" collapsed="false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customFormat="false" ht="15.75" hidden="false" customHeight="true" outlineLevel="0" collapsed="false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customFormat="false" ht="15.75" hidden="false" customHeight="true" outlineLevel="0" collapsed="false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customFormat="false" ht="15.75" hidden="false" customHeight="true" outlineLevel="0" collapsed="false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customFormat="false" ht="15.75" hidden="false" customHeight="true" outlineLevel="0" collapsed="false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customFormat="false" ht="15.75" hidden="false" customHeight="true" outlineLevel="0" collapsed="false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customFormat="false" ht="15.75" hidden="false" customHeight="true" outlineLevel="0" collapsed="false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customFormat="false" ht="15.75" hidden="false" customHeight="true" outlineLevel="0" collapsed="false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customFormat="false" ht="15.75" hidden="false" customHeight="true" outlineLevel="0" collapsed="false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customFormat="false" ht="15.75" hidden="false" customHeight="true" outlineLevel="0" collapsed="false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customFormat="false" ht="15.75" hidden="false" customHeight="true" outlineLevel="0" collapsed="false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customFormat="false" ht="15.75" hidden="false" customHeight="true" outlineLevel="0" collapsed="false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customFormat="false" ht="15.75" hidden="false" customHeight="true" outlineLevel="0" collapsed="false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customFormat="false" ht="15.75" hidden="false" customHeight="true" outlineLevel="0" collapsed="false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customFormat="false" ht="15.75" hidden="false" customHeight="true" outlineLevel="0" collapsed="false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customFormat="false" ht="15.75" hidden="false" customHeight="true" outlineLevel="0" collapsed="false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customFormat="false" ht="15.75" hidden="false" customHeight="true" outlineLevel="0" collapsed="false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customFormat="false" ht="15.75" hidden="false" customHeight="true" outlineLevel="0" collapsed="false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customFormat="false" ht="15.75" hidden="false" customHeight="true" outlineLevel="0" collapsed="false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customFormat="false" ht="15.75" hidden="false" customHeight="true" outlineLevel="0" collapsed="false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customFormat="false" ht="15.75" hidden="false" customHeight="true" outlineLevel="0" collapsed="false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customFormat="false" ht="15.75" hidden="false" customHeight="true" outlineLevel="0" collapsed="false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customFormat="false" ht="15.75" hidden="false" customHeight="true" outlineLevel="0" collapsed="false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customFormat="false" ht="15.75" hidden="false" customHeight="true" outlineLevel="0" collapsed="false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customFormat="false" ht="15.75" hidden="false" customHeight="true" outlineLevel="0" collapsed="false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customFormat="false" ht="15.75" hidden="false" customHeight="true" outlineLevel="0" collapsed="false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customFormat="false" ht="15.75" hidden="false" customHeight="true" outlineLevel="0" collapsed="false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customFormat="false" ht="15.75" hidden="false" customHeight="true" outlineLevel="0" collapsed="false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customFormat="false" ht="15.75" hidden="false" customHeight="true" outlineLevel="0" collapsed="false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customFormat="false" ht="15.75" hidden="false" customHeight="true" outlineLevel="0" collapsed="false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customFormat="false" ht="15.75" hidden="false" customHeight="true" outlineLevel="0" collapsed="false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customFormat="false" ht="15.75" hidden="false" customHeight="true" outlineLevel="0" collapsed="false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customFormat="false" ht="15.75" hidden="false" customHeight="true" outlineLevel="0" collapsed="false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customFormat="false" ht="15.75" hidden="false" customHeight="true" outlineLevel="0" collapsed="false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customFormat="false" ht="15.75" hidden="false" customHeight="true" outlineLevel="0" collapsed="false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customFormat="false" ht="15.75" hidden="false" customHeight="true" outlineLevel="0" collapsed="false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customFormat="false" ht="15.75" hidden="false" customHeight="true" outlineLevel="0" collapsed="false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customFormat="false" ht="15.75" hidden="false" customHeight="true" outlineLevel="0" collapsed="false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customFormat="false" ht="15.75" hidden="false" customHeight="true" outlineLevel="0" collapsed="false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customFormat="false" ht="15.75" hidden="false" customHeight="true" outlineLevel="0" collapsed="false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customFormat="false" ht="15.75" hidden="false" customHeight="true" outlineLevel="0" collapsed="false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customFormat="false" ht="15.75" hidden="false" customHeight="true" outlineLevel="0" collapsed="false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customFormat="false" ht="15.75" hidden="false" customHeight="true" outlineLevel="0" collapsed="false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customFormat="false" ht="15.75" hidden="false" customHeight="true" outlineLevel="0" collapsed="false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customFormat="false" ht="15.75" hidden="false" customHeight="true" outlineLevel="0" collapsed="false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customFormat="false" ht="15.75" hidden="false" customHeight="true" outlineLevel="0" collapsed="false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customFormat="false" ht="15.75" hidden="false" customHeight="true" outlineLevel="0" collapsed="false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customFormat="false" ht="15.75" hidden="false" customHeight="true" outlineLevel="0" collapsed="false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customFormat="false" ht="15.75" hidden="false" customHeight="true" outlineLevel="0" collapsed="false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customFormat="false" ht="15.75" hidden="false" customHeight="true" outlineLevel="0" collapsed="false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customFormat="false" ht="15.75" hidden="false" customHeight="true" outlineLevel="0" collapsed="false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customFormat="false" ht="15.75" hidden="false" customHeight="true" outlineLevel="0" collapsed="false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customFormat="false" ht="15.75" hidden="false" customHeight="true" outlineLevel="0" collapsed="false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customFormat="false" ht="15.75" hidden="false" customHeight="true" outlineLevel="0" collapsed="false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customFormat="false" ht="15.75" hidden="false" customHeight="true" outlineLevel="0" collapsed="false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customFormat="false" ht="15.75" hidden="false" customHeight="true" outlineLevel="0" collapsed="false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customFormat="false" ht="15.75" hidden="false" customHeight="true" outlineLevel="0" collapsed="false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customFormat="false" ht="15.75" hidden="false" customHeight="true" outlineLevel="0" collapsed="false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customFormat="false" ht="15.75" hidden="false" customHeight="true" outlineLevel="0" collapsed="false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customFormat="false" ht="15.75" hidden="false" customHeight="true" outlineLevel="0" collapsed="false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customFormat="false" ht="15.75" hidden="false" customHeight="true" outlineLevel="0" collapsed="false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customFormat="false" ht="15.75" hidden="false" customHeight="true" outlineLevel="0" collapsed="false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customFormat="false" ht="15.75" hidden="false" customHeight="true" outlineLevel="0" collapsed="false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customFormat="false" ht="15.75" hidden="false" customHeight="true" outlineLevel="0" collapsed="false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customFormat="false" ht="15.75" hidden="false" customHeight="true" outlineLevel="0" collapsed="false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customFormat="false" ht="15.75" hidden="false" customHeight="true" outlineLevel="0" collapsed="false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customFormat="false" ht="15.75" hidden="false" customHeight="true" outlineLevel="0" collapsed="false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customFormat="false" ht="15.75" hidden="false" customHeight="true" outlineLevel="0" collapsed="false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customFormat="false" ht="15.75" hidden="false" customHeight="true" outlineLevel="0" collapsed="false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customFormat="false" ht="15.75" hidden="false" customHeight="true" outlineLevel="0" collapsed="false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customFormat="false" ht="15.75" hidden="false" customHeight="true" outlineLevel="0" collapsed="false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customFormat="false" ht="15.75" hidden="false" customHeight="true" outlineLevel="0" collapsed="false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customFormat="false" ht="15.75" hidden="false" customHeight="true" outlineLevel="0" collapsed="false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customFormat="false" ht="15.75" hidden="false" customHeight="true" outlineLevel="0" collapsed="false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customFormat="false" ht="15.75" hidden="false" customHeight="true" outlineLevel="0" collapsed="false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customFormat="false" ht="15.75" hidden="false" customHeight="true" outlineLevel="0" collapsed="false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customFormat="false" ht="15.75" hidden="false" customHeight="true" outlineLevel="0" collapsed="false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customFormat="false" ht="15.75" hidden="false" customHeight="true" outlineLevel="0" collapsed="false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customFormat="false" ht="15.75" hidden="false" customHeight="true" outlineLevel="0" collapsed="false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customFormat="false" ht="15.75" hidden="false" customHeight="true" outlineLevel="0" collapsed="false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customFormat="false" ht="15.75" hidden="false" customHeight="true" outlineLevel="0" collapsed="false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customFormat="false" ht="15.75" hidden="false" customHeight="true" outlineLevel="0" collapsed="false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customFormat="false" ht="15.75" hidden="false" customHeight="true" outlineLevel="0" collapsed="false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customFormat="false" ht="15.75" hidden="false" customHeight="true" outlineLevel="0" collapsed="false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customFormat="false" ht="15.75" hidden="false" customHeight="true" outlineLevel="0" collapsed="false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customFormat="false" ht="15.75" hidden="false" customHeight="true" outlineLevel="0" collapsed="false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customFormat="false" ht="15.75" hidden="false" customHeight="true" outlineLevel="0" collapsed="false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customFormat="false" ht="15.75" hidden="false" customHeight="true" outlineLevel="0" collapsed="false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customFormat="false" ht="15.75" hidden="false" customHeight="true" outlineLevel="0" collapsed="false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customFormat="false" ht="15.75" hidden="false" customHeight="true" outlineLevel="0" collapsed="false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customFormat="false" ht="15.75" hidden="false" customHeight="true" outlineLevel="0" collapsed="false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customFormat="false" ht="15.75" hidden="false" customHeight="true" outlineLevel="0" collapsed="false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customFormat="false" ht="15.75" hidden="false" customHeight="true" outlineLevel="0" collapsed="false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customFormat="false" ht="15.75" hidden="false" customHeight="true" outlineLevel="0" collapsed="false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customFormat="false" ht="15.75" hidden="false" customHeight="true" outlineLevel="0" collapsed="false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customFormat="false" ht="15.75" hidden="false" customHeight="true" outlineLevel="0" collapsed="false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customFormat="false" ht="15.75" hidden="false" customHeight="true" outlineLevel="0" collapsed="false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customFormat="false" ht="15.75" hidden="false" customHeight="true" outlineLevel="0" collapsed="false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customFormat="false" ht="15.75" hidden="false" customHeight="true" outlineLevel="0" collapsed="false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customFormat="false" ht="15.75" hidden="false" customHeight="true" outlineLevel="0" collapsed="false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customFormat="false" ht="15.75" hidden="false" customHeight="true" outlineLevel="0" collapsed="false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customFormat="false" ht="15.75" hidden="false" customHeight="true" outlineLevel="0" collapsed="false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customFormat="false" ht="15.75" hidden="false" customHeight="true" outlineLevel="0" collapsed="false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customFormat="false" ht="15.75" hidden="false" customHeight="true" outlineLevel="0" collapsed="false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customFormat="false" ht="15.75" hidden="false" customHeight="true" outlineLevel="0" collapsed="false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customFormat="false" ht="15.75" hidden="false" customHeight="true" outlineLevel="0" collapsed="false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customFormat="false" ht="15.75" hidden="false" customHeight="true" outlineLevel="0" collapsed="false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customFormat="false" ht="15.75" hidden="false" customHeight="true" outlineLevel="0" collapsed="false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customFormat="false" ht="15.75" hidden="false" customHeight="true" outlineLevel="0" collapsed="false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customFormat="false" ht="15.75" hidden="false" customHeight="true" outlineLevel="0" collapsed="false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customFormat="false" ht="15.75" hidden="false" customHeight="true" outlineLevel="0" collapsed="false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customFormat="false" ht="15.75" hidden="false" customHeight="true" outlineLevel="0" collapsed="false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customFormat="false" ht="15.75" hidden="false" customHeight="true" outlineLevel="0" collapsed="false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customFormat="false" ht="15.75" hidden="false" customHeight="true" outlineLevel="0" collapsed="false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customFormat="false" ht="15.75" hidden="false" customHeight="true" outlineLevel="0" collapsed="false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customFormat="false" ht="15.75" hidden="false" customHeight="true" outlineLevel="0" collapsed="false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customFormat="false" ht="15.75" hidden="false" customHeight="true" outlineLevel="0" collapsed="false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customFormat="false" ht="15.75" hidden="false" customHeight="true" outlineLevel="0" collapsed="false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customFormat="false" ht="15.75" hidden="false" customHeight="true" outlineLevel="0" collapsed="false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customFormat="false" ht="15.75" hidden="false" customHeight="true" outlineLevel="0" collapsed="false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customFormat="false" ht="15.75" hidden="false" customHeight="true" outlineLevel="0" collapsed="false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customFormat="false" ht="15.75" hidden="false" customHeight="true" outlineLevel="0" collapsed="false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customFormat="false" ht="15.75" hidden="false" customHeight="true" outlineLevel="0" collapsed="false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customFormat="false" ht="15.75" hidden="false" customHeight="true" outlineLevel="0" collapsed="false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customFormat="false" ht="15.75" hidden="false" customHeight="true" outlineLevel="0" collapsed="false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customFormat="false" ht="15.75" hidden="false" customHeight="true" outlineLevel="0" collapsed="false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customFormat="false" ht="15.75" hidden="false" customHeight="true" outlineLevel="0" collapsed="false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customFormat="false" ht="15.75" hidden="false" customHeight="true" outlineLevel="0" collapsed="false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customFormat="false" ht="15.75" hidden="false" customHeight="true" outlineLevel="0" collapsed="false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customFormat="false" ht="15.75" hidden="false" customHeight="true" outlineLevel="0" collapsed="false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customFormat="false" ht="15.75" hidden="false" customHeight="true" outlineLevel="0" collapsed="false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customFormat="false" ht="15.75" hidden="false" customHeight="true" outlineLevel="0" collapsed="false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customFormat="false" ht="15.75" hidden="false" customHeight="true" outlineLevel="0" collapsed="false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customFormat="false" ht="15.75" hidden="false" customHeight="true" outlineLevel="0" collapsed="false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customFormat="false" ht="15.75" hidden="false" customHeight="true" outlineLevel="0" collapsed="false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customFormat="false" ht="15.75" hidden="false" customHeight="true" outlineLevel="0" collapsed="false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customFormat="false" ht="15.75" hidden="false" customHeight="true" outlineLevel="0" collapsed="false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customFormat="false" ht="15.75" hidden="false" customHeight="true" outlineLevel="0" collapsed="false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customFormat="false" ht="15.75" hidden="false" customHeight="true" outlineLevel="0" collapsed="false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customFormat="false" ht="15.75" hidden="false" customHeight="true" outlineLevel="0" collapsed="false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customFormat="false" ht="15.75" hidden="false" customHeight="true" outlineLevel="0" collapsed="false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customFormat="false" ht="15.75" hidden="false" customHeight="true" outlineLevel="0" collapsed="false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customFormat="false" ht="15.75" hidden="false" customHeight="true" outlineLevel="0" collapsed="false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customFormat="false" ht="15.75" hidden="false" customHeight="true" outlineLevel="0" collapsed="false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customFormat="false" ht="15.75" hidden="false" customHeight="true" outlineLevel="0" collapsed="false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customFormat="false" ht="15.75" hidden="false" customHeight="true" outlineLevel="0" collapsed="false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customFormat="false" ht="15.75" hidden="false" customHeight="true" outlineLevel="0" collapsed="false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customFormat="false" ht="15.75" hidden="false" customHeight="true" outlineLevel="0" collapsed="false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customFormat="false" ht="15.75" hidden="false" customHeight="true" outlineLevel="0" collapsed="false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customFormat="false" ht="15.75" hidden="false" customHeight="true" outlineLevel="0" collapsed="false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customFormat="false" ht="15.75" hidden="false" customHeight="true" outlineLevel="0" collapsed="false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customFormat="false" ht="15.75" hidden="false" customHeight="true" outlineLevel="0" collapsed="false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customFormat="false" ht="15.75" hidden="false" customHeight="true" outlineLevel="0" collapsed="false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customFormat="false" ht="15.75" hidden="false" customHeight="true" outlineLevel="0" collapsed="false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customFormat="false" ht="15.75" hidden="false" customHeight="true" outlineLevel="0" collapsed="false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customFormat="false" ht="15.75" hidden="false" customHeight="true" outlineLevel="0" collapsed="false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customFormat="false" ht="15.75" hidden="false" customHeight="true" outlineLevel="0" collapsed="false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customFormat="false" ht="15.75" hidden="false" customHeight="true" outlineLevel="0" collapsed="false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customFormat="false" ht="15.75" hidden="false" customHeight="true" outlineLevel="0" collapsed="false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customFormat="false" ht="15.75" hidden="false" customHeight="true" outlineLevel="0" collapsed="false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customFormat="false" ht="15.75" hidden="false" customHeight="true" outlineLevel="0" collapsed="false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customFormat="false" ht="15.75" hidden="false" customHeight="true" outlineLevel="0" collapsed="false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customFormat="false" ht="15.75" hidden="false" customHeight="true" outlineLevel="0" collapsed="false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customFormat="false" ht="15.75" hidden="false" customHeight="true" outlineLevel="0" collapsed="false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customFormat="false" ht="15.75" hidden="false" customHeight="true" outlineLevel="0" collapsed="false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customFormat="false" ht="15.75" hidden="false" customHeight="true" outlineLevel="0" collapsed="false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customFormat="false" ht="15.75" hidden="false" customHeight="true" outlineLevel="0" collapsed="false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customFormat="false" ht="15.75" hidden="false" customHeight="true" outlineLevel="0" collapsed="false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customFormat="false" ht="15.75" hidden="false" customHeight="true" outlineLevel="0" collapsed="false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customFormat="false" ht="15.75" hidden="false" customHeight="true" outlineLevel="0" collapsed="false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customFormat="false" ht="15.75" hidden="false" customHeight="true" outlineLevel="0" collapsed="false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customFormat="false" ht="15.75" hidden="false" customHeight="true" outlineLevel="0" collapsed="false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customFormat="false" ht="15.75" hidden="false" customHeight="true" outlineLevel="0" collapsed="false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customFormat="false" ht="15.75" hidden="false" customHeight="true" outlineLevel="0" collapsed="false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customFormat="false" ht="15.75" hidden="false" customHeight="true" outlineLevel="0" collapsed="false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customFormat="false" ht="15.75" hidden="false" customHeight="true" outlineLevel="0" collapsed="false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customFormat="false" ht="15.75" hidden="false" customHeight="true" outlineLevel="0" collapsed="false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customFormat="false" ht="15.75" hidden="false" customHeight="true" outlineLevel="0" collapsed="false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customFormat="false" ht="15.75" hidden="false" customHeight="true" outlineLevel="0" collapsed="false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customFormat="false" ht="15.75" hidden="false" customHeight="true" outlineLevel="0" collapsed="false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customFormat="false" ht="15.75" hidden="false" customHeight="true" outlineLevel="0" collapsed="false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customFormat="false" ht="15.75" hidden="false" customHeight="true" outlineLevel="0" collapsed="false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customFormat="false" ht="15.75" hidden="false" customHeight="true" outlineLevel="0" collapsed="false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customFormat="false" ht="15.75" hidden="false" customHeight="true" outlineLevel="0" collapsed="false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customFormat="false" ht="15.75" hidden="false" customHeight="true" outlineLevel="0" collapsed="false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customFormat="false" ht="15.75" hidden="false" customHeight="true" outlineLevel="0" collapsed="false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customFormat="false" ht="15.75" hidden="false" customHeight="true" outlineLevel="0" collapsed="false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customFormat="false" ht="15.75" hidden="false" customHeight="true" outlineLevel="0" collapsed="false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customFormat="false" ht="15.75" hidden="false" customHeight="true" outlineLevel="0" collapsed="false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customFormat="false" ht="15.75" hidden="false" customHeight="true" outlineLevel="0" collapsed="false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customFormat="false" ht="15.75" hidden="false" customHeight="true" outlineLevel="0" collapsed="false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customFormat="false" ht="15.75" hidden="false" customHeight="true" outlineLevel="0" collapsed="false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customFormat="false" ht="15.75" hidden="false" customHeight="true" outlineLevel="0" collapsed="false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customFormat="false" ht="15.75" hidden="false" customHeight="true" outlineLevel="0" collapsed="false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customFormat="false" ht="15.75" hidden="false" customHeight="true" outlineLevel="0" collapsed="false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customFormat="false" ht="15.75" hidden="false" customHeight="true" outlineLevel="0" collapsed="false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customFormat="false" ht="15.75" hidden="false" customHeight="true" outlineLevel="0" collapsed="false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customFormat="false" ht="15.75" hidden="false" customHeight="true" outlineLevel="0" collapsed="false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customFormat="false" ht="15.75" hidden="false" customHeight="true" outlineLevel="0" collapsed="false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customFormat="false" ht="15.75" hidden="false" customHeight="true" outlineLevel="0" collapsed="false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customFormat="false" ht="15.75" hidden="false" customHeight="true" outlineLevel="0" collapsed="false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customFormat="false" ht="15.75" hidden="false" customHeight="true" outlineLevel="0" collapsed="false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customFormat="false" ht="15.75" hidden="false" customHeight="true" outlineLevel="0" collapsed="false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customFormat="false" ht="15.75" hidden="false" customHeight="true" outlineLevel="0" collapsed="false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customFormat="false" ht="15.75" hidden="false" customHeight="true" outlineLevel="0" collapsed="false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customFormat="false" ht="15.75" hidden="false" customHeight="true" outlineLevel="0" collapsed="false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customFormat="false" ht="15.75" hidden="false" customHeight="true" outlineLevel="0" collapsed="false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customFormat="false" ht="15.75" hidden="false" customHeight="true" outlineLevel="0" collapsed="false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customFormat="false" ht="15.75" hidden="false" customHeight="true" outlineLevel="0" collapsed="false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customFormat="false" ht="15.75" hidden="false" customHeight="true" outlineLevel="0" collapsed="false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customFormat="false" ht="15.75" hidden="false" customHeight="true" outlineLevel="0" collapsed="false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customFormat="false" ht="15.75" hidden="false" customHeight="true" outlineLevel="0" collapsed="false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customFormat="false" ht="15.75" hidden="false" customHeight="true" outlineLevel="0" collapsed="false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customFormat="false" ht="15.75" hidden="false" customHeight="true" outlineLevel="0" collapsed="false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customFormat="false" ht="15.75" hidden="false" customHeight="true" outlineLevel="0" collapsed="false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customFormat="false" ht="15.75" hidden="false" customHeight="true" outlineLevel="0" collapsed="false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customFormat="false" ht="15.75" hidden="false" customHeight="true" outlineLevel="0" collapsed="false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customFormat="false" ht="15.75" hidden="false" customHeight="true" outlineLevel="0" collapsed="false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customFormat="false" ht="15.75" hidden="false" customHeight="true" outlineLevel="0" collapsed="false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customFormat="false" ht="15.75" hidden="false" customHeight="true" outlineLevel="0" collapsed="false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customFormat="false" ht="15.75" hidden="false" customHeight="true" outlineLevel="0" collapsed="false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customFormat="false" ht="15.75" hidden="false" customHeight="true" outlineLevel="0" collapsed="false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customFormat="false" ht="15.75" hidden="false" customHeight="true" outlineLevel="0" collapsed="false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customFormat="false" ht="15.75" hidden="false" customHeight="true" outlineLevel="0" collapsed="false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customFormat="false" ht="15.75" hidden="false" customHeight="true" outlineLevel="0" collapsed="false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customFormat="false" ht="15.75" hidden="false" customHeight="true" outlineLevel="0" collapsed="false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customFormat="false" ht="15.75" hidden="false" customHeight="true" outlineLevel="0" collapsed="false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customFormat="false" ht="15.75" hidden="false" customHeight="true" outlineLevel="0" collapsed="false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customFormat="false" ht="15.75" hidden="false" customHeight="true" outlineLevel="0" collapsed="false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customFormat="false" ht="15.75" hidden="false" customHeight="true" outlineLevel="0" collapsed="false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customFormat="false" ht="15.75" hidden="false" customHeight="true" outlineLevel="0" collapsed="false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customFormat="false" ht="15.75" hidden="false" customHeight="true" outlineLevel="0" collapsed="false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customFormat="false" ht="15.75" hidden="false" customHeight="true" outlineLevel="0" collapsed="false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customFormat="false" ht="15.75" hidden="false" customHeight="true" outlineLevel="0" collapsed="false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customFormat="false" ht="15.75" hidden="false" customHeight="true" outlineLevel="0" collapsed="false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customFormat="false" ht="15.75" hidden="false" customHeight="true" outlineLevel="0" collapsed="false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customFormat="false" ht="15.75" hidden="false" customHeight="true" outlineLevel="0" collapsed="false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customFormat="false" ht="15.75" hidden="false" customHeight="true" outlineLevel="0" collapsed="false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customFormat="false" ht="15.75" hidden="false" customHeight="true" outlineLevel="0" collapsed="false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customFormat="false" ht="15.75" hidden="false" customHeight="true" outlineLevel="0" collapsed="false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customFormat="false" ht="15.75" hidden="false" customHeight="true" outlineLevel="0" collapsed="false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customFormat="false" ht="15.75" hidden="false" customHeight="true" outlineLevel="0" collapsed="false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customFormat="false" ht="15.75" hidden="false" customHeight="true" outlineLevel="0" collapsed="false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customFormat="false" ht="15.75" hidden="false" customHeight="true" outlineLevel="0" collapsed="false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customFormat="false" ht="15.75" hidden="false" customHeight="true" outlineLevel="0" collapsed="false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customFormat="false" ht="15.75" hidden="false" customHeight="true" outlineLevel="0" collapsed="false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customFormat="false" ht="15.75" hidden="false" customHeight="true" outlineLevel="0" collapsed="false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customFormat="false" ht="15.75" hidden="false" customHeight="true" outlineLevel="0" collapsed="false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customFormat="false" ht="15.75" hidden="false" customHeight="true" outlineLevel="0" collapsed="false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customFormat="false" ht="15.75" hidden="false" customHeight="true" outlineLevel="0" collapsed="false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customFormat="false" ht="15.75" hidden="false" customHeight="true" outlineLevel="0" collapsed="false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customFormat="false" ht="15.75" hidden="false" customHeight="true" outlineLevel="0" collapsed="false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customFormat="false" ht="15.75" hidden="false" customHeight="true" outlineLevel="0" collapsed="false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customFormat="false" ht="15.75" hidden="false" customHeight="true" outlineLevel="0" collapsed="false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customFormat="false" ht="15.75" hidden="false" customHeight="true" outlineLevel="0" collapsed="false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customFormat="false" ht="15.75" hidden="false" customHeight="true" outlineLevel="0" collapsed="false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customFormat="false" ht="15.75" hidden="false" customHeight="true" outlineLevel="0" collapsed="false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customFormat="false" ht="15.75" hidden="false" customHeight="true" outlineLevel="0" collapsed="false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customFormat="false" ht="15.75" hidden="false" customHeight="true" outlineLevel="0" collapsed="false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customFormat="false" ht="15.75" hidden="false" customHeight="true" outlineLevel="0" collapsed="false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customFormat="false" ht="15.75" hidden="false" customHeight="true" outlineLevel="0" collapsed="false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customFormat="false" ht="15.75" hidden="false" customHeight="true" outlineLevel="0" collapsed="false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customFormat="false" ht="15.75" hidden="false" customHeight="true" outlineLevel="0" collapsed="false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customFormat="false" ht="15.75" hidden="false" customHeight="true" outlineLevel="0" collapsed="false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customFormat="false" ht="15.75" hidden="false" customHeight="true" outlineLevel="0" collapsed="false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customFormat="false" ht="15.75" hidden="false" customHeight="true" outlineLevel="0" collapsed="false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customFormat="false" ht="15.75" hidden="false" customHeight="true" outlineLevel="0" collapsed="false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customFormat="false" ht="15.75" hidden="false" customHeight="true" outlineLevel="0" collapsed="false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customFormat="false" ht="15.75" hidden="false" customHeight="true" outlineLevel="0" collapsed="false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customFormat="false" ht="15.75" hidden="false" customHeight="true" outlineLevel="0" collapsed="false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customFormat="false" ht="15.75" hidden="false" customHeight="true" outlineLevel="0" collapsed="false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customFormat="false" ht="15.75" hidden="false" customHeight="true" outlineLevel="0" collapsed="false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customFormat="false" ht="15.75" hidden="false" customHeight="true" outlineLevel="0" collapsed="false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customFormat="false" ht="15.75" hidden="false" customHeight="true" outlineLevel="0" collapsed="false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customFormat="false" ht="15.75" hidden="false" customHeight="true" outlineLevel="0" collapsed="false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customFormat="false" ht="15.75" hidden="false" customHeight="true" outlineLevel="0" collapsed="false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customFormat="false" ht="15.75" hidden="false" customHeight="true" outlineLevel="0" collapsed="false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customFormat="false" ht="15.75" hidden="false" customHeight="true" outlineLevel="0" collapsed="false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customFormat="false" ht="15.75" hidden="false" customHeight="true" outlineLevel="0" collapsed="false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customFormat="false" ht="15.75" hidden="false" customHeight="true" outlineLevel="0" collapsed="false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customFormat="false" ht="15.75" hidden="false" customHeight="true" outlineLevel="0" collapsed="false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customFormat="false" ht="15.75" hidden="false" customHeight="true" outlineLevel="0" collapsed="false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customFormat="false" ht="15.75" hidden="false" customHeight="true" outlineLevel="0" collapsed="false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customFormat="false" ht="15.75" hidden="false" customHeight="true" outlineLevel="0" collapsed="false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customFormat="false" ht="15.75" hidden="false" customHeight="true" outlineLevel="0" collapsed="false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customFormat="false" ht="15.75" hidden="false" customHeight="true" outlineLevel="0" collapsed="false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customFormat="false" ht="15.75" hidden="false" customHeight="true" outlineLevel="0" collapsed="false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customFormat="false" ht="15.75" hidden="false" customHeight="true" outlineLevel="0" collapsed="false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customFormat="false" ht="15.75" hidden="false" customHeight="true" outlineLevel="0" collapsed="false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customFormat="false" ht="15.75" hidden="false" customHeight="true" outlineLevel="0" collapsed="false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customFormat="false" ht="15.75" hidden="false" customHeight="true" outlineLevel="0" collapsed="false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customFormat="false" ht="15.75" hidden="false" customHeight="true" outlineLevel="0" collapsed="false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customFormat="false" ht="15.75" hidden="false" customHeight="true" outlineLevel="0" collapsed="false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customFormat="false" ht="15.75" hidden="false" customHeight="true" outlineLevel="0" collapsed="false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customFormat="false" ht="15.75" hidden="false" customHeight="true" outlineLevel="0" collapsed="false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customFormat="false" ht="15.75" hidden="false" customHeight="true" outlineLevel="0" collapsed="false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customFormat="false" ht="15.75" hidden="false" customHeight="true" outlineLevel="0" collapsed="false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customFormat="false" ht="15.75" hidden="false" customHeight="true" outlineLevel="0" collapsed="false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customFormat="false" ht="15.75" hidden="false" customHeight="true" outlineLevel="0" collapsed="false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customFormat="false" ht="15.75" hidden="false" customHeight="true" outlineLevel="0" collapsed="false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customFormat="false" ht="15.75" hidden="false" customHeight="true" outlineLevel="0" collapsed="false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customFormat="false" ht="15.75" hidden="false" customHeight="true" outlineLevel="0" collapsed="false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customFormat="false" ht="15.75" hidden="false" customHeight="true" outlineLevel="0" collapsed="false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customFormat="false" ht="15.75" hidden="false" customHeight="true" outlineLevel="0" collapsed="false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customFormat="false" ht="15.75" hidden="false" customHeight="true" outlineLevel="0" collapsed="false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customFormat="false" ht="15.75" hidden="false" customHeight="true" outlineLevel="0" collapsed="false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customFormat="false" ht="15.75" hidden="false" customHeight="true" outlineLevel="0" collapsed="false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customFormat="false" ht="15.75" hidden="false" customHeight="true" outlineLevel="0" collapsed="false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customFormat="false" ht="15.75" hidden="false" customHeight="true" outlineLevel="0" collapsed="false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customFormat="false" ht="15.75" hidden="false" customHeight="true" outlineLevel="0" collapsed="false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customFormat="false" ht="15.75" hidden="false" customHeight="true" outlineLevel="0" collapsed="false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customFormat="false" ht="15.75" hidden="false" customHeight="true" outlineLevel="0" collapsed="false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customFormat="false" ht="15.75" hidden="false" customHeight="true" outlineLevel="0" collapsed="false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customFormat="false" ht="15.75" hidden="false" customHeight="true" outlineLevel="0" collapsed="false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customFormat="false" ht="15.75" hidden="false" customHeight="true" outlineLevel="0" collapsed="false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customFormat="false" ht="15.75" hidden="false" customHeight="true" outlineLevel="0" collapsed="false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customFormat="false" ht="15.75" hidden="false" customHeight="true" outlineLevel="0" collapsed="false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customFormat="false" ht="15.75" hidden="false" customHeight="true" outlineLevel="0" collapsed="false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customFormat="false" ht="15.75" hidden="false" customHeight="true" outlineLevel="0" collapsed="false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customFormat="false" ht="15.75" hidden="false" customHeight="true" outlineLevel="0" collapsed="false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customFormat="false" ht="15.75" hidden="false" customHeight="true" outlineLevel="0" collapsed="false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customFormat="false" ht="15.75" hidden="false" customHeight="true" outlineLevel="0" collapsed="false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customFormat="false" ht="15.75" hidden="false" customHeight="true" outlineLevel="0" collapsed="false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customFormat="false" ht="15.75" hidden="false" customHeight="true" outlineLevel="0" collapsed="false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customFormat="false" ht="15.75" hidden="false" customHeight="true" outlineLevel="0" collapsed="false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customFormat="false" ht="15.75" hidden="false" customHeight="true" outlineLevel="0" collapsed="false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customFormat="false" ht="15.75" hidden="false" customHeight="true" outlineLevel="0" collapsed="false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customFormat="false" ht="15.75" hidden="false" customHeight="true" outlineLevel="0" collapsed="false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customFormat="false" ht="15.75" hidden="false" customHeight="true" outlineLevel="0" collapsed="false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customFormat="false" ht="15.75" hidden="false" customHeight="true" outlineLevel="0" collapsed="false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customFormat="false" ht="15.75" hidden="false" customHeight="true" outlineLevel="0" collapsed="false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customFormat="false" ht="15.75" hidden="false" customHeight="true" outlineLevel="0" collapsed="false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customFormat="false" ht="15.75" hidden="false" customHeight="true" outlineLevel="0" collapsed="false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customFormat="false" ht="15.75" hidden="false" customHeight="true" outlineLevel="0" collapsed="false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customFormat="false" ht="15.75" hidden="false" customHeight="true" outlineLevel="0" collapsed="false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customFormat="false" ht="15.75" hidden="false" customHeight="true" outlineLevel="0" collapsed="false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customFormat="false" ht="15.75" hidden="false" customHeight="true" outlineLevel="0" collapsed="false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customFormat="false" ht="15.75" hidden="false" customHeight="true" outlineLevel="0" collapsed="false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customFormat="false" ht="15.75" hidden="false" customHeight="true" outlineLevel="0" collapsed="false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customFormat="false" ht="15.75" hidden="false" customHeight="true" outlineLevel="0" collapsed="false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customFormat="false" ht="15.75" hidden="false" customHeight="true" outlineLevel="0" collapsed="false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customFormat="false" ht="15.75" hidden="false" customHeight="true" outlineLevel="0" collapsed="false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customFormat="false" ht="15.75" hidden="false" customHeight="true" outlineLevel="0" collapsed="false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customFormat="false" ht="15.75" hidden="false" customHeight="true" outlineLevel="0" collapsed="false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customFormat="false" ht="15.75" hidden="false" customHeight="true" outlineLevel="0" collapsed="false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customFormat="false" ht="15.75" hidden="false" customHeight="true" outlineLevel="0" collapsed="false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customFormat="false" ht="15.75" hidden="false" customHeight="true" outlineLevel="0" collapsed="false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customFormat="false" ht="15.75" hidden="false" customHeight="true" outlineLevel="0" collapsed="false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customFormat="false" ht="15.75" hidden="false" customHeight="true" outlineLevel="0" collapsed="false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customFormat="false" ht="15.75" hidden="false" customHeight="true" outlineLevel="0" collapsed="false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customFormat="false" ht="15.75" hidden="false" customHeight="true" outlineLevel="0" collapsed="false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customFormat="false" ht="15.75" hidden="false" customHeight="true" outlineLevel="0" collapsed="false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customFormat="false" ht="15.75" hidden="false" customHeight="true" outlineLevel="0" collapsed="false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customFormat="false" ht="15.75" hidden="false" customHeight="true" outlineLevel="0" collapsed="false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customFormat="false" ht="15.75" hidden="false" customHeight="true" outlineLevel="0" collapsed="false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customFormat="false" ht="15.75" hidden="false" customHeight="true" outlineLevel="0" collapsed="false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customFormat="false" ht="15.75" hidden="false" customHeight="true" outlineLevel="0" collapsed="false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customFormat="false" ht="15.75" hidden="false" customHeight="true" outlineLevel="0" collapsed="false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customFormat="false" ht="15.75" hidden="false" customHeight="true" outlineLevel="0" collapsed="false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customFormat="false" ht="15.75" hidden="false" customHeight="true" outlineLevel="0" collapsed="false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customFormat="false" ht="15.75" hidden="false" customHeight="true" outlineLevel="0" collapsed="false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customFormat="false" ht="15.75" hidden="false" customHeight="true" outlineLevel="0" collapsed="false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customFormat="false" ht="15.75" hidden="false" customHeight="true" outlineLevel="0" collapsed="false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customFormat="false" ht="15.75" hidden="false" customHeight="true" outlineLevel="0" collapsed="false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customFormat="false" ht="15.75" hidden="false" customHeight="true" outlineLevel="0" collapsed="false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customFormat="false" ht="15.75" hidden="false" customHeight="true" outlineLevel="0" collapsed="false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customFormat="false" ht="15.75" hidden="false" customHeight="true" outlineLevel="0" collapsed="false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customFormat="false" ht="15.75" hidden="false" customHeight="true" outlineLevel="0" collapsed="false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customFormat="false" ht="15.75" hidden="false" customHeight="true" outlineLevel="0" collapsed="false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customFormat="false" ht="15.75" hidden="false" customHeight="true" outlineLevel="0" collapsed="false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customFormat="false" ht="15.75" hidden="false" customHeight="true" outlineLevel="0" collapsed="false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customFormat="false" ht="15.75" hidden="false" customHeight="true" outlineLevel="0" collapsed="false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customFormat="false" ht="15.75" hidden="false" customHeight="true" outlineLevel="0" collapsed="false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customFormat="false" ht="15.75" hidden="false" customHeight="true" outlineLevel="0" collapsed="false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customFormat="false" ht="15.75" hidden="false" customHeight="true" outlineLevel="0" collapsed="false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customFormat="false" ht="15.75" hidden="false" customHeight="true" outlineLevel="0" collapsed="false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customFormat="false" ht="15.75" hidden="false" customHeight="true" outlineLevel="0" collapsed="false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customFormat="false" ht="15.75" hidden="false" customHeight="true" outlineLevel="0" collapsed="false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customFormat="false" ht="15.75" hidden="false" customHeight="true" outlineLevel="0" collapsed="false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customFormat="false" ht="15.75" hidden="false" customHeight="true" outlineLevel="0" collapsed="false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customFormat="false" ht="15.75" hidden="false" customHeight="true" outlineLevel="0" collapsed="false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customFormat="false" ht="15.75" hidden="false" customHeight="true" outlineLevel="0" collapsed="false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customFormat="false" ht="15.75" hidden="false" customHeight="true" outlineLevel="0" collapsed="false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customFormat="false" ht="15.75" hidden="false" customHeight="true" outlineLevel="0" collapsed="false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customFormat="false" ht="15.75" hidden="false" customHeight="true" outlineLevel="0" collapsed="false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customFormat="false" ht="15.75" hidden="false" customHeight="true" outlineLevel="0" collapsed="false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customFormat="false" ht="15.75" hidden="false" customHeight="true" outlineLevel="0" collapsed="false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customFormat="false" ht="15.75" hidden="false" customHeight="true" outlineLevel="0" collapsed="false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customFormat="false" ht="15.75" hidden="false" customHeight="true" outlineLevel="0" collapsed="false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customFormat="false" ht="15.75" hidden="false" customHeight="true" outlineLevel="0" collapsed="false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customFormat="false" ht="15.75" hidden="false" customHeight="true" outlineLevel="0" collapsed="false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customFormat="false" ht="15.75" hidden="false" customHeight="true" outlineLevel="0" collapsed="false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customFormat="false" ht="15.75" hidden="false" customHeight="true" outlineLevel="0" collapsed="false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customFormat="false" ht="15.75" hidden="false" customHeight="true" outlineLevel="0" collapsed="false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customFormat="false" ht="15.75" hidden="false" customHeight="true" outlineLevel="0" collapsed="false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customFormat="false" ht="15.75" hidden="false" customHeight="true" outlineLevel="0" collapsed="false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customFormat="false" ht="15.75" hidden="false" customHeight="true" outlineLevel="0" collapsed="false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customFormat="false" ht="15.75" hidden="false" customHeight="true" outlineLevel="0" collapsed="false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customFormat="false" ht="15.75" hidden="false" customHeight="true" outlineLevel="0" collapsed="false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customFormat="false" ht="15.75" hidden="false" customHeight="true" outlineLevel="0" collapsed="false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customFormat="false" ht="15.75" hidden="false" customHeight="true" outlineLevel="0" collapsed="false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customFormat="false" ht="15.75" hidden="false" customHeight="true" outlineLevel="0" collapsed="false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customFormat="false" ht="15.75" hidden="false" customHeight="true" outlineLevel="0" collapsed="false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customFormat="false" ht="15.75" hidden="false" customHeight="true" outlineLevel="0" collapsed="false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customFormat="false" ht="15.75" hidden="false" customHeight="true" outlineLevel="0" collapsed="false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customFormat="false" ht="15.75" hidden="false" customHeight="true" outlineLevel="0" collapsed="false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customFormat="false" ht="15.75" hidden="false" customHeight="true" outlineLevel="0" collapsed="false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customFormat="false" ht="15.75" hidden="false" customHeight="true" outlineLevel="0" collapsed="false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customFormat="false" ht="15.75" hidden="false" customHeight="true" outlineLevel="0" collapsed="false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customFormat="false" ht="15.75" hidden="false" customHeight="true" outlineLevel="0" collapsed="false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customFormat="false" ht="15.75" hidden="false" customHeight="true" outlineLevel="0" collapsed="false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customFormat="false" ht="15.75" hidden="false" customHeight="true" outlineLevel="0" collapsed="false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customFormat="false" ht="15.75" hidden="false" customHeight="true" outlineLevel="0" collapsed="false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customFormat="false" ht="15.75" hidden="false" customHeight="true" outlineLevel="0" collapsed="false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customFormat="false" ht="15.75" hidden="false" customHeight="true" outlineLevel="0" collapsed="false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customFormat="false" ht="15.75" hidden="false" customHeight="true" outlineLevel="0" collapsed="false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customFormat="false" ht="15.75" hidden="false" customHeight="true" outlineLevel="0" collapsed="false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customFormat="false" ht="15.75" hidden="false" customHeight="true" outlineLevel="0" collapsed="false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customFormat="false" ht="15.75" hidden="false" customHeight="true" outlineLevel="0" collapsed="false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customFormat="false" ht="15.75" hidden="false" customHeight="true" outlineLevel="0" collapsed="false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customFormat="false" ht="15.75" hidden="false" customHeight="true" outlineLevel="0" collapsed="false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customFormat="false" ht="15.75" hidden="false" customHeight="true" outlineLevel="0" collapsed="false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customFormat="false" ht="15.75" hidden="false" customHeight="true" outlineLevel="0" collapsed="false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customFormat="false" ht="15.75" hidden="false" customHeight="true" outlineLevel="0" collapsed="false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customFormat="false" ht="15.75" hidden="false" customHeight="true" outlineLevel="0" collapsed="false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customFormat="false" ht="15.75" hidden="false" customHeight="true" outlineLevel="0" collapsed="false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customFormat="false" ht="15.75" hidden="false" customHeight="true" outlineLevel="0" collapsed="false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customFormat="false" ht="15.75" hidden="false" customHeight="true" outlineLevel="0" collapsed="false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customFormat="false" ht="15.75" hidden="false" customHeight="true" outlineLevel="0" collapsed="false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customFormat="false" ht="15.75" hidden="false" customHeight="true" outlineLevel="0" collapsed="false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customFormat="false" ht="15.75" hidden="false" customHeight="true" outlineLevel="0" collapsed="false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customFormat="false" ht="15.75" hidden="false" customHeight="true" outlineLevel="0" collapsed="false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customFormat="false" ht="15.75" hidden="false" customHeight="true" outlineLevel="0" collapsed="false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customFormat="false" ht="15.75" hidden="false" customHeight="true" outlineLevel="0" collapsed="false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customFormat="false" ht="15.75" hidden="false" customHeight="true" outlineLevel="0" collapsed="false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customFormat="false" ht="15.75" hidden="false" customHeight="true" outlineLevel="0" collapsed="false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customFormat="false" ht="15.75" hidden="false" customHeight="true" outlineLevel="0" collapsed="false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customFormat="false" ht="15.75" hidden="false" customHeight="true" outlineLevel="0" collapsed="false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customFormat="false" ht="15.75" hidden="false" customHeight="true" outlineLevel="0" collapsed="false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customFormat="false" ht="15.75" hidden="false" customHeight="true" outlineLevel="0" collapsed="false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customFormat="false" ht="15.75" hidden="false" customHeight="true" outlineLevel="0" collapsed="false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customFormat="false" ht="15.75" hidden="false" customHeight="true" outlineLevel="0" collapsed="false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customFormat="false" ht="15.75" hidden="false" customHeight="true" outlineLevel="0" collapsed="false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customFormat="false" ht="15.75" hidden="false" customHeight="true" outlineLevel="0" collapsed="false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customFormat="false" ht="15.75" hidden="false" customHeight="true" outlineLevel="0" collapsed="false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customFormat="false" ht="15.75" hidden="false" customHeight="true" outlineLevel="0" collapsed="false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customFormat="false" ht="15.75" hidden="false" customHeight="true" outlineLevel="0" collapsed="false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customFormat="false" ht="15.75" hidden="false" customHeight="true" outlineLevel="0" collapsed="false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customFormat="false" ht="15.75" hidden="false" customHeight="true" outlineLevel="0" collapsed="false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customFormat="false" ht="15.75" hidden="false" customHeight="true" outlineLevel="0" collapsed="false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customFormat="false" ht="15.75" hidden="false" customHeight="true" outlineLevel="0" collapsed="false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customFormat="false" ht="15.75" hidden="false" customHeight="true" outlineLevel="0" collapsed="false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customFormat="false" ht="15.75" hidden="false" customHeight="true" outlineLevel="0" collapsed="false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customFormat="false" ht="15.75" hidden="false" customHeight="true" outlineLevel="0" collapsed="false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customFormat="false" ht="15.75" hidden="false" customHeight="true" outlineLevel="0" collapsed="false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customFormat="false" ht="15.75" hidden="false" customHeight="true" outlineLevel="0" collapsed="false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customFormat="false" ht="15.75" hidden="false" customHeight="true" outlineLevel="0" collapsed="false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customFormat="false" ht="15.75" hidden="false" customHeight="true" outlineLevel="0" collapsed="false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customFormat="false" ht="15.75" hidden="false" customHeight="true" outlineLevel="0" collapsed="false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customFormat="false" ht="15.75" hidden="false" customHeight="true" outlineLevel="0" collapsed="false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customFormat="false" ht="15.75" hidden="false" customHeight="true" outlineLevel="0" collapsed="false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customFormat="false" ht="15.75" hidden="false" customHeight="true" outlineLevel="0" collapsed="false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customFormat="false" ht="15.75" hidden="false" customHeight="true" outlineLevel="0" collapsed="false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customFormat="false" ht="15.75" hidden="false" customHeight="true" outlineLevel="0" collapsed="false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customFormat="false" ht="15.75" hidden="false" customHeight="true" outlineLevel="0" collapsed="false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customFormat="false" ht="15.75" hidden="false" customHeight="true" outlineLevel="0" collapsed="false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customFormat="false" ht="15.75" hidden="false" customHeight="true" outlineLevel="0" collapsed="false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customFormat="false" ht="15.75" hidden="false" customHeight="true" outlineLevel="0" collapsed="false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customFormat="false" ht="15.75" hidden="false" customHeight="true" outlineLevel="0" collapsed="false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customFormat="false" ht="15.75" hidden="false" customHeight="true" outlineLevel="0" collapsed="false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customFormat="false" ht="15.75" hidden="false" customHeight="true" outlineLevel="0" collapsed="false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customFormat="false" ht="15.75" hidden="false" customHeight="true" outlineLevel="0" collapsed="false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customFormat="false" ht="15.75" hidden="false" customHeight="true" outlineLevel="0" collapsed="false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customFormat="false" ht="15.75" hidden="false" customHeight="true" outlineLevel="0" collapsed="false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customFormat="false" ht="15.75" hidden="false" customHeight="true" outlineLevel="0" collapsed="false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customFormat="false" ht="15.75" hidden="false" customHeight="true" outlineLevel="0" collapsed="false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customFormat="false" ht="15.75" hidden="false" customHeight="true" outlineLevel="0" collapsed="false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customFormat="false" ht="15.75" hidden="false" customHeight="true" outlineLevel="0" collapsed="false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customFormat="false" ht="15.75" hidden="false" customHeight="true" outlineLevel="0" collapsed="false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customFormat="false" ht="15.75" hidden="false" customHeight="true" outlineLevel="0" collapsed="false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customFormat="false" ht="15.75" hidden="false" customHeight="true" outlineLevel="0" collapsed="false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customFormat="false" ht="15.75" hidden="false" customHeight="true" outlineLevel="0" collapsed="false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customFormat="false" ht="15.75" hidden="false" customHeight="true" outlineLevel="0" collapsed="false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F6:I6"/>
    <mergeCell ref="B11:N11"/>
    <mergeCell ref="B12:N12"/>
    <mergeCell ref="B13:N13"/>
    <mergeCell ref="A16:A18"/>
    <mergeCell ref="B16:C17"/>
    <mergeCell ref="D16:J16"/>
    <mergeCell ref="K16:L17"/>
    <mergeCell ref="M16:N17"/>
    <mergeCell ref="I17:J1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4472C4"/>
    <pageSetUpPr fitToPage="true"/>
  </sheetPr>
  <dimension ref="A1:AI10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9" topLeftCell="D151" activePane="bottomRight" state="frozen"/>
      <selection pane="topLeft" activeCell="A1" activeCellId="0" sqref="A1"/>
      <selection pane="topRight" activeCell="D1" activeCellId="0" sqref="D1"/>
      <selection pane="bottomLeft" activeCell="A151" activeCellId="0" sqref="A151"/>
      <selection pane="bottomRight" activeCell="B153" activeCellId="1" sqref="B1:J68 B153"/>
    </sheetView>
  </sheetViews>
  <sheetFormatPr defaultColWidth="12.6171875" defaultRowHeight="15" zeroHeight="false" outlineLevelRow="0" outlineLevelCol="1"/>
  <cols>
    <col collapsed="false" customWidth="true" hidden="false" outlineLevel="0" max="1" min="1" style="0" width="10"/>
    <col collapsed="false" customWidth="true" hidden="false" outlineLevel="0" max="2" min="2" style="0" width="7.25"/>
    <col collapsed="false" customWidth="true" hidden="false" outlineLevel="0" max="3" min="3" style="0" width="31.5"/>
    <col collapsed="false" customWidth="true" hidden="false" outlineLevel="0" max="4" min="4" style="0" width="10.38"/>
    <col collapsed="false" customWidth="true" hidden="false" outlineLevel="0" max="5" min="5" style="0" width="9.38"/>
    <col collapsed="false" customWidth="true" hidden="false" outlineLevel="0" max="6" min="6" style="0" width="11.13"/>
    <col collapsed="false" customWidth="true" hidden="false" outlineLevel="0" max="7" min="7" style="0" width="16.38"/>
    <col collapsed="false" customWidth="true" hidden="false" outlineLevel="0" max="8" min="8" style="0" width="9"/>
    <col collapsed="false" customWidth="true" hidden="false" outlineLevel="0" max="9" min="9" style="0" width="11.5"/>
    <col collapsed="false" customWidth="true" hidden="false" outlineLevel="0" max="10" min="10" style="0" width="16.38"/>
    <col collapsed="false" customWidth="true" hidden="true" outlineLevel="1" max="11" min="11" style="0" width="9.38"/>
    <col collapsed="false" customWidth="true" hidden="true" outlineLevel="1" max="12" min="12" style="0" width="11.13"/>
    <col collapsed="false" customWidth="true" hidden="true" outlineLevel="1" max="13" min="13" style="0" width="16.38"/>
    <col collapsed="false" customWidth="true" hidden="true" outlineLevel="1" max="14" min="14" style="0" width="9.38"/>
    <col collapsed="false" customWidth="true" hidden="true" outlineLevel="1" max="15" min="15" style="0" width="11.13"/>
    <col collapsed="false" customWidth="true" hidden="true" outlineLevel="1" max="16" min="16" style="0" width="16.38"/>
    <col collapsed="false" customWidth="true" hidden="true" outlineLevel="1" max="17" min="17" style="0" width="9.38"/>
    <col collapsed="false" customWidth="true" hidden="true" outlineLevel="1" max="18" min="18" style="0" width="11.13"/>
    <col collapsed="false" customWidth="true" hidden="true" outlineLevel="1" max="19" min="19" style="0" width="16.38"/>
    <col collapsed="false" customWidth="true" hidden="true" outlineLevel="1" max="20" min="20" style="0" width="9.38"/>
    <col collapsed="false" customWidth="true" hidden="true" outlineLevel="1" max="21" min="21" style="0" width="11.13"/>
    <col collapsed="false" customWidth="true" hidden="true" outlineLevel="1" max="22" min="22" style="0" width="16.38"/>
    <col collapsed="false" customWidth="true" hidden="true" outlineLevel="1" max="23" min="23" style="0" width="9.38"/>
    <col collapsed="false" customWidth="true" hidden="true" outlineLevel="1" max="24" min="24" style="0" width="11.13"/>
    <col collapsed="false" customWidth="true" hidden="true" outlineLevel="1" max="25" min="25" style="0" width="16.38"/>
    <col collapsed="false" customWidth="true" hidden="true" outlineLevel="1" max="26" min="26" style="0" width="9.38"/>
    <col collapsed="false" customWidth="true" hidden="true" outlineLevel="1" max="27" min="27" style="0" width="11.13"/>
    <col collapsed="false" customWidth="true" hidden="true" outlineLevel="1" max="28" min="28" style="0" width="16.38"/>
    <col collapsed="false" customWidth="true" hidden="false" outlineLevel="0" max="32" min="29" style="0" width="16.38"/>
    <col collapsed="false" customWidth="true" hidden="false" outlineLevel="0" max="33" min="33" style="0" width="20.62"/>
    <col collapsed="false" customWidth="true" hidden="false" outlineLevel="0" max="35" min="34" style="0" width="7.75"/>
  </cols>
  <sheetData>
    <row r="1" customFormat="false" ht="15.75" hidden="false" customHeight="false" outlineLevel="0" collapsed="false">
      <c r="A1" s="12" t="s">
        <v>51</v>
      </c>
      <c r="B1" s="12"/>
      <c r="C1" s="12"/>
      <c r="D1" s="12"/>
      <c r="E1" s="12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1"/>
      <c r="AD1" s="11"/>
      <c r="AE1" s="11"/>
      <c r="AF1" s="11"/>
      <c r="AG1" s="56"/>
    </row>
    <row r="2" customFormat="false" ht="15.75" hidden="false" customHeight="false" outlineLevel="0" collapsed="false">
      <c r="A2" s="57" t="s">
        <v>3</v>
      </c>
      <c r="B2" s="12"/>
      <c r="C2" s="12" t="s">
        <v>4</v>
      </c>
      <c r="D2" s="12"/>
      <c r="E2" s="12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1"/>
      <c r="AD2" s="11"/>
      <c r="AE2" s="11"/>
      <c r="AF2" s="11"/>
      <c r="AG2" s="11"/>
      <c r="AH2" s="55"/>
      <c r="AI2" s="55"/>
    </row>
    <row r="3" customFormat="false" ht="15" hidden="false" customHeight="false" outlineLevel="0" collapsed="false">
      <c r="A3" s="57" t="s">
        <v>52</v>
      </c>
      <c r="B3" s="58"/>
      <c r="C3" s="16" t="s">
        <v>8</v>
      </c>
      <c r="D3" s="16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  <c r="AD3" s="60"/>
      <c r="AE3" s="60"/>
      <c r="AF3" s="60"/>
      <c r="AG3" s="60"/>
      <c r="AH3" s="55"/>
      <c r="AI3" s="55"/>
    </row>
    <row r="4" customFormat="false" ht="15.75" hidden="false" customHeight="true" outlineLevel="0" collapsed="false">
      <c r="A4" s="11" t="s">
        <v>9</v>
      </c>
      <c r="B4" s="58"/>
      <c r="C4" s="16" t="s">
        <v>53</v>
      </c>
      <c r="D4" s="61"/>
      <c r="E4" s="59"/>
      <c r="F4" s="59"/>
      <c r="G4" s="59"/>
      <c r="H4" s="59"/>
      <c r="I4" s="59"/>
      <c r="J4" s="59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3"/>
      <c r="AD4" s="63"/>
      <c r="AE4" s="63"/>
      <c r="AF4" s="63"/>
      <c r="AG4" s="63"/>
      <c r="AH4" s="55"/>
      <c r="AI4" s="55"/>
    </row>
    <row r="5" customFormat="false" ht="14.25" hidden="false" customHeight="false" outlineLevel="0" collapsed="false">
      <c r="A5" s="11"/>
      <c r="B5" s="58"/>
      <c r="C5" s="64"/>
      <c r="D5" s="59"/>
      <c r="E5" s="59"/>
      <c r="F5" s="59"/>
      <c r="G5" s="59"/>
      <c r="H5" s="59"/>
      <c r="I5" s="59"/>
      <c r="J5" s="59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6"/>
      <c r="AD5" s="66"/>
      <c r="AE5" s="66"/>
      <c r="AF5" s="66"/>
      <c r="AG5" s="66"/>
    </row>
    <row r="6" customFormat="false" ht="26.25" hidden="false" customHeight="true" outlineLevel="0" collapsed="false">
      <c r="A6" s="67" t="s">
        <v>54</v>
      </c>
      <c r="B6" s="68" t="s">
        <v>55</v>
      </c>
      <c r="C6" s="69" t="s">
        <v>56</v>
      </c>
      <c r="D6" s="70" t="s">
        <v>57</v>
      </c>
      <c r="E6" s="71" t="s">
        <v>58</v>
      </c>
      <c r="F6" s="71"/>
      <c r="G6" s="71"/>
      <c r="H6" s="71"/>
      <c r="I6" s="71"/>
      <c r="J6" s="71"/>
      <c r="K6" s="71" t="s">
        <v>59</v>
      </c>
      <c r="L6" s="71"/>
      <c r="M6" s="71"/>
      <c r="N6" s="71"/>
      <c r="O6" s="71"/>
      <c r="P6" s="71"/>
      <c r="Q6" s="71" t="s">
        <v>59</v>
      </c>
      <c r="R6" s="71"/>
      <c r="S6" s="71"/>
      <c r="T6" s="71"/>
      <c r="U6" s="71"/>
      <c r="V6" s="71"/>
      <c r="W6" s="71" t="s">
        <v>59</v>
      </c>
      <c r="X6" s="71"/>
      <c r="Y6" s="71"/>
      <c r="Z6" s="71"/>
      <c r="AA6" s="71"/>
      <c r="AB6" s="71"/>
      <c r="AC6" s="72" t="s">
        <v>60</v>
      </c>
      <c r="AD6" s="72"/>
      <c r="AE6" s="72"/>
      <c r="AF6" s="72"/>
      <c r="AG6" s="73" t="s">
        <v>61</v>
      </c>
    </row>
    <row r="7" customFormat="false" ht="71.25" hidden="false" customHeight="true" outlineLevel="0" collapsed="false">
      <c r="A7" s="67"/>
      <c r="B7" s="68"/>
      <c r="C7" s="69"/>
      <c r="D7" s="69"/>
      <c r="E7" s="73" t="s">
        <v>62</v>
      </c>
      <c r="F7" s="73"/>
      <c r="G7" s="73"/>
      <c r="H7" s="73" t="s">
        <v>63</v>
      </c>
      <c r="I7" s="73"/>
      <c r="J7" s="73"/>
      <c r="K7" s="73" t="s">
        <v>62</v>
      </c>
      <c r="L7" s="73"/>
      <c r="M7" s="73"/>
      <c r="N7" s="73" t="s">
        <v>63</v>
      </c>
      <c r="O7" s="73"/>
      <c r="P7" s="73"/>
      <c r="Q7" s="73" t="s">
        <v>62</v>
      </c>
      <c r="R7" s="73"/>
      <c r="S7" s="73"/>
      <c r="T7" s="73" t="s">
        <v>63</v>
      </c>
      <c r="U7" s="73"/>
      <c r="V7" s="73"/>
      <c r="W7" s="73" t="s">
        <v>62</v>
      </c>
      <c r="X7" s="73"/>
      <c r="Y7" s="73"/>
      <c r="Z7" s="73" t="s">
        <v>63</v>
      </c>
      <c r="AA7" s="73"/>
      <c r="AB7" s="73"/>
      <c r="AC7" s="74" t="s">
        <v>64</v>
      </c>
      <c r="AD7" s="74" t="s">
        <v>65</v>
      </c>
      <c r="AE7" s="72" t="s">
        <v>66</v>
      </c>
      <c r="AF7" s="72"/>
      <c r="AG7" s="73"/>
    </row>
    <row r="8" customFormat="false" ht="41.25" hidden="false" customHeight="true" outlineLevel="0" collapsed="false">
      <c r="A8" s="67"/>
      <c r="B8" s="68"/>
      <c r="C8" s="69"/>
      <c r="D8" s="69"/>
      <c r="E8" s="70" t="s">
        <v>67</v>
      </c>
      <c r="F8" s="75" t="s">
        <v>68</v>
      </c>
      <c r="G8" s="76" t="s">
        <v>69</v>
      </c>
      <c r="H8" s="70" t="s">
        <v>67</v>
      </c>
      <c r="I8" s="75" t="s">
        <v>68</v>
      </c>
      <c r="J8" s="76" t="s">
        <v>70</v>
      </c>
      <c r="K8" s="70" t="s">
        <v>67</v>
      </c>
      <c r="L8" s="75" t="s">
        <v>71</v>
      </c>
      <c r="M8" s="76" t="s">
        <v>72</v>
      </c>
      <c r="N8" s="70" t="s">
        <v>67</v>
      </c>
      <c r="O8" s="75" t="s">
        <v>71</v>
      </c>
      <c r="P8" s="76" t="s">
        <v>73</v>
      </c>
      <c r="Q8" s="70" t="s">
        <v>67</v>
      </c>
      <c r="R8" s="75" t="s">
        <v>71</v>
      </c>
      <c r="S8" s="76" t="s">
        <v>74</v>
      </c>
      <c r="T8" s="70" t="s">
        <v>67</v>
      </c>
      <c r="U8" s="75" t="s">
        <v>71</v>
      </c>
      <c r="V8" s="76" t="s">
        <v>75</v>
      </c>
      <c r="W8" s="70" t="s">
        <v>67</v>
      </c>
      <c r="X8" s="75" t="s">
        <v>71</v>
      </c>
      <c r="Y8" s="76" t="s">
        <v>76</v>
      </c>
      <c r="Z8" s="70" t="s">
        <v>67</v>
      </c>
      <c r="AA8" s="75" t="s">
        <v>71</v>
      </c>
      <c r="AB8" s="76" t="s">
        <v>77</v>
      </c>
      <c r="AC8" s="74"/>
      <c r="AD8" s="74"/>
      <c r="AE8" s="77" t="s">
        <v>78</v>
      </c>
      <c r="AF8" s="78" t="s">
        <v>24</v>
      </c>
      <c r="AG8" s="73"/>
    </row>
    <row r="9" customFormat="false" ht="14.25" hidden="false" customHeight="false" outlineLevel="0" collapsed="false">
      <c r="A9" s="79" t="s">
        <v>79</v>
      </c>
      <c r="B9" s="80" t="n">
        <v>1</v>
      </c>
      <c r="C9" s="81" t="n">
        <v>2</v>
      </c>
      <c r="D9" s="82" t="n">
        <v>3</v>
      </c>
      <c r="E9" s="83" t="n">
        <v>4</v>
      </c>
      <c r="F9" s="83" t="n">
        <v>5</v>
      </c>
      <c r="G9" s="83" t="n">
        <v>6</v>
      </c>
      <c r="H9" s="83" t="n">
        <v>7</v>
      </c>
      <c r="I9" s="83" t="n">
        <v>8</v>
      </c>
      <c r="J9" s="83" t="n">
        <v>9</v>
      </c>
      <c r="K9" s="84" t="n">
        <v>10</v>
      </c>
      <c r="L9" s="84" t="n">
        <v>11</v>
      </c>
      <c r="M9" s="84" t="n">
        <v>12</v>
      </c>
      <c r="N9" s="84" t="n">
        <v>13</v>
      </c>
      <c r="O9" s="84" t="n">
        <v>14</v>
      </c>
      <c r="P9" s="84" t="n">
        <v>15</v>
      </c>
      <c r="Q9" s="84" t="n">
        <v>16</v>
      </c>
      <c r="R9" s="84" t="n">
        <v>17</v>
      </c>
      <c r="S9" s="84" t="n">
        <v>18</v>
      </c>
      <c r="T9" s="84" t="n">
        <v>19</v>
      </c>
      <c r="U9" s="84" t="n">
        <v>20</v>
      </c>
      <c r="V9" s="84" t="n">
        <v>21</v>
      </c>
      <c r="W9" s="84" t="n">
        <v>22</v>
      </c>
      <c r="X9" s="84" t="n">
        <v>23</v>
      </c>
      <c r="Y9" s="84" t="n">
        <v>24</v>
      </c>
      <c r="Z9" s="84" t="n">
        <v>25</v>
      </c>
      <c r="AA9" s="84" t="n">
        <v>26</v>
      </c>
      <c r="AB9" s="84" t="n">
        <v>27</v>
      </c>
      <c r="AC9" s="85" t="n">
        <v>28</v>
      </c>
      <c r="AD9" s="85" t="n">
        <v>29</v>
      </c>
      <c r="AE9" s="85" t="n">
        <v>30</v>
      </c>
      <c r="AF9" s="86" t="n">
        <v>31</v>
      </c>
      <c r="AG9" s="84" t="n">
        <v>32</v>
      </c>
    </row>
    <row r="10" customFormat="false" ht="14.25" hidden="false" customHeight="false" outlineLevel="0" collapsed="false">
      <c r="A10" s="87"/>
      <c r="B10" s="88"/>
      <c r="C10" s="86" t="s">
        <v>80</v>
      </c>
      <c r="D10" s="89"/>
      <c r="E10" s="82" t="s">
        <v>81</v>
      </c>
      <c r="F10" s="89" t="s">
        <v>82</v>
      </c>
      <c r="G10" s="90" t="s">
        <v>83</v>
      </c>
      <c r="H10" s="89" t="s">
        <v>84</v>
      </c>
      <c r="I10" s="89" t="s">
        <v>85</v>
      </c>
      <c r="J10" s="89" t="s">
        <v>86</v>
      </c>
      <c r="K10" s="81" t="s">
        <v>87</v>
      </c>
      <c r="L10" s="86" t="s">
        <v>88</v>
      </c>
      <c r="M10" s="85" t="s">
        <v>89</v>
      </c>
      <c r="N10" s="81" t="s">
        <v>90</v>
      </c>
      <c r="O10" s="86" t="s">
        <v>91</v>
      </c>
      <c r="P10" s="85" t="s">
        <v>92</v>
      </c>
      <c r="Q10" s="81" t="s">
        <v>93</v>
      </c>
      <c r="R10" s="86" t="s">
        <v>94</v>
      </c>
      <c r="S10" s="85" t="s">
        <v>95</v>
      </c>
      <c r="T10" s="81" t="s">
        <v>96</v>
      </c>
      <c r="U10" s="86" t="s">
        <v>97</v>
      </c>
      <c r="V10" s="85" t="s">
        <v>98</v>
      </c>
      <c r="W10" s="81" t="s">
        <v>99</v>
      </c>
      <c r="X10" s="86" t="s">
        <v>100</v>
      </c>
      <c r="Y10" s="85" t="s">
        <v>101</v>
      </c>
      <c r="Z10" s="81" t="s">
        <v>102</v>
      </c>
      <c r="AA10" s="86" t="s">
        <v>103</v>
      </c>
      <c r="AB10" s="85" t="s">
        <v>104</v>
      </c>
      <c r="AC10" s="86" t="s">
        <v>105</v>
      </c>
      <c r="AD10" s="86" t="s">
        <v>106</v>
      </c>
      <c r="AE10" s="86" t="s">
        <v>107</v>
      </c>
      <c r="AF10" s="86" t="s">
        <v>108</v>
      </c>
      <c r="AG10" s="84"/>
    </row>
    <row r="11" customFormat="false" ht="19.5" hidden="false" customHeight="true" outlineLevel="0" collapsed="false">
      <c r="A11" s="91"/>
      <c r="B11" s="92"/>
      <c r="C11" s="93" t="s">
        <v>109</v>
      </c>
      <c r="D11" s="94"/>
      <c r="E11" s="95"/>
      <c r="F11" s="94"/>
      <c r="G11" s="96"/>
      <c r="H11" s="94"/>
      <c r="I11" s="94"/>
      <c r="J11" s="94"/>
      <c r="K11" s="95"/>
      <c r="L11" s="94"/>
      <c r="M11" s="96"/>
      <c r="N11" s="95"/>
      <c r="O11" s="94"/>
      <c r="P11" s="96"/>
      <c r="Q11" s="95"/>
      <c r="R11" s="94"/>
      <c r="S11" s="96"/>
      <c r="T11" s="95"/>
      <c r="U11" s="94"/>
      <c r="V11" s="96"/>
      <c r="W11" s="95"/>
      <c r="X11" s="94"/>
      <c r="Y11" s="96"/>
      <c r="Z11" s="95"/>
      <c r="AA11" s="94"/>
      <c r="AB11" s="96"/>
      <c r="AC11" s="97"/>
      <c r="AD11" s="98"/>
      <c r="AE11" s="98"/>
      <c r="AF11" s="98"/>
      <c r="AG11" s="99"/>
      <c r="AH11" s="100"/>
      <c r="AI11" s="100"/>
    </row>
    <row r="12" customFormat="false" ht="22.5" hidden="false" customHeight="true" outlineLevel="0" collapsed="false">
      <c r="A12" s="101" t="s">
        <v>110</v>
      </c>
      <c r="B12" s="102" t="n">
        <v>1</v>
      </c>
      <c r="C12" s="103" t="s">
        <v>111</v>
      </c>
      <c r="D12" s="104"/>
      <c r="E12" s="105"/>
      <c r="F12" s="106"/>
      <c r="G12" s="106"/>
      <c r="H12" s="107"/>
      <c r="I12" s="108"/>
      <c r="J12" s="109"/>
      <c r="K12" s="106"/>
      <c r="L12" s="106"/>
      <c r="M12" s="110"/>
      <c r="N12" s="105"/>
      <c r="O12" s="106"/>
      <c r="P12" s="110"/>
      <c r="Q12" s="106"/>
      <c r="R12" s="106"/>
      <c r="S12" s="110"/>
      <c r="T12" s="105"/>
      <c r="U12" s="106"/>
      <c r="V12" s="110"/>
      <c r="W12" s="106"/>
      <c r="X12" s="106"/>
      <c r="Y12" s="110"/>
      <c r="Z12" s="105"/>
      <c r="AA12" s="106"/>
      <c r="AB12" s="106"/>
      <c r="AC12" s="111"/>
      <c r="AD12" s="112"/>
      <c r="AE12" s="112"/>
      <c r="AF12" s="113"/>
      <c r="AG12" s="114"/>
      <c r="AH12" s="115"/>
      <c r="AI12" s="115"/>
    </row>
    <row r="13" customFormat="false" ht="30" hidden="false" customHeight="true" outlineLevel="0" collapsed="false">
      <c r="A13" s="116" t="s">
        <v>112</v>
      </c>
      <c r="B13" s="117" t="s">
        <v>113</v>
      </c>
      <c r="C13" s="118" t="s">
        <v>114</v>
      </c>
      <c r="D13" s="119"/>
      <c r="E13" s="120"/>
      <c r="F13" s="121"/>
      <c r="G13" s="122" t="n">
        <f aca="false">SUM(G14:G16)</f>
        <v>0</v>
      </c>
      <c r="H13" s="120"/>
      <c r="I13" s="121"/>
      <c r="J13" s="122" t="n">
        <f aca="false">SUM(J14:J16)</f>
        <v>0</v>
      </c>
      <c r="K13" s="120"/>
      <c r="L13" s="121"/>
      <c r="M13" s="122" t="n">
        <f aca="false">SUM(M14:M16)</f>
        <v>0</v>
      </c>
      <c r="N13" s="120"/>
      <c r="O13" s="121"/>
      <c r="P13" s="122" t="n">
        <f aca="false">SUM(P14:P16)</f>
        <v>0</v>
      </c>
      <c r="Q13" s="120"/>
      <c r="R13" s="121"/>
      <c r="S13" s="122" t="n">
        <f aca="false">SUM(S14:S16)</f>
        <v>0</v>
      </c>
      <c r="T13" s="120"/>
      <c r="U13" s="121"/>
      <c r="V13" s="122" t="n">
        <f aca="false">SUM(V14:V16)</f>
        <v>0</v>
      </c>
      <c r="W13" s="120"/>
      <c r="X13" s="121"/>
      <c r="Y13" s="122" t="n">
        <f aca="false">SUM(Y14:Y16)</f>
        <v>0</v>
      </c>
      <c r="Z13" s="120"/>
      <c r="AA13" s="121"/>
      <c r="AB13" s="122" t="n">
        <f aca="false">SUM(AB14:AB16)</f>
        <v>0</v>
      </c>
      <c r="AC13" s="123" t="n">
        <f aca="false">G13+M13+S13+Y13</f>
        <v>0</v>
      </c>
      <c r="AD13" s="124" t="n">
        <f aca="false">J13+P13+V13+AB13</f>
        <v>0</v>
      </c>
      <c r="AE13" s="125" t="n">
        <f aca="false">AC13-AD13</f>
        <v>0</v>
      </c>
      <c r="AF13" s="126" t="e">
        <f aca="false">AE13/AC13</f>
        <v>#DIV/0!</v>
      </c>
      <c r="AG13" s="127"/>
      <c r="AH13" s="128"/>
      <c r="AI13" s="128"/>
    </row>
    <row r="14" customFormat="false" ht="27.75" hidden="false" customHeight="true" outlineLevel="0" collapsed="false">
      <c r="A14" s="129" t="s">
        <v>115</v>
      </c>
      <c r="B14" s="130" t="s">
        <v>116</v>
      </c>
      <c r="C14" s="131" t="s">
        <v>117</v>
      </c>
      <c r="D14" s="132" t="s">
        <v>118</v>
      </c>
      <c r="E14" s="133"/>
      <c r="F14" s="134"/>
      <c r="G14" s="135" t="n">
        <f aca="false">E14*F14</f>
        <v>0</v>
      </c>
      <c r="H14" s="133"/>
      <c r="I14" s="134"/>
      <c r="J14" s="136" t="n">
        <f aca="false">H14*I14</f>
        <v>0</v>
      </c>
      <c r="K14" s="137"/>
      <c r="L14" s="138"/>
      <c r="M14" s="136" t="n">
        <f aca="false">K14*L14</f>
        <v>0</v>
      </c>
      <c r="N14" s="137"/>
      <c r="O14" s="138"/>
      <c r="P14" s="136" t="n">
        <f aca="false">N14*O14</f>
        <v>0</v>
      </c>
      <c r="Q14" s="137"/>
      <c r="R14" s="138"/>
      <c r="S14" s="136" t="n">
        <f aca="false">Q14*R14</f>
        <v>0</v>
      </c>
      <c r="T14" s="137"/>
      <c r="U14" s="138"/>
      <c r="V14" s="136" t="n">
        <f aca="false">T14*U14</f>
        <v>0</v>
      </c>
      <c r="W14" s="137"/>
      <c r="X14" s="138"/>
      <c r="Y14" s="136" t="n">
        <f aca="false">W14*X14</f>
        <v>0</v>
      </c>
      <c r="Z14" s="137"/>
      <c r="AA14" s="138"/>
      <c r="AB14" s="136" t="n">
        <f aca="false">Z14*AA14</f>
        <v>0</v>
      </c>
      <c r="AC14" s="139" t="n">
        <f aca="false">G14+M14+S14+Y14</f>
        <v>0</v>
      </c>
      <c r="AD14" s="140" t="n">
        <f aca="false">J14+P14+V14+AB14</f>
        <v>0</v>
      </c>
      <c r="AE14" s="141" t="n">
        <f aca="false">AC14-AD14</f>
        <v>0</v>
      </c>
      <c r="AF14" s="142" t="e">
        <f aca="false">AE14/AC14</f>
        <v>#DIV/0!</v>
      </c>
      <c r="AG14" s="143"/>
      <c r="AH14" s="115"/>
      <c r="AI14" s="115"/>
    </row>
    <row r="15" customFormat="false" ht="27.75" hidden="false" customHeight="true" outlineLevel="0" collapsed="false">
      <c r="A15" s="129" t="s">
        <v>115</v>
      </c>
      <c r="B15" s="130" t="s">
        <v>119</v>
      </c>
      <c r="C15" s="131" t="s">
        <v>117</v>
      </c>
      <c r="D15" s="132" t="s">
        <v>118</v>
      </c>
      <c r="E15" s="133"/>
      <c r="F15" s="134"/>
      <c r="G15" s="135" t="n">
        <f aca="false">E15*F15</f>
        <v>0</v>
      </c>
      <c r="H15" s="133"/>
      <c r="I15" s="134"/>
      <c r="J15" s="136" t="n">
        <f aca="false">H15*I15</f>
        <v>0</v>
      </c>
      <c r="K15" s="137"/>
      <c r="L15" s="138"/>
      <c r="M15" s="136" t="n">
        <f aca="false">K15*L15</f>
        <v>0</v>
      </c>
      <c r="N15" s="137"/>
      <c r="O15" s="138"/>
      <c r="P15" s="136" t="n">
        <f aca="false">N15*O15</f>
        <v>0</v>
      </c>
      <c r="Q15" s="137"/>
      <c r="R15" s="138"/>
      <c r="S15" s="136" t="n">
        <f aca="false">Q15*R15</f>
        <v>0</v>
      </c>
      <c r="T15" s="137"/>
      <c r="U15" s="138"/>
      <c r="V15" s="136" t="n">
        <f aca="false">T15*U15</f>
        <v>0</v>
      </c>
      <c r="W15" s="137"/>
      <c r="X15" s="138"/>
      <c r="Y15" s="136" t="n">
        <f aca="false">W15*X15</f>
        <v>0</v>
      </c>
      <c r="Z15" s="137"/>
      <c r="AA15" s="138"/>
      <c r="AB15" s="136" t="n">
        <f aca="false">Z15*AA15</f>
        <v>0</v>
      </c>
      <c r="AC15" s="139" t="n">
        <f aca="false">G15+M15+S15+Y15</f>
        <v>0</v>
      </c>
      <c r="AD15" s="140" t="n">
        <f aca="false">J15+P15+V15+AB15</f>
        <v>0</v>
      </c>
      <c r="AE15" s="141" t="n">
        <f aca="false">AC15-AD15</f>
        <v>0</v>
      </c>
      <c r="AF15" s="142" t="e">
        <f aca="false">AE15/AC15</f>
        <v>#DIV/0!</v>
      </c>
      <c r="AG15" s="143"/>
      <c r="AH15" s="115"/>
      <c r="AI15" s="115"/>
    </row>
    <row r="16" customFormat="false" ht="27.75" hidden="false" customHeight="true" outlineLevel="0" collapsed="false">
      <c r="A16" s="144" t="s">
        <v>115</v>
      </c>
      <c r="B16" s="145" t="s">
        <v>120</v>
      </c>
      <c r="C16" s="131" t="s">
        <v>117</v>
      </c>
      <c r="D16" s="146" t="s">
        <v>118</v>
      </c>
      <c r="E16" s="147"/>
      <c r="F16" s="148"/>
      <c r="G16" s="135" t="n">
        <f aca="false">E16*F16</f>
        <v>0</v>
      </c>
      <c r="H16" s="147"/>
      <c r="I16" s="148"/>
      <c r="J16" s="149" t="n">
        <f aca="false">H16*I16</f>
        <v>0</v>
      </c>
      <c r="K16" s="150"/>
      <c r="L16" s="151"/>
      <c r="M16" s="149" t="n">
        <f aca="false">K16*L16</f>
        <v>0</v>
      </c>
      <c r="N16" s="150"/>
      <c r="O16" s="151"/>
      <c r="P16" s="149" t="n">
        <f aca="false">N16*O16</f>
        <v>0</v>
      </c>
      <c r="Q16" s="150"/>
      <c r="R16" s="151"/>
      <c r="S16" s="149" t="n">
        <f aca="false">Q16*R16</f>
        <v>0</v>
      </c>
      <c r="T16" s="150"/>
      <c r="U16" s="151"/>
      <c r="V16" s="149" t="n">
        <f aca="false">T16*U16</f>
        <v>0</v>
      </c>
      <c r="W16" s="150"/>
      <c r="X16" s="151"/>
      <c r="Y16" s="149" t="n">
        <f aca="false">W16*X16</f>
        <v>0</v>
      </c>
      <c r="Z16" s="150"/>
      <c r="AA16" s="151"/>
      <c r="AB16" s="149" t="n">
        <f aca="false">Z16*AA16</f>
        <v>0</v>
      </c>
      <c r="AC16" s="152" t="n">
        <f aca="false">G16+M16+S16+Y16</f>
        <v>0</v>
      </c>
      <c r="AD16" s="153" t="n">
        <f aca="false">J16+P16+V16+AB16</f>
        <v>0</v>
      </c>
      <c r="AE16" s="154" t="n">
        <f aca="false">AC16-AD16</f>
        <v>0</v>
      </c>
      <c r="AF16" s="155" t="e">
        <f aca="false">AE16/AC16</f>
        <v>#DIV/0!</v>
      </c>
      <c r="AG16" s="156"/>
      <c r="AH16" s="115"/>
      <c r="AI16" s="115"/>
    </row>
    <row r="17" customFormat="false" ht="30" hidden="false" customHeight="true" outlineLevel="0" collapsed="false">
      <c r="A17" s="116" t="s">
        <v>112</v>
      </c>
      <c r="B17" s="117" t="s">
        <v>121</v>
      </c>
      <c r="C17" s="118" t="s">
        <v>122</v>
      </c>
      <c r="D17" s="119"/>
      <c r="E17" s="120"/>
      <c r="F17" s="121"/>
      <c r="G17" s="122" t="n">
        <f aca="false">SUM(G18:G20)</f>
        <v>0</v>
      </c>
      <c r="H17" s="120"/>
      <c r="I17" s="121"/>
      <c r="J17" s="122" t="n">
        <f aca="false">SUM(J18:J20)</f>
        <v>0</v>
      </c>
      <c r="K17" s="120"/>
      <c r="L17" s="121"/>
      <c r="M17" s="122" t="n">
        <f aca="false">SUM(M18:M20)</f>
        <v>0</v>
      </c>
      <c r="N17" s="120"/>
      <c r="O17" s="121"/>
      <c r="P17" s="157" t="n">
        <v>0</v>
      </c>
      <c r="Q17" s="120"/>
      <c r="R17" s="121"/>
      <c r="S17" s="122" t="n">
        <f aca="false">SUM(S18:S20)</f>
        <v>0</v>
      </c>
      <c r="T17" s="120"/>
      <c r="U17" s="121"/>
      <c r="V17" s="157" t="n">
        <v>0</v>
      </c>
      <c r="W17" s="120"/>
      <c r="X17" s="121"/>
      <c r="Y17" s="122" t="n">
        <f aca="false">SUM(Y18:Y20)</f>
        <v>0</v>
      </c>
      <c r="Z17" s="120"/>
      <c r="AA17" s="121"/>
      <c r="AB17" s="157" t="n">
        <v>0</v>
      </c>
      <c r="AC17" s="123" t="n">
        <f aca="false">G17+M17+S17+Y17</f>
        <v>0</v>
      </c>
      <c r="AD17" s="124" t="n">
        <f aca="false">J17+P17+V17+AB17</f>
        <v>0</v>
      </c>
      <c r="AE17" s="125" t="n">
        <f aca="false">AC17-AD17</f>
        <v>0</v>
      </c>
      <c r="AF17" s="126" t="e">
        <f aca="false">AE17/AC17</f>
        <v>#DIV/0!</v>
      </c>
      <c r="AG17" s="127"/>
      <c r="AH17" s="128"/>
      <c r="AI17" s="128"/>
    </row>
    <row r="18" customFormat="false" ht="30" hidden="false" customHeight="true" outlineLevel="0" collapsed="false">
      <c r="A18" s="129" t="s">
        <v>115</v>
      </c>
      <c r="B18" s="130" t="s">
        <v>116</v>
      </c>
      <c r="C18" s="131" t="s">
        <v>117</v>
      </c>
      <c r="D18" s="132" t="s">
        <v>118</v>
      </c>
      <c r="E18" s="137"/>
      <c r="F18" s="138"/>
      <c r="G18" s="136" t="n">
        <f aca="false">E18*F18</f>
        <v>0</v>
      </c>
      <c r="H18" s="137"/>
      <c r="I18" s="138"/>
      <c r="J18" s="136" t="n">
        <f aca="false">H18*I18</f>
        <v>0</v>
      </c>
      <c r="K18" s="137"/>
      <c r="L18" s="138"/>
      <c r="M18" s="136" t="n">
        <f aca="false">K18*L18</f>
        <v>0</v>
      </c>
      <c r="N18" s="137"/>
      <c r="O18" s="138"/>
      <c r="P18" s="158" t="n">
        <v>0</v>
      </c>
      <c r="Q18" s="137"/>
      <c r="R18" s="138"/>
      <c r="S18" s="136" t="n">
        <f aca="false">Q18*R18</f>
        <v>0</v>
      </c>
      <c r="T18" s="137"/>
      <c r="U18" s="138"/>
      <c r="V18" s="158" t="n">
        <v>0</v>
      </c>
      <c r="W18" s="137"/>
      <c r="X18" s="138"/>
      <c r="Y18" s="136" t="n">
        <f aca="false">W18*X18</f>
        <v>0</v>
      </c>
      <c r="Z18" s="137"/>
      <c r="AA18" s="138"/>
      <c r="AB18" s="158" t="n">
        <v>0</v>
      </c>
      <c r="AC18" s="139" t="n">
        <f aca="false">G18+M18+S18+Y18</f>
        <v>0</v>
      </c>
      <c r="AD18" s="140" t="n">
        <f aca="false">J18+P18+V18+AB18</f>
        <v>0</v>
      </c>
      <c r="AE18" s="141" t="n">
        <f aca="false">AC18-AD18</f>
        <v>0</v>
      </c>
      <c r="AF18" s="142" t="e">
        <f aca="false">AE18/AC18</f>
        <v>#DIV/0!</v>
      </c>
      <c r="AG18" s="143"/>
      <c r="AH18" s="115"/>
      <c r="AI18" s="115"/>
    </row>
    <row r="19" customFormat="false" ht="30" hidden="false" customHeight="true" outlineLevel="0" collapsed="false">
      <c r="A19" s="129" t="s">
        <v>115</v>
      </c>
      <c r="B19" s="130" t="s">
        <v>119</v>
      </c>
      <c r="C19" s="131" t="s">
        <v>117</v>
      </c>
      <c r="D19" s="132" t="s">
        <v>118</v>
      </c>
      <c r="E19" s="137"/>
      <c r="F19" s="138"/>
      <c r="G19" s="136" t="n">
        <f aca="false">E19*F19</f>
        <v>0</v>
      </c>
      <c r="H19" s="137"/>
      <c r="I19" s="138"/>
      <c r="J19" s="136" t="n">
        <f aca="false">H19*I19</f>
        <v>0</v>
      </c>
      <c r="K19" s="137"/>
      <c r="L19" s="138"/>
      <c r="M19" s="136" t="n">
        <f aca="false">K19*L19</f>
        <v>0</v>
      </c>
      <c r="N19" s="137"/>
      <c r="O19" s="138"/>
      <c r="P19" s="158" t="n">
        <v>0</v>
      </c>
      <c r="Q19" s="137"/>
      <c r="R19" s="138"/>
      <c r="S19" s="136" t="n">
        <f aca="false">Q19*R19</f>
        <v>0</v>
      </c>
      <c r="T19" s="137"/>
      <c r="U19" s="138"/>
      <c r="V19" s="158" t="n">
        <v>0</v>
      </c>
      <c r="W19" s="137"/>
      <c r="X19" s="138"/>
      <c r="Y19" s="136" t="n">
        <f aca="false">W19*X19</f>
        <v>0</v>
      </c>
      <c r="Z19" s="137"/>
      <c r="AA19" s="138"/>
      <c r="AB19" s="158" t="n">
        <v>0</v>
      </c>
      <c r="AC19" s="139" t="n">
        <f aca="false">G19+M19+S19+Y19</f>
        <v>0</v>
      </c>
      <c r="AD19" s="140" t="n">
        <f aca="false">J19+P19+V19+AB19</f>
        <v>0</v>
      </c>
      <c r="AE19" s="141" t="n">
        <f aca="false">AC19-AD19</f>
        <v>0</v>
      </c>
      <c r="AF19" s="142" t="e">
        <f aca="false">AE19/AC19</f>
        <v>#DIV/0!</v>
      </c>
      <c r="AG19" s="143"/>
      <c r="AH19" s="115"/>
      <c r="AI19" s="115"/>
    </row>
    <row r="20" customFormat="false" ht="30" hidden="false" customHeight="true" outlineLevel="0" collapsed="false">
      <c r="A20" s="159" t="s">
        <v>115</v>
      </c>
      <c r="B20" s="160" t="s">
        <v>120</v>
      </c>
      <c r="C20" s="161" t="s">
        <v>117</v>
      </c>
      <c r="D20" s="162" t="s">
        <v>118</v>
      </c>
      <c r="E20" s="163"/>
      <c r="F20" s="164"/>
      <c r="G20" s="165" t="n">
        <f aca="false">E20*F20</f>
        <v>0</v>
      </c>
      <c r="H20" s="163"/>
      <c r="I20" s="164"/>
      <c r="J20" s="165" t="n">
        <f aca="false">H20*I20</f>
        <v>0</v>
      </c>
      <c r="K20" s="163"/>
      <c r="L20" s="164"/>
      <c r="M20" s="165" t="n">
        <f aca="false">K20*L20</f>
        <v>0</v>
      </c>
      <c r="N20" s="163"/>
      <c r="O20" s="164"/>
      <c r="P20" s="166" t="n">
        <v>0</v>
      </c>
      <c r="Q20" s="163"/>
      <c r="R20" s="164"/>
      <c r="S20" s="165" t="n">
        <f aca="false">Q20*R20</f>
        <v>0</v>
      </c>
      <c r="T20" s="163"/>
      <c r="U20" s="164"/>
      <c r="V20" s="166" t="n">
        <v>0</v>
      </c>
      <c r="W20" s="163"/>
      <c r="X20" s="164"/>
      <c r="Y20" s="165" t="n">
        <f aca="false">W20*X20</f>
        <v>0</v>
      </c>
      <c r="Z20" s="163"/>
      <c r="AA20" s="164"/>
      <c r="AB20" s="166" t="n">
        <v>0</v>
      </c>
      <c r="AC20" s="152" t="n">
        <f aca="false">G20+M20+S20+Y20</f>
        <v>0</v>
      </c>
      <c r="AD20" s="153" t="n">
        <f aca="false">J20+P20+V20+AB20</f>
        <v>0</v>
      </c>
      <c r="AE20" s="154" t="n">
        <f aca="false">AC20-AD20</f>
        <v>0</v>
      </c>
      <c r="AF20" s="142" t="e">
        <f aca="false">AE20/AC20</f>
        <v>#DIV/0!</v>
      </c>
      <c r="AG20" s="143"/>
      <c r="AH20" s="115"/>
      <c r="AI20" s="115"/>
    </row>
    <row r="21" customFormat="false" ht="30" hidden="false" customHeight="true" outlineLevel="0" collapsed="false">
      <c r="A21" s="116" t="s">
        <v>112</v>
      </c>
      <c r="B21" s="117" t="s">
        <v>123</v>
      </c>
      <c r="C21" s="118" t="s">
        <v>124</v>
      </c>
      <c r="D21" s="119"/>
      <c r="E21" s="120"/>
      <c r="F21" s="121"/>
      <c r="G21" s="122" t="n">
        <f aca="false">SUM(G22:G24)</f>
        <v>0</v>
      </c>
      <c r="H21" s="120"/>
      <c r="I21" s="121"/>
      <c r="J21" s="122" t="n">
        <f aca="false">SUM(J22:J24)</f>
        <v>0</v>
      </c>
      <c r="K21" s="120"/>
      <c r="L21" s="121"/>
      <c r="M21" s="122" t="n">
        <f aca="false">SUM(M22:M24)</f>
        <v>0</v>
      </c>
      <c r="N21" s="120"/>
      <c r="O21" s="121"/>
      <c r="P21" s="157" t="n">
        <f aca="false">SUM(P22:P24)</f>
        <v>0</v>
      </c>
      <c r="Q21" s="120"/>
      <c r="R21" s="121"/>
      <c r="S21" s="122" t="n">
        <f aca="false">SUM(S22:S24)</f>
        <v>0</v>
      </c>
      <c r="T21" s="120"/>
      <c r="U21" s="121"/>
      <c r="V21" s="157" t="n">
        <f aca="false">SUM(V22:V24)</f>
        <v>0</v>
      </c>
      <c r="W21" s="120"/>
      <c r="X21" s="121"/>
      <c r="Y21" s="122" t="n">
        <f aca="false">SUM(Y22:Y24)</f>
        <v>0</v>
      </c>
      <c r="Z21" s="120"/>
      <c r="AA21" s="121"/>
      <c r="AB21" s="157" t="n">
        <f aca="false">SUM(AB22:AB24)</f>
        <v>0</v>
      </c>
      <c r="AC21" s="123" t="n">
        <f aca="false">G21+M21+S21+Y21</f>
        <v>0</v>
      </c>
      <c r="AD21" s="124" t="n">
        <f aca="false">J21+P21+V21+AB21</f>
        <v>0</v>
      </c>
      <c r="AE21" s="125" t="n">
        <f aca="false">AC21-AD21</f>
        <v>0</v>
      </c>
      <c r="AF21" s="167" t="e">
        <f aca="false">AE21/AC21</f>
        <v>#DIV/0!</v>
      </c>
      <c r="AG21" s="168"/>
      <c r="AH21" s="128"/>
      <c r="AI21" s="128"/>
    </row>
    <row r="22" customFormat="false" ht="30" hidden="false" customHeight="true" outlineLevel="0" collapsed="false">
      <c r="A22" s="129" t="s">
        <v>115</v>
      </c>
      <c r="B22" s="130" t="s">
        <v>116</v>
      </c>
      <c r="C22" s="131" t="s">
        <v>117</v>
      </c>
      <c r="D22" s="132" t="s">
        <v>118</v>
      </c>
      <c r="E22" s="133"/>
      <c r="F22" s="134"/>
      <c r="G22" s="135" t="n">
        <v>0</v>
      </c>
      <c r="H22" s="133"/>
      <c r="I22" s="134"/>
      <c r="J22" s="136" t="n">
        <f aca="false">H22*I22</f>
        <v>0</v>
      </c>
      <c r="K22" s="137"/>
      <c r="L22" s="138"/>
      <c r="M22" s="136" t="n">
        <f aca="false">K22*L22</f>
        <v>0</v>
      </c>
      <c r="N22" s="137"/>
      <c r="O22" s="138"/>
      <c r="P22" s="158" t="n">
        <f aca="false">N22*O22</f>
        <v>0</v>
      </c>
      <c r="Q22" s="137"/>
      <c r="R22" s="138"/>
      <c r="S22" s="136" t="n">
        <f aca="false">Q22*R22</f>
        <v>0</v>
      </c>
      <c r="T22" s="137"/>
      <c r="U22" s="138"/>
      <c r="V22" s="158" t="n">
        <f aca="false">T22*U22</f>
        <v>0</v>
      </c>
      <c r="W22" s="137"/>
      <c r="X22" s="138"/>
      <c r="Y22" s="136" t="n">
        <f aca="false">W22*X22</f>
        <v>0</v>
      </c>
      <c r="Z22" s="137"/>
      <c r="AA22" s="138"/>
      <c r="AB22" s="158" t="n">
        <f aca="false">Z22*AA22</f>
        <v>0</v>
      </c>
      <c r="AC22" s="139" t="n">
        <f aca="false">G22+M22+S22+Y22</f>
        <v>0</v>
      </c>
      <c r="AD22" s="140" t="n">
        <f aca="false">J22+P22+V22+AB22</f>
        <v>0</v>
      </c>
      <c r="AE22" s="141" t="n">
        <f aca="false">AC22-AD22</f>
        <v>0</v>
      </c>
      <c r="AF22" s="142" t="e">
        <f aca="false">AE22/AC22</f>
        <v>#DIV/0!</v>
      </c>
      <c r="AG22" s="143"/>
      <c r="AH22" s="115"/>
      <c r="AI22" s="115"/>
    </row>
    <row r="23" customFormat="false" ht="30" hidden="false" customHeight="true" outlineLevel="0" collapsed="false">
      <c r="A23" s="129" t="s">
        <v>115</v>
      </c>
      <c r="B23" s="130" t="s">
        <v>119</v>
      </c>
      <c r="C23" s="131" t="s">
        <v>117</v>
      </c>
      <c r="D23" s="132" t="s">
        <v>118</v>
      </c>
      <c r="E23" s="133"/>
      <c r="F23" s="134"/>
      <c r="G23" s="135" t="n">
        <f aca="false">E23*F23</f>
        <v>0</v>
      </c>
      <c r="H23" s="133"/>
      <c r="I23" s="134"/>
      <c r="J23" s="136" t="n">
        <f aca="false">H23*I23</f>
        <v>0</v>
      </c>
      <c r="K23" s="137"/>
      <c r="L23" s="138"/>
      <c r="M23" s="136" t="n">
        <f aca="false">K23*L23</f>
        <v>0</v>
      </c>
      <c r="N23" s="137"/>
      <c r="O23" s="138"/>
      <c r="P23" s="158" t="n">
        <f aca="false">N23*O23</f>
        <v>0</v>
      </c>
      <c r="Q23" s="137"/>
      <c r="R23" s="138"/>
      <c r="S23" s="136" t="n">
        <f aca="false">Q23*R23</f>
        <v>0</v>
      </c>
      <c r="T23" s="137"/>
      <c r="U23" s="138"/>
      <c r="V23" s="158" t="n">
        <f aca="false">T23*U23</f>
        <v>0</v>
      </c>
      <c r="W23" s="137"/>
      <c r="X23" s="138"/>
      <c r="Y23" s="136" t="n">
        <f aca="false">W23*X23</f>
        <v>0</v>
      </c>
      <c r="Z23" s="137"/>
      <c r="AA23" s="138"/>
      <c r="AB23" s="158" t="n">
        <f aca="false">Z23*AA23</f>
        <v>0</v>
      </c>
      <c r="AC23" s="139" t="n">
        <f aca="false">G23+M23+S23+Y23</f>
        <v>0</v>
      </c>
      <c r="AD23" s="140" t="n">
        <f aca="false">J23+P23+V23+AB23</f>
        <v>0</v>
      </c>
      <c r="AE23" s="141" t="n">
        <f aca="false">AC23-AD23</f>
        <v>0</v>
      </c>
      <c r="AF23" s="142" t="e">
        <f aca="false">AE23/AC23</f>
        <v>#DIV/0!</v>
      </c>
      <c r="AG23" s="143"/>
      <c r="AH23" s="115"/>
      <c r="AI23" s="115"/>
    </row>
    <row r="24" customFormat="false" ht="30" hidden="false" customHeight="true" outlineLevel="0" collapsed="false">
      <c r="A24" s="159" t="s">
        <v>115</v>
      </c>
      <c r="B24" s="130" t="s">
        <v>120</v>
      </c>
      <c r="C24" s="131" t="s">
        <v>117</v>
      </c>
      <c r="D24" s="132" t="s">
        <v>118</v>
      </c>
      <c r="E24" s="133"/>
      <c r="F24" s="134"/>
      <c r="G24" s="135" t="n">
        <f aca="false">E23*F23</f>
        <v>0</v>
      </c>
      <c r="H24" s="133"/>
      <c r="I24" s="134"/>
      <c r="J24" s="165" t="n">
        <f aca="false">H24*I24</f>
        <v>0</v>
      </c>
      <c r="K24" s="163"/>
      <c r="L24" s="164"/>
      <c r="M24" s="165" t="n">
        <f aca="false">K24*L24</f>
        <v>0</v>
      </c>
      <c r="N24" s="163"/>
      <c r="O24" s="164"/>
      <c r="P24" s="166" t="n">
        <f aca="false">N24*O24</f>
        <v>0</v>
      </c>
      <c r="Q24" s="163"/>
      <c r="R24" s="164"/>
      <c r="S24" s="165" t="n">
        <f aca="false">Q24*R24</f>
        <v>0</v>
      </c>
      <c r="T24" s="163"/>
      <c r="U24" s="164"/>
      <c r="V24" s="166" t="n">
        <f aca="false">T24*U24</f>
        <v>0</v>
      </c>
      <c r="W24" s="163"/>
      <c r="X24" s="164"/>
      <c r="Y24" s="165" t="n">
        <f aca="false">W24*X24</f>
        <v>0</v>
      </c>
      <c r="Z24" s="163"/>
      <c r="AA24" s="164"/>
      <c r="AB24" s="166" t="n">
        <f aca="false">Z24*AA24</f>
        <v>0</v>
      </c>
      <c r="AC24" s="152" t="n">
        <f aca="false">G24+M24+S24+Y24</f>
        <v>0</v>
      </c>
      <c r="AD24" s="153" t="n">
        <f aca="false">J24+P24+V24+AB24</f>
        <v>0</v>
      </c>
      <c r="AE24" s="154" t="n">
        <f aca="false">AC24-AD24</f>
        <v>0</v>
      </c>
      <c r="AF24" s="169" t="e">
        <f aca="false">AE24/AC24</f>
        <v>#DIV/0!</v>
      </c>
      <c r="AG24" s="170"/>
      <c r="AH24" s="115"/>
      <c r="AI24" s="115"/>
    </row>
    <row r="25" customFormat="false" ht="15.75" hidden="false" customHeight="true" outlineLevel="0" collapsed="false">
      <c r="A25" s="171" t="s">
        <v>125</v>
      </c>
      <c r="B25" s="172"/>
      <c r="C25" s="173"/>
      <c r="D25" s="174"/>
      <c r="E25" s="175"/>
      <c r="F25" s="175"/>
      <c r="G25" s="176" t="n">
        <f aca="false">G21+G17+G13</f>
        <v>0</v>
      </c>
      <c r="H25" s="175"/>
      <c r="I25" s="177"/>
      <c r="J25" s="178" t="n">
        <f aca="false">J21+J17+J13</f>
        <v>0</v>
      </c>
      <c r="K25" s="179"/>
      <c r="L25" s="175"/>
      <c r="M25" s="176" t="n">
        <f aca="false">M21+M17+M13</f>
        <v>0</v>
      </c>
      <c r="N25" s="175"/>
      <c r="O25" s="175"/>
      <c r="P25" s="178" t="n">
        <f aca="false">P21+P17+P13</f>
        <v>0</v>
      </c>
      <c r="Q25" s="179"/>
      <c r="R25" s="175"/>
      <c r="S25" s="176" t="n">
        <f aca="false">S21+S17+S13</f>
        <v>0</v>
      </c>
      <c r="T25" s="175"/>
      <c r="U25" s="175"/>
      <c r="V25" s="178" t="n">
        <f aca="false">V21+V17+V13</f>
        <v>0</v>
      </c>
      <c r="W25" s="179"/>
      <c r="X25" s="175"/>
      <c r="Y25" s="176" t="n">
        <f aca="false">Y21+Y17+Y13</f>
        <v>0</v>
      </c>
      <c r="Z25" s="175"/>
      <c r="AA25" s="175"/>
      <c r="AB25" s="178" t="n">
        <f aca="false">AB21+AB17+AB13</f>
        <v>0</v>
      </c>
      <c r="AC25" s="178" t="n">
        <f aca="false">AC21+AC17+AC13</f>
        <v>0</v>
      </c>
      <c r="AD25" s="180" t="n">
        <f aca="false">AD21+AD17+AD13</f>
        <v>0</v>
      </c>
      <c r="AE25" s="177" t="n">
        <f aca="false">AC25-AD25</f>
        <v>0</v>
      </c>
      <c r="AF25" s="181" t="e">
        <f aca="false">AE25/AC25</f>
        <v>#DIV/0!</v>
      </c>
      <c r="AG25" s="182"/>
      <c r="AH25" s="115"/>
      <c r="AI25" s="115"/>
    </row>
    <row r="26" customFormat="false" ht="30" hidden="false" customHeight="true" outlineLevel="0" collapsed="false">
      <c r="A26" s="183" t="s">
        <v>110</v>
      </c>
      <c r="B26" s="184" t="n">
        <v>2</v>
      </c>
      <c r="C26" s="185" t="s">
        <v>126</v>
      </c>
      <c r="D26" s="186"/>
      <c r="E26" s="187"/>
      <c r="F26" s="187"/>
      <c r="G26" s="187"/>
      <c r="H26" s="188"/>
      <c r="I26" s="187"/>
      <c r="J26" s="187"/>
      <c r="K26" s="187"/>
      <c r="L26" s="187"/>
      <c r="M26" s="189"/>
      <c r="N26" s="188"/>
      <c r="O26" s="187"/>
      <c r="P26" s="189"/>
      <c r="Q26" s="187"/>
      <c r="R26" s="187"/>
      <c r="S26" s="189"/>
      <c r="T26" s="188"/>
      <c r="U26" s="187"/>
      <c r="V26" s="189"/>
      <c r="W26" s="187"/>
      <c r="X26" s="187"/>
      <c r="Y26" s="189"/>
      <c r="Z26" s="188"/>
      <c r="AA26" s="187"/>
      <c r="AB26" s="187"/>
      <c r="AC26" s="111"/>
      <c r="AD26" s="112"/>
      <c r="AE26" s="112"/>
      <c r="AF26" s="113"/>
      <c r="AG26" s="114"/>
      <c r="AH26" s="115"/>
      <c r="AI26" s="115"/>
    </row>
    <row r="27" customFormat="false" ht="30" hidden="false" customHeight="true" outlineLevel="0" collapsed="false">
      <c r="A27" s="116" t="s">
        <v>112</v>
      </c>
      <c r="B27" s="117" t="s">
        <v>127</v>
      </c>
      <c r="C27" s="190" t="s">
        <v>128</v>
      </c>
      <c r="D27" s="191"/>
      <c r="E27" s="120"/>
      <c r="F27" s="121"/>
      <c r="G27" s="122" t="n">
        <f aca="false">SUM(G28:G29)</f>
        <v>0</v>
      </c>
      <c r="H27" s="120"/>
      <c r="I27" s="121"/>
      <c r="J27" s="122" t="n">
        <f aca="false">SUM(J28:J29)</f>
        <v>0</v>
      </c>
      <c r="K27" s="120"/>
      <c r="L27" s="121"/>
      <c r="M27" s="122" t="n">
        <f aca="false">M29</f>
        <v>0</v>
      </c>
      <c r="N27" s="120"/>
      <c r="O27" s="121"/>
      <c r="P27" s="157" t="n">
        <f aca="false">P29</f>
        <v>0</v>
      </c>
      <c r="Q27" s="120"/>
      <c r="R27" s="121"/>
      <c r="S27" s="122" t="n">
        <f aca="false">S29</f>
        <v>0</v>
      </c>
      <c r="T27" s="120"/>
      <c r="U27" s="121"/>
      <c r="V27" s="157" t="n">
        <f aca="false">V29</f>
        <v>0</v>
      </c>
      <c r="W27" s="120"/>
      <c r="X27" s="121"/>
      <c r="Y27" s="122" t="n">
        <f aca="false">Y29</f>
        <v>0</v>
      </c>
      <c r="Z27" s="120"/>
      <c r="AA27" s="121"/>
      <c r="AB27" s="157" t="n">
        <f aca="false">AB29</f>
        <v>0</v>
      </c>
      <c r="AC27" s="123" t="n">
        <f aca="false">G27+M27+S27+Y27</f>
        <v>0</v>
      </c>
      <c r="AD27" s="124" t="n">
        <f aca="false">J27+P27+V27+AB27</f>
        <v>0</v>
      </c>
      <c r="AE27" s="125" t="n">
        <f aca="false">AC27-AD27</f>
        <v>0</v>
      </c>
      <c r="AF27" s="126" t="e">
        <f aca="false">AE27/AC27</f>
        <v>#DIV/0!</v>
      </c>
      <c r="AG27" s="127"/>
      <c r="AH27" s="128"/>
      <c r="AI27" s="128"/>
    </row>
    <row r="28" customFormat="false" ht="30" hidden="false" customHeight="true" outlineLevel="0" collapsed="false">
      <c r="A28" s="159" t="s">
        <v>115</v>
      </c>
      <c r="B28" s="160" t="s">
        <v>116</v>
      </c>
      <c r="C28" s="161"/>
      <c r="D28" s="162" t="s">
        <v>118</v>
      </c>
      <c r="E28" s="147"/>
      <c r="F28" s="148"/>
      <c r="G28" s="192" t="n">
        <f aca="false">E28*F28</f>
        <v>0</v>
      </c>
      <c r="H28" s="147"/>
      <c r="I28" s="148"/>
      <c r="J28" s="165" t="n">
        <f aca="false">H28*I28</f>
        <v>0</v>
      </c>
      <c r="K28" s="193"/>
      <c r="L28" s="194"/>
      <c r="M28" s="195"/>
      <c r="N28" s="193"/>
      <c r="O28" s="194"/>
      <c r="P28" s="196"/>
      <c r="Q28" s="193"/>
      <c r="R28" s="194"/>
      <c r="S28" s="195"/>
      <c r="T28" s="193"/>
      <c r="U28" s="194"/>
      <c r="V28" s="196"/>
      <c r="W28" s="193"/>
      <c r="X28" s="194"/>
      <c r="Y28" s="195"/>
      <c r="Z28" s="193"/>
      <c r="AA28" s="194"/>
      <c r="AB28" s="196"/>
      <c r="AC28" s="152" t="n">
        <f aca="false">G28+M28+S28+Y28</f>
        <v>0</v>
      </c>
      <c r="AD28" s="153" t="n">
        <f aca="false">J28+P28+V28+AB28</f>
        <v>0</v>
      </c>
      <c r="AE28" s="197"/>
      <c r="AF28" s="198"/>
      <c r="AG28" s="199"/>
      <c r="AH28" s="128"/>
      <c r="AI28" s="128"/>
    </row>
    <row r="29" customFormat="false" ht="30" hidden="false" customHeight="true" outlineLevel="0" collapsed="false">
      <c r="A29" s="159" t="s">
        <v>115</v>
      </c>
      <c r="B29" s="160" t="s">
        <v>119</v>
      </c>
      <c r="C29" s="161"/>
      <c r="D29" s="162"/>
      <c r="E29" s="134"/>
      <c r="F29" s="134"/>
      <c r="G29" s="200" t="n">
        <f aca="false">E29*F29</f>
        <v>0</v>
      </c>
      <c r="H29" s="134"/>
      <c r="I29" s="134"/>
      <c r="J29" s="165" t="n">
        <f aca="false">H29*I29</f>
        <v>0</v>
      </c>
      <c r="K29" s="163"/>
      <c r="L29" s="164"/>
      <c r="M29" s="165" t="n">
        <f aca="false">M25*22%</f>
        <v>0</v>
      </c>
      <c r="N29" s="163"/>
      <c r="O29" s="164"/>
      <c r="P29" s="166" t="n">
        <f aca="false">P25*22%</f>
        <v>0</v>
      </c>
      <c r="Q29" s="163"/>
      <c r="R29" s="164"/>
      <c r="S29" s="165" t="n">
        <f aca="false">S25*22%</f>
        <v>0</v>
      </c>
      <c r="T29" s="163"/>
      <c r="U29" s="164"/>
      <c r="V29" s="166" t="n">
        <f aca="false">V25*22%</f>
        <v>0</v>
      </c>
      <c r="W29" s="163"/>
      <c r="X29" s="164"/>
      <c r="Y29" s="165" t="n">
        <f aca="false">Y25*22%</f>
        <v>0</v>
      </c>
      <c r="Z29" s="163"/>
      <c r="AA29" s="164"/>
      <c r="AB29" s="166" t="n">
        <f aca="false">AB25*22%</f>
        <v>0</v>
      </c>
      <c r="AC29" s="152" t="n">
        <f aca="false">G29+M29+S29+Y29</f>
        <v>0</v>
      </c>
      <c r="AD29" s="153" t="n">
        <f aca="false">J29+P29+V29+AB29</f>
        <v>0</v>
      </c>
      <c r="AE29" s="154" t="n">
        <f aca="false">AC29-AD29</f>
        <v>0</v>
      </c>
      <c r="AF29" s="169" t="e">
        <f aca="false">AE29/AC29</f>
        <v>#DIV/0!</v>
      </c>
      <c r="AG29" s="170"/>
      <c r="AH29" s="115"/>
      <c r="AI29" s="115"/>
    </row>
    <row r="30" customFormat="false" ht="15.75" hidden="false" customHeight="true" outlineLevel="0" collapsed="false">
      <c r="A30" s="171" t="s">
        <v>129</v>
      </c>
      <c r="B30" s="172"/>
      <c r="C30" s="201"/>
      <c r="D30" s="202"/>
      <c r="E30" s="175"/>
      <c r="F30" s="175"/>
      <c r="G30" s="178" t="n">
        <f aca="false">G27</f>
        <v>0</v>
      </c>
      <c r="H30" s="175"/>
      <c r="I30" s="177"/>
      <c r="J30" s="178" t="n">
        <f aca="false">J27</f>
        <v>0</v>
      </c>
      <c r="K30" s="179"/>
      <c r="L30" s="175"/>
      <c r="M30" s="176" t="n">
        <f aca="false">M27</f>
        <v>0</v>
      </c>
      <c r="N30" s="175"/>
      <c r="O30" s="175"/>
      <c r="P30" s="178" t="n">
        <f aca="false">P27</f>
        <v>0</v>
      </c>
      <c r="Q30" s="179"/>
      <c r="R30" s="175"/>
      <c r="S30" s="176" t="n">
        <f aca="false">S27</f>
        <v>0</v>
      </c>
      <c r="T30" s="175"/>
      <c r="U30" s="175"/>
      <c r="V30" s="178" t="n">
        <f aca="false">V27</f>
        <v>0</v>
      </c>
      <c r="W30" s="179"/>
      <c r="X30" s="175"/>
      <c r="Y30" s="176" t="n">
        <f aca="false">Y27</f>
        <v>0</v>
      </c>
      <c r="Z30" s="175"/>
      <c r="AA30" s="175"/>
      <c r="AB30" s="178" t="n">
        <f aca="false">AB27</f>
        <v>0</v>
      </c>
      <c r="AC30" s="178" t="n">
        <f aca="false">AC27</f>
        <v>0</v>
      </c>
      <c r="AD30" s="180" t="n">
        <f aca="false">AD27</f>
        <v>0</v>
      </c>
      <c r="AE30" s="177" t="n">
        <f aca="false">AE29</f>
        <v>0</v>
      </c>
      <c r="AF30" s="181" t="e">
        <f aca="false">AE30/AC30</f>
        <v>#DIV/0!</v>
      </c>
      <c r="AG30" s="182"/>
      <c r="AH30" s="115"/>
      <c r="AI30" s="115"/>
    </row>
    <row r="31" customFormat="false" ht="33" hidden="false" customHeight="true" outlineLevel="0" collapsed="false">
      <c r="A31" s="183" t="s">
        <v>130</v>
      </c>
      <c r="B31" s="203" t="s">
        <v>30</v>
      </c>
      <c r="C31" s="204" t="s">
        <v>131</v>
      </c>
      <c r="D31" s="205"/>
      <c r="E31" s="206"/>
      <c r="F31" s="207"/>
      <c r="G31" s="207"/>
      <c r="H31" s="105"/>
      <c r="I31" s="106"/>
      <c r="J31" s="110"/>
      <c r="K31" s="106"/>
      <c r="L31" s="106"/>
      <c r="M31" s="110"/>
      <c r="N31" s="105"/>
      <c r="O31" s="106"/>
      <c r="P31" s="110"/>
      <c r="Q31" s="106"/>
      <c r="R31" s="106"/>
      <c r="S31" s="110"/>
      <c r="T31" s="105"/>
      <c r="U31" s="106"/>
      <c r="V31" s="110"/>
      <c r="W31" s="106"/>
      <c r="X31" s="106"/>
      <c r="Y31" s="110"/>
      <c r="Z31" s="105"/>
      <c r="AA31" s="106"/>
      <c r="AB31" s="106"/>
      <c r="AC31" s="111"/>
      <c r="AD31" s="112"/>
      <c r="AE31" s="112"/>
      <c r="AF31" s="113"/>
      <c r="AG31" s="114"/>
      <c r="AH31" s="115"/>
      <c r="AI31" s="115"/>
    </row>
    <row r="32" customFormat="false" ht="29.25" hidden="false" customHeight="true" outlineLevel="0" collapsed="false">
      <c r="A32" s="116" t="s">
        <v>112</v>
      </c>
      <c r="B32" s="117" t="s">
        <v>132</v>
      </c>
      <c r="C32" s="190" t="s">
        <v>133</v>
      </c>
      <c r="D32" s="208"/>
      <c r="E32" s="120"/>
      <c r="F32" s="121"/>
      <c r="G32" s="157" t="n">
        <f aca="false">SUM(G33:G35)</f>
        <v>0</v>
      </c>
      <c r="H32" s="120"/>
      <c r="I32" s="121"/>
      <c r="J32" s="122" t="n">
        <f aca="false">SUM(J33:J35)</f>
        <v>0</v>
      </c>
      <c r="K32" s="120"/>
      <c r="L32" s="121"/>
      <c r="M32" s="122" t="n">
        <f aca="false">SUM(M33:M35)</f>
        <v>0</v>
      </c>
      <c r="N32" s="120"/>
      <c r="O32" s="121"/>
      <c r="P32" s="157" t="n">
        <f aca="false">SUM(P33:P35)</f>
        <v>0</v>
      </c>
      <c r="Q32" s="120"/>
      <c r="R32" s="121"/>
      <c r="S32" s="122" t="n">
        <f aca="false">SUM(S33:S35)</f>
        <v>0</v>
      </c>
      <c r="T32" s="120"/>
      <c r="U32" s="121"/>
      <c r="V32" s="157" t="n">
        <f aca="false">SUM(V33:V35)</f>
        <v>0</v>
      </c>
      <c r="W32" s="120"/>
      <c r="X32" s="121"/>
      <c r="Y32" s="122" t="n">
        <f aca="false">SUM(Y33:Y35)</f>
        <v>0</v>
      </c>
      <c r="Z32" s="120"/>
      <c r="AA32" s="121"/>
      <c r="AB32" s="157" t="n">
        <f aca="false">SUM(AB33:AB35)</f>
        <v>0</v>
      </c>
      <c r="AC32" s="123" t="n">
        <f aca="false">G32+M32+S32+Y32</f>
        <v>0</v>
      </c>
      <c r="AD32" s="124" t="n">
        <f aca="false">J32+P32+V32+AB32</f>
        <v>0</v>
      </c>
      <c r="AE32" s="124" t="n">
        <f aca="false">AC32-AD32</f>
        <v>0</v>
      </c>
      <c r="AF32" s="209" t="e">
        <f aca="false">AE32/AC32</f>
        <v>#DIV/0!</v>
      </c>
      <c r="AG32" s="127"/>
      <c r="AH32" s="128"/>
      <c r="AI32" s="128"/>
    </row>
    <row r="33" customFormat="false" ht="39.75" hidden="false" customHeight="true" outlineLevel="0" collapsed="false">
      <c r="A33" s="129" t="s">
        <v>115</v>
      </c>
      <c r="B33" s="130" t="s">
        <v>116</v>
      </c>
      <c r="C33" s="131" t="s">
        <v>134</v>
      </c>
      <c r="D33" s="132" t="s">
        <v>135</v>
      </c>
      <c r="E33" s="137"/>
      <c r="F33" s="138"/>
      <c r="G33" s="158" t="n">
        <f aca="false">E33*F33</f>
        <v>0</v>
      </c>
      <c r="H33" s="137"/>
      <c r="I33" s="138"/>
      <c r="J33" s="136" t="n">
        <f aca="false">H33*I33</f>
        <v>0</v>
      </c>
      <c r="K33" s="137"/>
      <c r="L33" s="138"/>
      <c r="M33" s="136" t="n">
        <f aca="false">K33*L33</f>
        <v>0</v>
      </c>
      <c r="N33" s="137"/>
      <c r="O33" s="138"/>
      <c r="P33" s="158" t="n">
        <f aca="false">N33*O33</f>
        <v>0</v>
      </c>
      <c r="Q33" s="137"/>
      <c r="R33" s="138"/>
      <c r="S33" s="136" t="n">
        <f aca="false">Q33*R33</f>
        <v>0</v>
      </c>
      <c r="T33" s="137"/>
      <c r="U33" s="138"/>
      <c r="V33" s="158" t="n">
        <f aca="false">T33*U33</f>
        <v>0</v>
      </c>
      <c r="W33" s="137"/>
      <c r="X33" s="138"/>
      <c r="Y33" s="136" t="n">
        <f aca="false">W33*X33</f>
        <v>0</v>
      </c>
      <c r="Z33" s="137"/>
      <c r="AA33" s="138"/>
      <c r="AB33" s="158" t="n">
        <f aca="false">Z33*AA33</f>
        <v>0</v>
      </c>
      <c r="AC33" s="139" t="n">
        <f aca="false">G33+M33+S33+Y33</f>
        <v>0</v>
      </c>
      <c r="AD33" s="140" t="n">
        <f aca="false">J33+P33+V33+AB33</f>
        <v>0</v>
      </c>
      <c r="AE33" s="210" t="n">
        <f aca="false">AC33-AD33</f>
        <v>0</v>
      </c>
      <c r="AF33" s="211" t="e">
        <f aca="false">AE33/AC33</f>
        <v>#DIV/0!</v>
      </c>
      <c r="AG33" s="143"/>
      <c r="AH33" s="115"/>
      <c r="AI33" s="115"/>
    </row>
    <row r="34" customFormat="false" ht="39.75" hidden="false" customHeight="true" outlineLevel="0" collapsed="false">
      <c r="A34" s="129" t="s">
        <v>115</v>
      </c>
      <c r="B34" s="130" t="s">
        <v>119</v>
      </c>
      <c r="C34" s="131" t="s">
        <v>134</v>
      </c>
      <c r="D34" s="132" t="s">
        <v>135</v>
      </c>
      <c r="E34" s="137"/>
      <c r="F34" s="138"/>
      <c r="G34" s="158" t="n">
        <f aca="false">E34*F34</f>
        <v>0</v>
      </c>
      <c r="H34" s="137"/>
      <c r="I34" s="138"/>
      <c r="J34" s="136" t="n">
        <f aca="false">H34*I34</f>
        <v>0</v>
      </c>
      <c r="K34" s="137"/>
      <c r="L34" s="138"/>
      <c r="M34" s="136" t="n">
        <f aca="false">K34*L34</f>
        <v>0</v>
      </c>
      <c r="N34" s="137"/>
      <c r="O34" s="138"/>
      <c r="P34" s="158" t="n">
        <f aca="false">N34*O34</f>
        <v>0</v>
      </c>
      <c r="Q34" s="137"/>
      <c r="R34" s="138"/>
      <c r="S34" s="136" t="n">
        <f aca="false">Q34*R34</f>
        <v>0</v>
      </c>
      <c r="T34" s="137"/>
      <c r="U34" s="138"/>
      <c r="V34" s="158" t="n">
        <f aca="false">T34*U34</f>
        <v>0</v>
      </c>
      <c r="W34" s="137"/>
      <c r="X34" s="138"/>
      <c r="Y34" s="136" t="n">
        <f aca="false">W34*X34</f>
        <v>0</v>
      </c>
      <c r="Z34" s="137"/>
      <c r="AA34" s="138"/>
      <c r="AB34" s="158" t="n">
        <f aca="false">Z34*AA34</f>
        <v>0</v>
      </c>
      <c r="AC34" s="139" t="n">
        <f aca="false">G34+M34+S34+Y34</f>
        <v>0</v>
      </c>
      <c r="AD34" s="140" t="n">
        <f aca="false">J34+P34+V34+AB34</f>
        <v>0</v>
      </c>
      <c r="AE34" s="210" t="n">
        <f aca="false">AC34-AD34</f>
        <v>0</v>
      </c>
      <c r="AF34" s="211" t="e">
        <f aca="false">AE34/AC34</f>
        <v>#DIV/0!</v>
      </c>
      <c r="AG34" s="143"/>
      <c r="AH34" s="115"/>
      <c r="AI34" s="115"/>
    </row>
    <row r="35" customFormat="false" ht="39.75" hidden="false" customHeight="true" outlineLevel="0" collapsed="false">
      <c r="A35" s="159" t="s">
        <v>115</v>
      </c>
      <c r="B35" s="160" t="s">
        <v>120</v>
      </c>
      <c r="C35" s="161" t="s">
        <v>134</v>
      </c>
      <c r="D35" s="162" t="s">
        <v>135</v>
      </c>
      <c r="E35" s="163"/>
      <c r="F35" s="164"/>
      <c r="G35" s="166" t="n">
        <f aca="false">E35*F35</f>
        <v>0</v>
      </c>
      <c r="H35" s="163"/>
      <c r="I35" s="164"/>
      <c r="J35" s="165" t="n">
        <f aca="false">H35*I35</f>
        <v>0</v>
      </c>
      <c r="K35" s="163"/>
      <c r="L35" s="164"/>
      <c r="M35" s="165" t="n">
        <f aca="false">K35*L35</f>
        <v>0</v>
      </c>
      <c r="N35" s="163"/>
      <c r="O35" s="164"/>
      <c r="P35" s="166" t="n">
        <f aca="false">N35*O35</f>
        <v>0</v>
      </c>
      <c r="Q35" s="163"/>
      <c r="R35" s="164"/>
      <c r="S35" s="165" t="n">
        <f aca="false">Q35*R35</f>
        <v>0</v>
      </c>
      <c r="T35" s="163"/>
      <c r="U35" s="164"/>
      <c r="V35" s="166" t="n">
        <f aca="false">T35*U35</f>
        <v>0</v>
      </c>
      <c r="W35" s="163"/>
      <c r="X35" s="164"/>
      <c r="Y35" s="165" t="n">
        <f aca="false">W35*X35</f>
        <v>0</v>
      </c>
      <c r="Z35" s="163"/>
      <c r="AA35" s="164"/>
      <c r="AB35" s="166" t="n">
        <f aca="false">Z35*AA35</f>
        <v>0</v>
      </c>
      <c r="AC35" s="152" t="n">
        <f aca="false">G35+M35+S35+Y35</f>
        <v>0</v>
      </c>
      <c r="AD35" s="153" t="n">
        <f aca="false">J35+P35+V35+AB35</f>
        <v>0</v>
      </c>
      <c r="AE35" s="212" t="n">
        <f aca="false">AC35-AD35</f>
        <v>0</v>
      </c>
      <c r="AF35" s="211" t="e">
        <f aca="false">AE35/AC35</f>
        <v>#DIV/0!</v>
      </c>
      <c r="AG35" s="143"/>
      <c r="AH35" s="115"/>
      <c r="AI35" s="115"/>
    </row>
    <row r="36" customFormat="false" ht="30" hidden="false" customHeight="true" outlineLevel="0" collapsed="false">
      <c r="A36" s="116" t="s">
        <v>112</v>
      </c>
      <c r="B36" s="117" t="s">
        <v>136</v>
      </c>
      <c r="C36" s="118" t="s">
        <v>137</v>
      </c>
      <c r="D36" s="119"/>
      <c r="E36" s="120" t="n">
        <f aca="false">SUM(E37:E39)</f>
        <v>0</v>
      </c>
      <c r="F36" s="121" t="n">
        <f aca="false">SUM(F37:F39)</f>
        <v>0</v>
      </c>
      <c r="G36" s="122" t="n">
        <f aca="false">SUM(G37:G39)</f>
        <v>0</v>
      </c>
      <c r="H36" s="120" t="n">
        <f aca="false">SUM(H37:H39)</f>
        <v>0</v>
      </c>
      <c r="I36" s="121" t="n">
        <f aca="false">SUM(I37:I39)</f>
        <v>0</v>
      </c>
      <c r="J36" s="122" t="n">
        <f aca="false">SUM(J37:J39)</f>
        <v>0</v>
      </c>
      <c r="K36" s="120" t="n">
        <f aca="false">SUM(K37:K39)</f>
        <v>0</v>
      </c>
      <c r="L36" s="121" t="n">
        <f aca="false">SUM(L37:L39)</f>
        <v>0</v>
      </c>
      <c r="M36" s="122" t="n">
        <f aca="false">SUM(M37:M39)</f>
        <v>0</v>
      </c>
      <c r="N36" s="120" t="n">
        <f aca="false">SUM(N37:N39)</f>
        <v>0</v>
      </c>
      <c r="O36" s="121" t="n">
        <f aca="false">SUM(O37:O39)</f>
        <v>0</v>
      </c>
      <c r="P36" s="157" t="n">
        <f aca="false">SUM(P37:P39)</f>
        <v>0</v>
      </c>
      <c r="Q36" s="120" t="n">
        <f aca="false">SUM(Q37:Q39)</f>
        <v>0</v>
      </c>
      <c r="R36" s="121" t="n">
        <f aca="false">SUM(R37:R39)</f>
        <v>0</v>
      </c>
      <c r="S36" s="122" t="n">
        <f aca="false">SUM(S37:S39)</f>
        <v>0</v>
      </c>
      <c r="T36" s="120" t="n">
        <f aca="false">SUM(T37:T39)</f>
        <v>0</v>
      </c>
      <c r="U36" s="121" t="n">
        <f aca="false">SUM(U37:U39)</f>
        <v>0</v>
      </c>
      <c r="V36" s="157" t="n">
        <f aca="false">SUM(V37:V39)</f>
        <v>0</v>
      </c>
      <c r="W36" s="120" t="n">
        <f aca="false">SUM(W37:W39)</f>
        <v>0</v>
      </c>
      <c r="X36" s="121" t="n">
        <f aca="false">SUM(X37:X39)</f>
        <v>0</v>
      </c>
      <c r="Y36" s="122" t="n">
        <f aca="false">SUM(Y37:Y39)</f>
        <v>0</v>
      </c>
      <c r="Z36" s="120" t="n">
        <f aca="false">SUM(Z37:Z39)</f>
        <v>0</v>
      </c>
      <c r="AA36" s="121" t="n">
        <f aca="false">SUM(AA37:AA39)</f>
        <v>0</v>
      </c>
      <c r="AB36" s="157" t="n">
        <f aca="false">SUM(AB37:AB39)</f>
        <v>0</v>
      </c>
      <c r="AC36" s="123" t="n">
        <f aca="false">G36+M36+S36+Y36</f>
        <v>0</v>
      </c>
      <c r="AD36" s="124" t="n">
        <f aca="false">J36+P36+V36+AB36</f>
        <v>0</v>
      </c>
      <c r="AE36" s="124" t="n">
        <f aca="false">AC36-AD36</f>
        <v>0</v>
      </c>
      <c r="AF36" s="213" t="e">
        <f aca="false">AE36/AC36</f>
        <v>#DIV/0!</v>
      </c>
      <c r="AG36" s="168"/>
      <c r="AH36" s="128"/>
      <c r="AI36" s="128"/>
    </row>
    <row r="37" customFormat="false" ht="39.75" hidden="false" customHeight="true" outlineLevel="0" collapsed="false">
      <c r="A37" s="129" t="s">
        <v>115</v>
      </c>
      <c r="B37" s="130" t="s">
        <v>116</v>
      </c>
      <c r="C37" s="131" t="s">
        <v>138</v>
      </c>
      <c r="D37" s="132" t="s">
        <v>139</v>
      </c>
      <c r="E37" s="137"/>
      <c r="F37" s="138"/>
      <c r="G37" s="136" t="n">
        <f aca="false">E37*F37</f>
        <v>0</v>
      </c>
      <c r="H37" s="137"/>
      <c r="I37" s="138"/>
      <c r="J37" s="136" t="n">
        <f aca="false">H37*I37</f>
        <v>0</v>
      </c>
      <c r="K37" s="137"/>
      <c r="L37" s="138"/>
      <c r="M37" s="136" t="n">
        <f aca="false">K37*L37</f>
        <v>0</v>
      </c>
      <c r="N37" s="137"/>
      <c r="O37" s="138"/>
      <c r="P37" s="158" t="n">
        <f aca="false">N37*O37</f>
        <v>0</v>
      </c>
      <c r="Q37" s="137"/>
      <c r="R37" s="138"/>
      <c r="S37" s="136" t="n">
        <f aca="false">Q37*R37</f>
        <v>0</v>
      </c>
      <c r="T37" s="137"/>
      <c r="U37" s="138"/>
      <c r="V37" s="158" t="n">
        <f aca="false">T37*U37</f>
        <v>0</v>
      </c>
      <c r="W37" s="137"/>
      <c r="X37" s="138"/>
      <c r="Y37" s="136" t="n">
        <f aca="false">W37*X37</f>
        <v>0</v>
      </c>
      <c r="Z37" s="137"/>
      <c r="AA37" s="138"/>
      <c r="AB37" s="158" t="n">
        <f aca="false">Z37*AA37</f>
        <v>0</v>
      </c>
      <c r="AC37" s="139" t="n">
        <f aca="false">G37+M37+S37+Y37</f>
        <v>0</v>
      </c>
      <c r="AD37" s="140" t="n">
        <f aca="false">J37+P37+V37+AB37</f>
        <v>0</v>
      </c>
      <c r="AE37" s="210" t="n">
        <f aca="false">AC37-AD37</f>
        <v>0</v>
      </c>
      <c r="AF37" s="211" t="e">
        <f aca="false">AE37/AC37</f>
        <v>#DIV/0!</v>
      </c>
      <c r="AG37" s="143"/>
      <c r="AH37" s="115"/>
      <c r="AI37" s="115"/>
    </row>
    <row r="38" customFormat="false" ht="39.75" hidden="false" customHeight="true" outlineLevel="0" collapsed="false">
      <c r="A38" s="129" t="s">
        <v>115</v>
      </c>
      <c r="B38" s="130" t="s">
        <v>119</v>
      </c>
      <c r="C38" s="131" t="s">
        <v>138</v>
      </c>
      <c r="D38" s="132" t="s">
        <v>139</v>
      </c>
      <c r="E38" s="137"/>
      <c r="F38" s="138"/>
      <c r="G38" s="136" t="n">
        <f aca="false">E38*F38</f>
        <v>0</v>
      </c>
      <c r="H38" s="137"/>
      <c r="I38" s="138"/>
      <c r="J38" s="136" t="n">
        <f aca="false">H38*I38</f>
        <v>0</v>
      </c>
      <c r="K38" s="137"/>
      <c r="L38" s="138"/>
      <c r="M38" s="136" t="n">
        <f aca="false">K38*L38</f>
        <v>0</v>
      </c>
      <c r="N38" s="137"/>
      <c r="O38" s="138"/>
      <c r="P38" s="158" t="n">
        <f aca="false">N38*O38</f>
        <v>0</v>
      </c>
      <c r="Q38" s="137"/>
      <c r="R38" s="138"/>
      <c r="S38" s="136" t="n">
        <f aca="false">Q38*R38</f>
        <v>0</v>
      </c>
      <c r="T38" s="137"/>
      <c r="U38" s="138"/>
      <c r="V38" s="158" t="n">
        <f aca="false">T38*U38</f>
        <v>0</v>
      </c>
      <c r="W38" s="137"/>
      <c r="X38" s="138"/>
      <c r="Y38" s="136" t="n">
        <f aca="false">W38*X38</f>
        <v>0</v>
      </c>
      <c r="Z38" s="137"/>
      <c r="AA38" s="138"/>
      <c r="AB38" s="158" t="n">
        <f aca="false">Z38*AA38</f>
        <v>0</v>
      </c>
      <c r="AC38" s="139" t="n">
        <f aca="false">G38+M38+S38+Y38</f>
        <v>0</v>
      </c>
      <c r="AD38" s="140" t="n">
        <f aca="false">J38+P38+V38+AB38</f>
        <v>0</v>
      </c>
      <c r="AE38" s="210" t="n">
        <f aca="false">AC38-AD38</f>
        <v>0</v>
      </c>
      <c r="AF38" s="211" t="e">
        <f aca="false">AE38/AC38</f>
        <v>#DIV/0!</v>
      </c>
      <c r="AG38" s="143"/>
      <c r="AH38" s="115"/>
      <c r="AI38" s="115"/>
    </row>
    <row r="39" customFormat="false" ht="39.75" hidden="false" customHeight="true" outlineLevel="0" collapsed="false">
      <c r="A39" s="159" t="s">
        <v>115</v>
      </c>
      <c r="B39" s="160" t="s">
        <v>120</v>
      </c>
      <c r="C39" s="161" t="s">
        <v>138</v>
      </c>
      <c r="D39" s="162" t="s">
        <v>139</v>
      </c>
      <c r="E39" s="163"/>
      <c r="F39" s="164"/>
      <c r="G39" s="165" t="n">
        <f aca="false">E39*F39</f>
        <v>0</v>
      </c>
      <c r="H39" s="163"/>
      <c r="I39" s="164"/>
      <c r="J39" s="165" t="n">
        <f aca="false">H39*I39</f>
        <v>0</v>
      </c>
      <c r="K39" s="163"/>
      <c r="L39" s="164"/>
      <c r="M39" s="165" t="n">
        <f aca="false">K39*L39</f>
        <v>0</v>
      </c>
      <c r="N39" s="163"/>
      <c r="O39" s="164"/>
      <c r="P39" s="166" t="n">
        <f aca="false">N39*O39</f>
        <v>0</v>
      </c>
      <c r="Q39" s="163"/>
      <c r="R39" s="164"/>
      <c r="S39" s="165" t="n">
        <f aca="false">Q39*R39</f>
        <v>0</v>
      </c>
      <c r="T39" s="163"/>
      <c r="U39" s="164"/>
      <c r="V39" s="166" t="n">
        <f aca="false">T39*U39</f>
        <v>0</v>
      </c>
      <c r="W39" s="163"/>
      <c r="X39" s="164"/>
      <c r="Y39" s="165" t="n">
        <f aca="false">W39*X39</f>
        <v>0</v>
      </c>
      <c r="Z39" s="163"/>
      <c r="AA39" s="164"/>
      <c r="AB39" s="166" t="n">
        <f aca="false">Z39*AA39</f>
        <v>0</v>
      </c>
      <c r="AC39" s="152" t="n">
        <f aca="false">G39+M39+S39+Y39</f>
        <v>0</v>
      </c>
      <c r="AD39" s="153" t="n">
        <f aca="false">J39+P39+V39+AB39</f>
        <v>0</v>
      </c>
      <c r="AE39" s="212" t="n">
        <f aca="false">AC39-AD39</f>
        <v>0</v>
      </c>
      <c r="AF39" s="211" t="e">
        <f aca="false">AE39/AC39</f>
        <v>#DIV/0!</v>
      </c>
      <c r="AG39" s="143"/>
      <c r="AH39" s="115"/>
      <c r="AI39" s="115"/>
    </row>
    <row r="40" customFormat="false" ht="30" hidden="false" customHeight="true" outlineLevel="0" collapsed="false">
      <c r="A40" s="116" t="s">
        <v>112</v>
      </c>
      <c r="B40" s="117" t="s">
        <v>140</v>
      </c>
      <c r="C40" s="118" t="s">
        <v>141</v>
      </c>
      <c r="D40" s="119"/>
      <c r="E40" s="120" t="n">
        <f aca="false">SUM(E41:E43)</f>
        <v>0</v>
      </c>
      <c r="F40" s="121" t="n">
        <f aca="false">SUM(F41:F43)</f>
        <v>0</v>
      </c>
      <c r="G40" s="122" t="n">
        <f aca="false">SUM(G41:G43)</f>
        <v>0</v>
      </c>
      <c r="H40" s="120" t="n">
        <f aca="false">SUM(H41:H43)</f>
        <v>0</v>
      </c>
      <c r="I40" s="121" t="n">
        <f aca="false">SUM(I41:I43)</f>
        <v>0</v>
      </c>
      <c r="J40" s="157" t="n">
        <f aca="false">SUM(J41:J43)</f>
        <v>0</v>
      </c>
      <c r="K40" s="120" t="n">
        <f aca="false">SUM(K41:K43)</f>
        <v>0</v>
      </c>
      <c r="L40" s="121" t="n">
        <f aca="false">SUM(L41:L43)</f>
        <v>0</v>
      </c>
      <c r="M40" s="122" t="n">
        <f aca="false">SUM(M41:M43)</f>
        <v>0</v>
      </c>
      <c r="N40" s="120" t="n">
        <f aca="false">SUM(N41:N43)</f>
        <v>0</v>
      </c>
      <c r="O40" s="121" t="n">
        <f aca="false">SUM(O41:O43)</f>
        <v>0</v>
      </c>
      <c r="P40" s="157" t="n">
        <f aca="false">SUM(P41:P43)</f>
        <v>0</v>
      </c>
      <c r="Q40" s="120" t="n">
        <f aca="false">SUM(Q41:Q43)</f>
        <v>0</v>
      </c>
      <c r="R40" s="121" t="n">
        <f aca="false">SUM(R41:R43)</f>
        <v>0</v>
      </c>
      <c r="S40" s="122" t="n">
        <f aca="false">SUM(S41:S43)</f>
        <v>0</v>
      </c>
      <c r="T40" s="120" t="n">
        <f aca="false">SUM(T41:T43)</f>
        <v>0</v>
      </c>
      <c r="U40" s="121" t="n">
        <f aca="false">SUM(U41:U43)</f>
        <v>0</v>
      </c>
      <c r="V40" s="157" t="n">
        <f aca="false">SUM(V41:V43)</f>
        <v>0</v>
      </c>
      <c r="W40" s="120" t="n">
        <f aca="false">SUM(W41:W43)</f>
        <v>0</v>
      </c>
      <c r="X40" s="121" t="n">
        <f aca="false">SUM(X41:X43)</f>
        <v>0</v>
      </c>
      <c r="Y40" s="122" t="n">
        <f aca="false">SUM(Y41:Y43)</f>
        <v>0</v>
      </c>
      <c r="Z40" s="120" t="n">
        <f aca="false">SUM(Z41:Z43)</f>
        <v>0</v>
      </c>
      <c r="AA40" s="121" t="n">
        <f aca="false">SUM(AA41:AA43)</f>
        <v>0</v>
      </c>
      <c r="AB40" s="157" t="n">
        <f aca="false">SUM(AB41:AB43)</f>
        <v>0</v>
      </c>
      <c r="AC40" s="123" t="n">
        <f aca="false">G40+M40+S40+Y40</f>
        <v>0</v>
      </c>
      <c r="AD40" s="124" t="n">
        <f aca="false">J40+P40+V40+AB40</f>
        <v>0</v>
      </c>
      <c r="AE40" s="124" t="n">
        <f aca="false">AC40-AD40</f>
        <v>0</v>
      </c>
      <c r="AF40" s="213" t="e">
        <f aca="false">AE40/AC40</f>
        <v>#DIV/0!</v>
      </c>
      <c r="AG40" s="168"/>
      <c r="AH40" s="128"/>
      <c r="AI40" s="128"/>
    </row>
    <row r="41" customFormat="false" ht="34.5" hidden="false" customHeight="true" outlineLevel="0" collapsed="false">
      <c r="A41" s="129" t="s">
        <v>115</v>
      </c>
      <c r="B41" s="130" t="s">
        <v>116</v>
      </c>
      <c r="C41" s="131" t="s">
        <v>142</v>
      </c>
      <c r="D41" s="132" t="s">
        <v>139</v>
      </c>
      <c r="E41" s="137"/>
      <c r="F41" s="138"/>
      <c r="G41" s="136" t="n">
        <f aca="false">E41*F41</f>
        <v>0</v>
      </c>
      <c r="H41" s="137"/>
      <c r="I41" s="138"/>
      <c r="J41" s="158" t="n">
        <f aca="false">H41*I41</f>
        <v>0</v>
      </c>
      <c r="K41" s="137"/>
      <c r="L41" s="138"/>
      <c r="M41" s="136" t="n">
        <f aca="false">K41*L41</f>
        <v>0</v>
      </c>
      <c r="N41" s="137"/>
      <c r="O41" s="138"/>
      <c r="P41" s="158" t="n">
        <f aca="false">N41*O41</f>
        <v>0</v>
      </c>
      <c r="Q41" s="137"/>
      <c r="R41" s="138"/>
      <c r="S41" s="136" t="n">
        <f aca="false">Q41*R41</f>
        <v>0</v>
      </c>
      <c r="T41" s="137"/>
      <c r="U41" s="138"/>
      <c r="V41" s="158" t="n">
        <f aca="false">T41*U41</f>
        <v>0</v>
      </c>
      <c r="W41" s="137"/>
      <c r="X41" s="138"/>
      <c r="Y41" s="136" t="n">
        <f aca="false">W41*X41</f>
        <v>0</v>
      </c>
      <c r="Z41" s="137"/>
      <c r="AA41" s="138"/>
      <c r="AB41" s="158" t="n">
        <f aca="false">Z41*AA41</f>
        <v>0</v>
      </c>
      <c r="AC41" s="139" t="n">
        <f aca="false">G41+M41+S41+Y41</f>
        <v>0</v>
      </c>
      <c r="AD41" s="140" t="n">
        <f aca="false">J41+P41+V41+AB41</f>
        <v>0</v>
      </c>
      <c r="AE41" s="210" t="n">
        <f aca="false">AC41-AD41</f>
        <v>0</v>
      </c>
      <c r="AF41" s="211" t="e">
        <f aca="false">AE41/AC41</f>
        <v>#DIV/0!</v>
      </c>
      <c r="AG41" s="143"/>
      <c r="AH41" s="115"/>
      <c r="AI41" s="115"/>
    </row>
    <row r="42" customFormat="false" ht="34.5" hidden="false" customHeight="true" outlineLevel="0" collapsed="false">
      <c r="A42" s="129" t="s">
        <v>115</v>
      </c>
      <c r="B42" s="130" t="s">
        <v>119</v>
      </c>
      <c r="C42" s="131" t="s">
        <v>142</v>
      </c>
      <c r="D42" s="132" t="s">
        <v>139</v>
      </c>
      <c r="E42" s="137"/>
      <c r="F42" s="138"/>
      <c r="G42" s="136" t="n">
        <f aca="false">E42*F42</f>
        <v>0</v>
      </c>
      <c r="H42" s="137"/>
      <c r="I42" s="138"/>
      <c r="J42" s="158" t="n">
        <f aca="false">H42*I42</f>
        <v>0</v>
      </c>
      <c r="K42" s="137"/>
      <c r="L42" s="138"/>
      <c r="M42" s="136" t="n">
        <f aca="false">K42*L42</f>
        <v>0</v>
      </c>
      <c r="N42" s="137"/>
      <c r="O42" s="138"/>
      <c r="P42" s="158" t="n">
        <f aca="false">N42*O42</f>
        <v>0</v>
      </c>
      <c r="Q42" s="137"/>
      <c r="R42" s="138"/>
      <c r="S42" s="136" t="n">
        <f aca="false">Q42*R42</f>
        <v>0</v>
      </c>
      <c r="T42" s="137"/>
      <c r="U42" s="138"/>
      <c r="V42" s="158" t="n">
        <f aca="false">T42*U42</f>
        <v>0</v>
      </c>
      <c r="W42" s="137"/>
      <c r="X42" s="138"/>
      <c r="Y42" s="136" t="n">
        <f aca="false">W42*X42</f>
        <v>0</v>
      </c>
      <c r="Z42" s="137"/>
      <c r="AA42" s="138"/>
      <c r="AB42" s="158" t="n">
        <f aca="false">Z42*AA42</f>
        <v>0</v>
      </c>
      <c r="AC42" s="139" t="n">
        <f aca="false">G42+M42+S42+Y42</f>
        <v>0</v>
      </c>
      <c r="AD42" s="140" t="n">
        <f aca="false">J42+P42+V42+AB42</f>
        <v>0</v>
      </c>
      <c r="AE42" s="210" t="n">
        <f aca="false">AC42-AD42</f>
        <v>0</v>
      </c>
      <c r="AF42" s="211" t="e">
        <f aca="false">AE42/AC42</f>
        <v>#DIV/0!</v>
      </c>
      <c r="AG42" s="143"/>
      <c r="AH42" s="115"/>
      <c r="AI42" s="115"/>
    </row>
    <row r="43" customFormat="false" ht="34.5" hidden="false" customHeight="true" outlineLevel="0" collapsed="false">
      <c r="A43" s="159" t="s">
        <v>115</v>
      </c>
      <c r="B43" s="160" t="s">
        <v>120</v>
      </c>
      <c r="C43" s="161" t="s">
        <v>142</v>
      </c>
      <c r="D43" s="162" t="s">
        <v>139</v>
      </c>
      <c r="E43" s="163"/>
      <c r="F43" s="164"/>
      <c r="G43" s="165" t="n">
        <f aca="false">E43*F43</f>
        <v>0</v>
      </c>
      <c r="H43" s="163"/>
      <c r="I43" s="164"/>
      <c r="J43" s="166" t="n">
        <f aca="false">H43*I43</f>
        <v>0</v>
      </c>
      <c r="K43" s="163"/>
      <c r="L43" s="164"/>
      <c r="M43" s="165" t="n">
        <f aca="false">K43*L43</f>
        <v>0</v>
      </c>
      <c r="N43" s="163"/>
      <c r="O43" s="164"/>
      <c r="P43" s="166" t="n">
        <f aca="false">N43*O43</f>
        <v>0</v>
      </c>
      <c r="Q43" s="163"/>
      <c r="R43" s="164"/>
      <c r="S43" s="165" t="n">
        <f aca="false">Q43*R43</f>
        <v>0</v>
      </c>
      <c r="T43" s="163"/>
      <c r="U43" s="164"/>
      <c r="V43" s="166" t="n">
        <f aca="false">T43*U43</f>
        <v>0</v>
      </c>
      <c r="W43" s="163"/>
      <c r="X43" s="164"/>
      <c r="Y43" s="165" t="n">
        <f aca="false">W43*X43</f>
        <v>0</v>
      </c>
      <c r="Z43" s="163"/>
      <c r="AA43" s="164"/>
      <c r="AB43" s="166" t="n">
        <f aca="false">Z43*AA43</f>
        <v>0</v>
      </c>
      <c r="AC43" s="152" t="n">
        <f aca="false">G43+M43+S43+Y43</f>
        <v>0</v>
      </c>
      <c r="AD43" s="153" t="n">
        <f aca="false">J43+P43+V43+AB43</f>
        <v>0</v>
      </c>
      <c r="AE43" s="212" t="n">
        <f aca="false">AC43-AD43</f>
        <v>0</v>
      </c>
      <c r="AF43" s="211" t="e">
        <f aca="false">AE43/AC43</f>
        <v>#DIV/0!</v>
      </c>
      <c r="AG43" s="143"/>
      <c r="AH43" s="115"/>
      <c r="AI43" s="115"/>
    </row>
    <row r="44" customFormat="false" ht="15" hidden="false" customHeight="true" outlineLevel="0" collapsed="false">
      <c r="A44" s="214" t="s">
        <v>143</v>
      </c>
      <c r="B44" s="215"/>
      <c r="C44" s="216"/>
      <c r="D44" s="217"/>
      <c r="E44" s="218"/>
      <c r="F44" s="219"/>
      <c r="G44" s="220" t="n">
        <f aca="false">G40+G36+G32</f>
        <v>0</v>
      </c>
      <c r="H44" s="175"/>
      <c r="I44" s="177"/>
      <c r="J44" s="220" t="n">
        <f aca="false">J40+J36+J32</f>
        <v>0</v>
      </c>
      <c r="K44" s="221"/>
      <c r="L44" s="219"/>
      <c r="M44" s="222" t="n">
        <f aca="false">M40+M36+M32</f>
        <v>0</v>
      </c>
      <c r="N44" s="218"/>
      <c r="O44" s="219"/>
      <c r="P44" s="222" t="n">
        <f aca="false">P40+P36+P32</f>
        <v>0</v>
      </c>
      <c r="Q44" s="221"/>
      <c r="R44" s="219"/>
      <c r="S44" s="222" t="n">
        <f aca="false">S40+S36+S32</f>
        <v>0</v>
      </c>
      <c r="T44" s="218"/>
      <c r="U44" s="219"/>
      <c r="V44" s="222" t="n">
        <f aca="false">V40+V36+V32</f>
        <v>0</v>
      </c>
      <c r="W44" s="221"/>
      <c r="X44" s="219"/>
      <c r="Y44" s="222" t="n">
        <f aca="false">Y40+Y36+Y32</f>
        <v>0</v>
      </c>
      <c r="Z44" s="218"/>
      <c r="AA44" s="219"/>
      <c r="AB44" s="222" t="n">
        <f aca="false">AB40+AB36+AB32</f>
        <v>0</v>
      </c>
      <c r="AC44" s="218" t="n">
        <f aca="false">AC32+AC36+AC40</f>
        <v>0</v>
      </c>
      <c r="AD44" s="223" t="n">
        <f aca="false">AD32+AD36+AD40</f>
        <v>0</v>
      </c>
      <c r="AE44" s="222" t="n">
        <f aca="false">AC44-AD44</f>
        <v>0</v>
      </c>
      <c r="AF44" s="224" t="e">
        <f aca="false">AE44/AC44</f>
        <v>#DIV/0!</v>
      </c>
      <c r="AG44" s="225"/>
      <c r="AH44" s="115"/>
      <c r="AI44" s="115"/>
    </row>
    <row r="45" customFormat="false" ht="15.75" hidden="false" customHeight="true" outlineLevel="0" collapsed="false">
      <c r="A45" s="226" t="s">
        <v>110</v>
      </c>
      <c r="B45" s="227" t="s">
        <v>31</v>
      </c>
      <c r="C45" s="185" t="s">
        <v>144</v>
      </c>
      <c r="D45" s="228"/>
      <c r="E45" s="105"/>
      <c r="F45" s="106"/>
      <c r="G45" s="106"/>
      <c r="H45" s="105"/>
      <c r="I45" s="106"/>
      <c r="J45" s="110"/>
      <c r="K45" s="106"/>
      <c r="L45" s="106"/>
      <c r="M45" s="110"/>
      <c r="N45" s="105"/>
      <c r="O45" s="106"/>
      <c r="P45" s="110"/>
      <c r="Q45" s="106"/>
      <c r="R45" s="106"/>
      <c r="S45" s="110"/>
      <c r="T45" s="105"/>
      <c r="U45" s="106"/>
      <c r="V45" s="110"/>
      <c r="W45" s="106"/>
      <c r="X45" s="106"/>
      <c r="Y45" s="110"/>
      <c r="Z45" s="105"/>
      <c r="AA45" s="106"/>
      <c r="AB45" s="106"/>
      <c r="AC45" s="111"/>
      <c r="AD45" s="112"/>
      <c r="AE45" s="112"/>
      <c r="AF45" s="113"/>
      <c r="AG45" s="114"/>
      <c r="AH45" s="115"/>
      <c r="AI45" s="115"/>
    </row>
    <row r="46" customFormat="false" ht="57.75" hidden="false" customHeight="true" outlineLevel="0" collapsed="false">
      <c r="A46" s="116" t="s">
        <v>112</v>
      </c>
      <c r="B46" s="117" t="s">
        <v>145</v>
      </c>
      <c r="C46" s="190" t="s">
        <v>146</v>
      </c>
      <c r="D46" s="208"/>
      <c r="E46" s="229" t="n">
        <f aca="false">SUM(E47:E49)</f>
        <v>0</v>
      </c>
      <c r="F46" s="230" t="n">
        <f aca="false">SUM(F47:F49)</f>
        <v>0</v>
      </c>
      <c r="G46" s="231" t="n">
        <f aca="false">SUM(G47:G49)</f>
        <v>0</v>
      </c>
      <c r="H46" s="120" t="n">
        <f aca="false">SUM(H47:H49)</f>
        <v>0</v>
      </c>
      <c r="I46" s="121" t="n">
        <f aca="false">SUM(I47:I49)</f>
        <v>0</v>
      </c>
      <c r="J46" s="157" t="n">
        <f aca="false">SUM(J47:J49)</f>
        <v>0</v>
      </c>
      <c r="K46" s="229" t="n">
        <f aca="false">SUM(K47:K49)</f>
        <v>0</v>
      </c>
      <c r="L46" s="230" t="n">
        <f aca="false">SUM(L47:L49)</f>
        <v>0</v>
      </c>
      <c r="M46" s="231" t="n">
        <f aca="false">SUM(M47:M49)</f>
        <v>0</v>
      </c>
      <c r="N46" s="120" t="n">
        <f aca="false">SUM(N47:N49)</f>
        <v>0</v>
      </c>
      <c r="O46" s="121" t="n">
        <f aca="false">SUM(O47:O49)</f>
        <v>0</v>
      </c>
      <c r="P46" s="157" t="n">
        <f aca="false">SUM(P47:P49)</f>
        <v>0</v>
      </c>
      <c r="Q46" s="229" t="n">
        <f aca="false">SUM(Q47:Q49)</f>
        <v>0</v>
      </c>
      <c r="R46" s="230" t="n">
        <f aca="false">SUM(R47:R49)</f>
        <v>0</v>
      </c>
      <c r="S46" s="231" t="n">
        <f aca="false">SUM(S47:S49)</f>
        <v>0</v>
      </c>
      <c r="T46" s="120" t="n">
        <f aca="false">SUM(T47:T49)</f>
        <v>0</v>
      </c>
      <c r="U46" s="121" t="n">
        <f aca="false">SUM(U47:U49)</f>
        <v>0</v>
      </c>
      <c r="V46" s="157" t="n">
        <f aca="false">SUM(V47:V49)</f>
        <v>0</v>
      </c>
      <c r="W46" s="229" t="n">
        <f aca="false">SUM(W47:W49)</f>
        <v>0</v>
      </c>
      <c r="X46" s="230" t="n">
        <f aca="false">SUM(X47:X49)</f>
        <v>0</v>
      </c>
      <c r="Y46" s="231" t="n">
        <f aca="false">SUM(Y47:Y49)</f>
        <v>0</v>
      </c>
      <c r="Z46" s="120" t="n">
        <f aca="false">SUM(Z47:Z49)</f>
        <v>0</v>
      </c>
      <c r="AA46" s="121" t="n">
        <f aca="false">SUM(AA47:AA49)</f>
        <v>0</v>
      </c>
      <c r="AB46" s="157" t="n">
        <f aca="false">SUM(AB47:AB49)</f>
        <v>0</v>
      </c>
      <c r="AC46" s="123" t="n">
        <f aca="false">G46+M46+S46+Y46</f>
        <v>0</v>
      </c>
      <c r="AD46" s="124" t="n">
        <f aca="false">J46+P46+V46+AB46</f>
        <v>0</v>
      </c>
      <c r="AE46" s="124" t="n">
        <f aca="false">AC46-AD46</f>
        <v>0</v>
      </c>
      <c r="AF46" s="126" t="e">
        <f aca="false">AE46/AC46</f>
        <v>#DIV/0!</v>
      </c>
      <c r="AG46" s="127"/>
      <c r="AH46" s="128"/>
      <c r="AI46" s="128"/>
    </row>
    <row r="47" customFormat="false" ht="34.5" hidden="false" customHeight="true" outlineLevel="0" collapsed="false">
      <c r="A47" s="129" t="s">
        <v>115</v>
      </c>
      <c r="B47" s="130" t="s">
        <v>116</v>
      </c>
      <c r="C47" s="131" t="s">
        <v>147</v>
      </c>
      <c r="D47" s="132" t="s">
        <v>148</v>
      </c>
      <c r="E47" s="133"/>
      <c r="F47" s="134"/>
      <c r="G47" s="135" t="n">
        <f aca="false">E47*F47</f>
        <v>0</v>
      </c>
      <c r="H47" s="133"/>
      <c r="I47" s="134"/>
      <c r="J47" s="158" t="n">
        <f aca="false">H47*I47</f>
        <v>0</v>
      </c>
      <c r="K47" s="137"/>
      <c r="L47" s="138"/>
      <c r="M47" s="136" t="n">
        <f aca="false">K47*L47</f>
        <v>0</v>
      </c>
      <c r="N47" s="137"/>
      <c r="O47" s="138"/>
      <c r="P47" s="158" t="n">
        <f aca="false">N47*O47</f>
        <v>0</v>
      </c>
      <c r="Q47" s="137"/>
      <c r="R47" s="138"/>
      <c r="S47" s="136" t="n">
        <f aca="false">Q47*R47</f>
        <v>0</v>
      </c>
      <c r="T47" s="137"/>
      <c r="U47" s="138"/>
      <c r="V47" s="158" t="n">
        <f aca="false">T47*U47</f>
        <v>0</v>
      </c>
      <c r="W47" s="137"/>
      <c r="X47" s="138"/>
      <c r="Y47" s="136" t="n">
        <f aca="false">W47*X47</f>
        <v>0</v>
      </c>
      <c r="Z47" s="137"/>
      <c r="AA47" s="138"/>
      <c r="AB47" s="158" t="n">
        <f aca="false">Z47*AA47</f>
        <v>0</v>
      </c>
      <c r="AC47" s="139" t="n">
        <f aca="false">G47+M47+S47+Y47</f>
        <v>0</v>
      </c>
      <c r="AD47" s="140" t="n">
        <f aca="false">J47+P47+V47+AB47</f>
        <v>0</v>
      </c>
      <c r="AE47" s="210" t="n">
        <f aca="false">AC47-AD47</f>
        <v>0</v>
      </c>
      <c r="AF47" s="142" t="e">
        <f aca="false">AE47/AC47</f>
        <v>#DIV/0!</v>
      </c>
      <c r="AG47" s="143"/>
      <c r="AH47" s="115"/>
      <c r="AI47" s="115"/>
    </row>
    <row r="48" customFormat="false" ht="34.5" hidden="false" customHeight="true" outlineLevel="0" collapsed="false">
      <c r="A48" s="129" t="s">
        <v>115</v>
      </c>
      <c r="B48" s="130" t="s">
        <v>119</v>
      </c>
      <c r="C48" s="131" t="s">
        <v>149</v>
      </c>
      <c r="D48" s="132" t="s">
        <v>135</v>
      </c>
      <c r="E48" s="137"/>
      <c r="F48" s="138"/>
      <c r="G48" s="136" t="n">
        <f aca="false">E48*F48</f>
        <v>0</v>
      </c>
      <c r="H48" s="137"/>
      <c r="I48" s="138"/>
      <c r="J48" s="158" t="n">
        <f aca="false">H48*I48</f>
        <v>0</v>
      </c>
      <c r="K48" s="137"/>
      <c r="L48" s="138"/>
      <c r="M48" s="136" t="n">
        <f aca="false">K48*L48</f>
        <v>0</v>
      </c>
      <c r="N48" s="137"/>
      <c r="O48" s="138"/>
      <c r="P48" s="158" t="n">
        <f aca="false">N48*O48</f>
        <v>0</v>
      </c>
      <c r="Q48" s="137"/>
      <c r="R48" s="138"/>
      <c r="S48" s="136" t="n">
        <f aca="false">Q48*R48</f>
        <v>0</v>
      </c>
      <c r="T48" s="137"/>
      <c r="U48" s="138"/>
      <c r="V48" s="158" t="n">
        <f aca="false">T48*U48</f>
        <v>0</v>
      </c>
      <c r="W48" s="137"/>
      <c r="X48" s="138"/>
      <c r="Y48" s="136" t="n">
        <f aca="false">W48*X48</f>
        <v>0</v>
      </c>
      <c r="Z48" s="137"/>
      <c r="AA48" s="138"/>
      <c r="AB48" s="158" t="n">
        <f aca="false">Z48*AA48</f>
        <v>0</v>
      </c>
      <c r="AC48" s="139" t="n">
        <f aca="false">G48+M48+S48+Y48</f>
        <v>0</v>
      </c>
      <c r="AD48" s="140" t="n">
        <f aca="false">J48+P48+V48+AB48</f>
        <v>0</v>
      </c>
      <c r="AE48" s="210" t="n">
        <f aca="false">AC48-AD48</f>
        <v>0</v>
      </c>
      <c r="AF48" s="142" t="e">
        <f aca="false">AE48/AC48</f>
        <v>#DIV/0!</v>
      </c>
      <c r="AG48" s="143"/>
      <c r="AH48" s="115"/>
      <c r="AI48" s="115"/>
    </row>
    <row r="49" customFormat="false" ht="34.5" hidden="false" customHeight="true" outlineLevel="0" collapsed="false">
      <c r="A49" s="144" t="s">
        <v>115</v>
      </c>
      <c r="B49" s="145" t="s">
        <v>120</v>
      </c>
      <c r="C49" s="232" t="s">
        <v>150</v>
      </c>
      <c r="D49" s="146" t="s">
        <v>135</v>
      </c>
      <c r="E49" s="150"/>
      <c r="F49" s="151"/>
      <c r="G49" s="149" t="n">
        <f aca="false">E49*F49</f>
        <v>0</v>
      </c>
      <c r="H49" s="163"/>
      <c r="I49" s="164"/>
      <c r="J49" s="166" t="n">
        <f aca="false">H49*I49</f>
        <v>0</v>
      </c>
      <c r="K49" s="150"/>
      <c r="L49" s="151"/>
      <c r="M49" s="149" t="n">
        <f aca="false">K49*L49</f>
        <v>0</v>
      </c>
      <c r="N49" s="163"/>
      <c r="O49" s="164"/>
      <c r="P49" s="166" t="n">
        <f aca="false">N49*O49</f>
        <v>0</v>
      </c>
      <c r="Q49" s="150"/>
      <c r="R49" s="151"/>
      <c r="S49" s="149" t="n">
        <f aca="false">Q49*R49</f>
        <v>0</v>
      </c>
      <c r="T49" s="163"/>
      <c r="U49" s="164"/>
      <c r="V49" s="166" t="n">
        <f aca="false">T49*U49</f>
        <v>0</v>
      </c>
      <c r="W49" s="150"/>
      <c r="X49" s="151"/>
      <c r="Y49" s="149" t="n">
        <f aca="false">W49*X49</f>
        <v>0</v>
      </c>
      <c r="Z49" s="163"/>
      <c r="AA49" s="164"/>
      <c r="AB49" s="166" t="n">
        <f aca="false">Z49*AA49</f>
        <v>0</v>
      </c>
      <c r="AC49" s="152" t="n">
        <f aca="false">G49+M49+S49+Y49</f>
        <v>0</v>
      </c>
      <c r="AD49" s="153" t="n">
        <f aca="false">J49+P49+V49+AB49</f>
        <v>0</v>
      </c>
      <c r="AE49" s="212" t="n">
        <f aca="false">AC49-AD49</f>
        <v>0</v>
      </c>
      <c r="AF49" s="142" t="e">
        <f aca="false">AE49/AC49</f>
        <v>#DIV/0!</v>
      </c>
      <c r="AG49" s="143"/>
      <c r="AH49" s="115"/>
      <c r="AI49" s="115"/>
    </row>
    <row r="50" customFormat="false" ht="56.25" hidden="false" customHeight="true" outlineLevel="0" collapsed="false">
      <c r="A50" s="116" t="s">
        <v>112</v>
      </c>
      <c r="B50" s="117" t="s">
        <v>151</v>
      </c>
      <c r="C50" s="118" t="s">
        <v>152</v>
      </c>
      <c r="D50" s="119"/>
      <c r="E50" s="120" t="n">
        <f aca="false">SUM(E51:E53)</f>
        <v>0</v>
      </c>
      <c r="F50" s="121" t="n">
        <f aca="false">SUM(F51:F53)</f>
        <v>0</v>
      </c>
      <c r="G50" s="122" t="n">
        <f aca="false">SUM(G51:G53)</f>
        <v>0</v>
      </c>
      <c r="H50" s="120" t="n">
        <f aca="false">SUM(H51:H53)</f>
        <v>0</v>
      </c>
      <c r="I50" s="121" t="n">
        <f aca="false">SUM(I51:I53)</f>
        <v>0</v>
      </c>
      <c r="J50" s="157" t="n">
        <f aca="false">SUM(J51:J53)</f>
        <v>0</v>
      </c>
      <c r="K50" s="233" t="n">
        <f aca="false">SUM(K51:K53)</f>
        <v>0</v>
      </c>
      <c r="L50" s="121" t="n">
        <f aca="false">SUM(L51:L53)</f>
        <v>0</v>
      </c>
      <c r="M50" s="157" t="n">
        <f aca="false">SUM(M51:M53)</f>
        <v>0</v>
      </c>
      <c r="N50" s="120" t="n">
        <f aca="false">SUM(N51:N53)</f>
        <v>0</v>
      </c>
      <c r="O50" s="121" t="n">
        <f aca="false">SUM(O51:O53)</f>
        <v>0</v>
      </c>
      <c r="P50" s="157" t="n">
        <f aca="false">SUM(P51:P53)</f>
        <v>0</v>
      </c>
      <c r="Q50" s="233" t="n">
        <f aca="false">SUM(Q51:Q53)</f>
        <v>0</v>
      </c>
      <c r="R50" s="121" t="n">
        <f aca="false">SUM(R51:R53)</f>
        <v>0</v>
      </c>
      <c r="S50" s="157" t="n">
        <f aca="false">SUM(S51:S53)</f>
        <v>0</v>
      </c>
      <c r="T50" s="120" t="n">
        <f aca="false">SUM(T51:T53)</f>
        <v>0</v>
      </c>
      <c r="U50" s="121" t="n">
        <f aca="false">SUM(U51:U53)</f>
        <v>0</v>
      </c>
      <c r="V50" s="157" t="n">
        <f aca="false">SUM(V51:V53)</f>
        <v>0</v>
      </c>
      <c r="W50" s="233" t="n">
        <f aca="false">SUM(W51:W53)</f>
        <v>0</v>
      </c>
      <c r="X50" s="121" t="n">
        <f aca="false">SUM(X51:X53)</f>
        <v>0</v>
      </c>
      <c r="Y50" s="157" t="n">
        <f aca="false">SUM(Y51:Y53)</f>
        <v>0</v>
      </c>
      <c r="Z50" s="120" t="n">
        <f aca="false">SUM(Z51:Z53)</f>
        <v>0</v>
      </c>
      <c r="AA50" s="121" t="n">
        <f aca="false">SUM(AA51:AA53)</f>
        <v>0</v>
      </c>
      <c r="AB50" s="157" t="n">
        <f aca="false">SUM(AB51:AB53)</f>
        <v>0</v>
      </c>
      <c r="AC50" s="123" t="n">
        <f aca="false">G50+M50+S50+Y50</f>
        <v>0</v>
      </c>
      <c r="AD50" s="124" t="n">
        <f aca="false">J50+P50+V50+AB50</f>
        <v>0</v>
      </c>
      <c r="AE50" s="124" t="n">
        <f aca="false">AC50-AD50</f>
        <v>0</v>
      </c>
      <c r="AF50" s="167" t="e">
        <f aca="false">AE50/AC50</f>
        <v>#DIV/0!</v>
      </c>
      <c r="AG50" s="168"/>
      <c r="AH50" s="128"/>
      <c r="AI50" s="128"/>
    </row>
    <row r="51" customFormat="false" ht="45" hidden="false" customHeight="true" outlineLevel="0" collapsed="false">
      <c r="A51" s="129" t="s">
        <v>115</v>
      </c>
      <c r="B51" s="130" t="s">
        <v>116</v>
      </c>
      <c r="C51" s="131" t="s">
        <v>153</v>
      </c>
      <c r="D51" s="234"/>
      <c r="E51" s="137"/>
      <c r="F51" s="138"/>
      <c r="G51" s="136" t="n">
        <f aca="false">E51*F51</f>
        <v>0</v>
      </c>
      <c r="H51" s="137"/>
      <c r="I51" s="138"/>
      <c r="J51" s="158" t="n">
        <f aca="false">H51*I51</f>
        <v>0</v>
      </c>
      <c r="K51" s="235"/>
      <c r="L51" s="138"/>
      <c r="M51" s="158" t="n">
        <f aca="false">K51*L51</f>
        <v>0</v>
      </c>
      <c r="N51" s="137"/>
      <c r="O51" s="138"/>
      <c r="P51" s="158" t="n">
        <f aca="false">N51*O51</f>
        <v>0</v>
      </c>
      <c r="Q51" s="235"/>
      <c r="R51" s="138"/>
      <c r="S51" s="158" t="n">
        <f aca="false">Q51*R51</f>
        <v>0</v>
      </c>
      <c r="T51" s="137"/>
      <c r="U51" s="138"/>
      <c r="V51" s="158" t="n">
        <f aca="false">T51*U51</f>
        <v>0</v>
      </c>
      <c r="W51" s="235"/>
      <c r="X51" s="138"/>
      <c r="Y51" s="158" t="n">
        <f aca="false">W51*X51</f>
        <v>0</v>
      </c>
      <c r="Z51" s="137"/>
      <c r="AA51" s="138"/>
      <c r="AB51" s="158" t="n">
        <f aca="false">Z51*AA51</f>
        <v>0</v>
      </c>
      <c r="AC51" s="139" t="n">
        <f aca="false">G51+M51+S51+Y51</f>
        <v>0</v>
      </c>
      <c r="AD51" s="140" t="n">
        <f aca="false">J51+P51+V51+AB51</f>
        <v>0</v>
      </c>
      <c r="AE51" s="210" t="n">
        <f aca="false">AC51-AD51</f>
        <v>0</v>
      </c>
      <c r="AF51" s="142" t="e">
        <f aca="false">AE51/AC51</f>
        <v>#DIV/0!</v>
      </c>
      <c r="AG51" s="143"/>
      <c r="AH51" s="115"/>
      <c r="AI51" s="115"/>
    </row>
    <row r="52" customFormat="false" ht="24.75" hidden="false" customHeight="true" outlineLevel="0" collapsed="false">
      <c r="A52" s="129" t="s">
        <v>115</v>
      </c>
      <c r="B52" s="130" t="s">
        <v>119</v>
      </c>
      <c r="C52" s="131" t="s">
        <v>154</v>
      </c>
      <c r="D52" s="234"/>
      <c r="E52" s="137"/>
      <c r="F52" s="138"/>
      <c r="G52" s="136" t="n">
        <f aca="false">E52*F52</f>
        <v>0</v>
      </c>
      <c r="H52" s="137"/>
      <c r="I52" s="138"/>
      <c r="J52" s="158" t="n">
        <f aca="false">H52*I52</f>
        <v>0</v>
      </c>
      <c r="K52" s="235"/>
      <c r="L52" s="138"/>
      <c r="M52" s="158" t="n">
        <f aca="false">K52*L52</f>
        <v>0</v>
      </c>
      <c r="N52" s="137"/>
      <c r="O52" s="138"/>
      <c r="P52" s="158" t="n">
        <f aca="false">N52*O52</f>
        <v>0</v>
      </c>
      <c r="Q52" s="235"/>
      <c r="R52" s="138"/>
      <c r="S52" s="158" t="n">
        <f aca="false">Q52*R52</f>
        <v>0</v>
      </c>
      <c r="T52" s="137"/>
      <c r="U52" s="138"/>
      <c r="V52" s="158" t="n">
        <f aca="false">T52*U52</f>
        <v>0</v>
      </c>
      <c r="W52" s="235"/>
      <c r="X52" s="138"/>
      <c r="Y52" s="158" t="n">
        <f aca="false">W52*X52</f>
        <v>0</v>
      </c>
      <c r="Z52" s="137"/>
      <c r="AA52" s="138"/>
      <c r="AB52" s="158" t="n">
        <f aca="false">Z52*AA52</f>
        <v>0</v>
      </c>
      <c r="AC52" s="139" t="n">
        <f aca="false">G52+M52+S52+Y52</f>
        <v>0</v>
      </c>
      <c r="AD52" s="140" t="n">
        <f aca="false">J52+P52+V52+AB52</f>
        <v>0</v>
      </c>
      <c r="AE52" s="210" t="n">
        <f aca="false">AC52-AD52</f>
        <v>0</v>
      </c>
      <c r="AF52" s="142" t="e">
        <f aca="false">AE52/AC52</f>
        <v>#DIV/0!</v>
      </c>
      <c r="AG52" s="143"/>
      <c r="AH52" s="115"/>
      <c r="AI52" s="115"/>
    </row>
    <row r="53" customFormat="false" ht="21" hidden="false" customHeight="true" outlineLevel="0" collapsed="false">
      <c r="A53" s="159" t="s">
        <v>115</v>
      </c>
      <c r="B53" s="160" t="s">
        <v>120</v>
      </c>
      <c r="C53" s="161" t="s">
        <v>155</v>
      </c>
      <c r="D53" s="236"/>
      <c r="E53" s="163"/>
      <c r="F53" s="164"/>
      <c r="G53" s="165" t="n">
        <f aca="false">E53*F53</f>
        <v>0</v>
      </c>
      <c r="H53" s="163"/>
      <c r="I53" s="164"/>
      <c r="J53" s="166" t="n">
        <f aca="false">H53*I53</f>
        <v>0</v>
      </c>
      <c r="K53" s="237"/>
      <c r="L53" s="164"/>
      <c r="M53" s="166" t="n">
        <f aca="false">K53*L53</f>
        <v>0</v>
      </c>
      <c r="N53" s="163"/>
      <c r="O53" s="164"/>
      <c r="P53" s="166" t="n">
        <f aca="false">N53*O53</f>
        <v>0</v>
      </c>
      <c r="Q53" s="237"/>
      <c r="R53" s="164"/>
      <c r="S53" s="166" t="n">
        <f aca="false">Q53*R53</f>
        <v>0</v>
      </c>
      <c r="T53" s="163"/>
      <c r="U53" s="164"/>
      <c r="V53" s="166" t="n">
        <f aca="false">T53*U53</f>
        <v>0</v>
      </c>
      <c r="W53" s="237"/>
      <c r="X53" s="164"/>
      <c r="Y53" s="166" t="n">
        <f aca="false">W53*X53</f>
        <v>0</v>
      </c>
      <c r="Z53" s="163"/>
      <c r="AA53" s="164"/>
      <c r="AB53" s="166" t="n">
        <f aca="false">Z53*AA53</f>
        <v>0</v>
      </c>
      <c r="AC53" s="152" t="n">
        <f aca="false">G53+M53+S53+Y53</f>
        <v>0</v>
      </c>
      <c r="AD53" s="153" t="n">
        <f aca="false">J53+P53+V53+AB53</f>
        <v>0</v>
      </c>
      <c r="AE53" s="212" t="n">
        <f aca="false">AC53-AD53</f>
        <v>0</v>
      </c>
      <c r="AF53" s="169" t="e">
        <f aca="false">AE53/AC53</f>
        <v>#DIV/0!</v>
      </c>
      <c r="AG53" s="170"/>
      <c r="AH53" s="115"/>
      <c r="AI53" s="115"/>
    </row>
    <row r="54" customFormat="false" ht="15" hidden="false" customHeight="true" outlineLevel="0" collapsed="false">
      <c r="A54" s="214" t="s">
        <v>156</v>
      </c>
      <c r="B54" s="215"/>
      <c r="C54" s="216"/>
      <c r="D54" s="217"/>
      <c r="E54" s="218" t="n">
        <f aca="false">E50+E46</f>
        <v>0</v>
      </c>
      <c r="F54" s="219" t="n">
        <f aca="false">F50+F46</f>
        <v>0</v>
      </c>
      <c r="G54" s="220" t="n">
        <f aca="false">G50+G46</f>
        <v>0</v>
      </c>
      <c r="H54" s="175" t="n">
        <f aca="false">H50+H46</f>
        <v>0</v>
      </c>
      <c r="I54" s="177" t="n">
        <f aca="false">I50+I46</f>
        <v>0</v>
      </c>
      <c r="J54" s="238" t="n">
        <f aca="false">J50+J46</f>
        <v>0</v>
      </c>
      <c r="K54" s="221" t="n">
        <f aca="false">K50+K46</f>
        <v>0</v>
      </c>
      <c r="L54" s="219" t="n">
        <f aca="false">L50+L46</f>
        <v>0</v>
      </c>
      <c r="M54" s="222" t="n">
        <f aca="false">M50+M46</f>
        <v>0</v>
      </c>
      <c r="N54" s="218" t="n">
        <f aca="false">N50+N46</f>
        <v>0</v>
      </c>
      <c r="O54" s="219" t="n">
        <f aca="false">O50+O46</f>
        <v>0</v>
      </c>
      <c r="P54" s="222" t="n">
        <f aca="false">P50+P46</f>
        <v>0</v>
      </c>
      <c r="Q54" s="221" t="n">
        <f aca="false">Q50+Q46</f>
        <v>0</v>
      </c>
      <c r="R54" s="219" t="n">
        <f aca="false">R50+R46</f>
        <v>0</v>
      </c>
      <c r="S54" s="222" t="n">
        <f aca="false">S50+S46</f>
        <v>0</v>
      </c>
      <c r="T54" s="218" t="n">
        <f aca="false">T50+T46</f>
        <v>0</v>
      </c>
      <c r="U54" s="219" t="n">
        <f aca="false">U50+U46</f>
        <v>0</v>
      </c>
      <c r="V54" s="222" t="n">
        <f aca="false">V50+V46</f>
        <v>0</v>
      </c>
      <c r="W54" s="221" t="n">
        <f aca="false">W50+W46</f>
        <v>0</v>
      </c>
      <c r="X54" s="219" t="n">
        <f aca="false">X50+X46</f>
        <v>0</v>
      </c>
      <c r="Y54" s="222" t="n">
        <f aca="false">Y50+Y46</f>
        <v>0</v>
      </c>
      <c r="Z54" s="218" t="n">
        <f aca="false">Z50+Z46</f>
        <v>0</v>
      </c>
      <c r="AA54" s="219" t="n">
        <f aca="false">AA50+AA46</f>
        <v>0</v>
      </c>
      <c r="AB54" s="222" t="n">
        <f aca="false">AB50+AB46</f>
        <v>0</v>
      </c>
      <c r="AC54" s="221" t="n">
        <f aca="false">AC46+AC50</f>
        <v>0</v>
      </c>
      <c r="AD54" s="223" t="n">
        <f aca="false">AD46+AD50</f>
        <v>0</v>
      </c>
      <c r="AE54" s="218" t="n">
        <f aca="false">AC54-AD54</f>
        <v>0</v>
      </c>
      <c r="AF54" s="239" t="e">
        <f aca="false">AE54/AC54</f>
        <v>#DIV/0!</v>
      </c>
      <c r="AG54" s="240"/>
      <c r="AH54" s="115"/>
      <c r="AI54" s="115"/>
    </row>
    <row r="55" customFormat="false" ht="15" hidden="false" customHeight="true" outlineLevel="0" collapsed="false">
      <c r="A55" s="241" t="s">
        <v>110</v>
      </c>
      <c r="B55" s="242" t="s">
        <v>32</v>
      </c>
      <c r="C55" s="185" t="s">
        <v>157</v>
      </c>
      <c r="D55" s="228"/>
      <c r="E55" s="105"/>
      <c r="F55" s="106"/>
      <c r="G55" s="106"/>
      <c r="H55" s="105"/>
      <c r="I55" s="106"/>
      <c r="J55" s="110"/>
      <c r="K55" s="106"/>
      <c r="L55" s="106"/>
      <c r="M55" s="110"/>
      <c r="N55" s="105"/>
      <c r="O55" s="106"/>
      <c r="P55" s="110"/>
      <c r="Q55" s="106"/>
      <c r="R55" s="106"/>
      <c r="S55" s="110"/>
      <c r="T55" s="105"/>
      <c r="U55" s="106"/>
      <c r="V55" s="110"/>
      <c r="W55" s="106"/>
      <c r="X55" s="106"/>
      <c r="Y55" s="110"/>
      <c r="Z55" s="105"/>
      <c r="AA55" s="106"/>
      <c r="AB55" s="106"/>
      <c r="AC55" s="111"/>
      <c r="AD55" s="112"/>
      <c r="AE55" s="112"/>
      <c r="AF55" s="113"/>
      <c r="AG55" s="114"/>
      <c r="AH55" s="115"/>
      <c r="AI55" s="115"/>
    </row>
    <row r="56" customFormat="false" ht="15" hidden="false" customHeight="true" outlineLevel="0" collapsed="false">
      <c r="A56" s="116" t="s">
        <v>112</v>
      </c>
      <c r="B56" s="117" t="s">
        <v>158</v>
      </c>
      <c r="C56" s="190" t="s">
        <v>159</v>
      </c>
      <c r="D56" s="208"/>
      <c r="E56" s="229" t="n">
        <f aca="false">SUM(E57:E59)</f>
        <v>0</v>
      </c>
      <c r="F56" s="230" t="n">
        <f aca="false">SUM(F57:F59)</f>
        <v>0</v>
      </c>
      <c r="G56" s="231" t="n">
        <f aca="false">SUM(G57:G59)</f>
        <v>0</v>
      </c>
      <c r="H56" s="120" t="n">
        <f aca="false">SUM(H57:H59)</f>
        <v>0</v>
      </c>
      <c r="I56" s="121" t="n">
        <f aca="false">SUM(I57:I59)</f>
        <v>0</v>
      </c>
      <c r="J56" s="157" t="n">
        <f aca="false">SUM(J57:J59)</f>
        <v>0</v>
      </c>
      <c r="K56" s="243" t="n">
        <f aca="false">SUM(K57:K59)</f>
        <v>0</v>
      </c>
      <c r="L56" s="230" t="n">
        <f aca="false">SUM(L57:L59)</f>
        <v>0</v>
      </c>
      <c r="M56" s="244" t="n">
        <f aca="false">SUM(M57:M59)</f>
        <v>0</v>
      </c>
      <c r="N56" s="229" t="n">
        <f aca="false">SUM(N57:N59)</f>
        <v>0</v>
      </c>
      <c r="O56" s="230" t="n">
        <f aca="false">SUM(O57:O59)</f>
        <v>0</v>
      </c>
      <c r="P56" s="244" t="n">
        <f aca="false">SUM(P57:P59)</f>
        <v>0</v>
      </c>
      <c r="Q56" s="243" t="n">
        <f aca="false">SUM(Q57:Q59)</f>
        <v>0</v>
      </c>
      <c r="R56" s="230" t="n">
        <f aca="false">SUM(R57:R59)</f>
        <v>0</v>
      </c>
      <c r="S56" s="244" t="n">
        <f aca="false">SUM(S57:S59)</f>
        <v>0</v>
      </c>
      <c r="T56" s="229" t="n">
        <f aca="false">SUM(T57:T59)</f>
        <v>0</v>
      </c>
      <c r="U56" s="230" t="n">
        <f aca="false">SUM(U57:U59)</f>
        <v>0</v>
      </c>
      <c r="V56" s="244" t="n">
        <f aca="false">SUM(V57:V59)</f>
        <v>0</v>
      </c>
      <c r="W56" s="243" t="n">
        <f aca="false">SUM(W57:W59)</f>
        <v>0</v>
      </c>
      <c r="X56" s="230" t="n">
        <f aca="false">SUM(X57:X59)</f>
        <v>0</v>
      </c>
      <c r="Y56" s="244" t="n">
        <f aca="false">SUM(Y57:Y59)</f>
        <v>0</v>
      </c>
      <c r="Z56" s="229" t="n">
        <f aca="false">SUM(Z57:Z59)</f>
        <v>0</v>
      </c>
      <c r="AA56" s="230" t="n">
        <f aca="false">SUM(AA57:AA59)</f>
        <v>0</v>
      </c>
      <c r="AB56" s="244" t="n">
        <f aca="false">SUM(AB57:AB59)</f>
        <v>0</v>
      </c>
      <c r="AC56" s="123" t="n">
        <f aca="false">G56+M56+S56+Y56</f>
        <v>0</v>
      </c>
      <c r="AD56" s="124" t="n">
        <f aca="false">J56+P56+V56+AB56</f>
        <v>0</v>
      </c>
      <c r="AE56" s="124" t="n">
        <f aca="false">AC56-AD56</f>
        <v>0</v>
      </c>
      <c r="AF56" s="126" t="e">
        <f aca="false">AE56/AC56</f>
        <v>#DIV/0!</v>
      </c>
      <c r="AG56" s="127"/>
      <c r="AH56" s="128"/>
      <c r="AI56" s="128"/>
    </row>
    <row r="57" customFormat="false" ht="34.5" hidden="false" customHeight="true" outlineLevel="0" collapsed="false">
      <c r="A57" s="129" t="s">
        <v>115</v>
      </c>
      <c r="B57" s="130" t="s">
        <v>116</v>
      </c>
      <c r="C57" s="131" t="s">
        <v>160</v>
      </c>
      <c r="D57" s="245" t="s">
        <v>161</v>
      </c>
      <c r="E57" s="246"/>
      <c r="F57" s="247"/>
      <c r="G57" s="248" t="n">
        <f aca="false">E57*F57</f>
        <v>0</v>
      </c>
      <c r="H57" s="246"/>
      <c r="I57" s="247"/>
      <c r="J57" s="249" t="n">
        <f aca="false">H57*I57</f>
        <v>0</v>
      </c>
      <c r="K57" s="235"/>
      <c r="L57" s="247"/>
      <c r="M57" s="158" t="n">
        <f aca="false">K57*L57</f>
        <v>0</v>
      </c>
      <c r="N57" s="137"/>
      <c r="O57" s="247"/>
      <c r="P57" s="158" t="n">
        <f aca="false">N57*O57</f>
        <v>0</v>
      </c>
      <c r="Q57" s="235"/>
      <c r="R57" s="247"/>
      <c r="S57" s="158" t="n">
        <f aca="false">Q57*R57</f>
        <v>0</v>
      </c>
      <c r="T57" s="137"/>
      <c r="U57" s="247"/>
      <c r="V57" s="158" t="n">
        <f aca="false">T57*U57</f>
        <v>0</v>
      </c>
      <c r="W57" s="235"/>
      <c r="X57" s="247"/>
      <c r="Y57" s="158" t="n">
        <f aca="false">W57*X57</f>
        <v>0</v>
      </c>
      <c r="Z57" s="137"/>
      <c r="AA57" s="247"/>
      <c r="AB57" s="158" t="n">
        <f aca="false">Z57*AA57</f>
        <v>0</v>
      </c>
      <c r="AC57" s="139" t="n">
        <f aca="false">G57+M57+S57+Y57</f>
        <v>0</v>
      </c>
      <c r="AD57" s="140" t="n">
        <f aca="false">J57+P57+V57+AB57</f>
        <v>0</v>
      </c>
      <c r="AE57" s="210" t="n">
        <f aca="false">AC57-AD57</f>
        <v>0</v>
      </c>
      <c r="AF57" s="142" t="e">
        <f aca="false">AE57/AC57</f>
        <v>#DIV/0!</v>
      </c>
      <c r="AG57" s="143"/>
      <c r="AH57" s="115"/>
      <c r="AI57" s="115"/>
    </row>
    <row r="58" customFormat="false" ht="34.5" hidden="false" customHeight="true" outlineLevel="0" collapsed="false">
      <c r="A58" s="129" t="s">
        <v>115</v>
      </c>
      <c r="B58" s="130" t="s">
        <v>119</v>
      </c>
      <c r="C58" s="131" t="s">
        <v>160</v>
      </c>
      <c r="D58" s="245" t="s">
        <v>161</v>
      </c>
      <c r="E58" s="246"/>
      <c r="F58" s="247"/>
      <c r="G58" s="248" t="n">
        <f aca="false">E58*F58</f>
        <v>0</v>
      </c>
      <c r="H58" s="246"/>
      <c r="I58" s="247"/>
      <c r="J58" s="249" t="n">
        <f aca="false">H58*I58</f>
        <v>0</v>
      </c>
      <c r="K58" s="235"/>
      <c r="L58" s="247"/>
      <c r="M58" s="158" t="n">
        <f aca="false">K58*L58</f>
        <v>0</v>
      </c>
      <c r="N58" s="137"/>
      <c r="O58" s="247"/>
      <c r="P58" s="158" t="n">
        <f aca="false">N58*O58</f>
        <v>0</v>
      </c>
      <c r="Q58" s="235"/>
      <c r="R58" s="247"/>
      <c r="S58" s="158" t="n">
        <f aca="false">Q58*R58</f>
        <v>0</v>
      </c>
      <c r="T58" s="137"/>
      <c r="U58" s="247"/>
      <c r="V58" s="158" t="n">
        <f aca="false">T58*U58</f>
        <v>0</v>
      </c>
      <c r="W58" s="235"/>
      <c r="X58" s="247"/>
      <c r="Y58" s="158" t="n">
        <f aca="false">W58*X58</f>
        <v>0</v>
      </c>
      <c r="Z58" s="137"/>
      <c r="AA58" s="247"/>
      <c r="AB58" s="158" t="n">
        <f aca="false">Z58*AA58</f>
        <v>0</v>
      </c>
      <c r="AC58" s="139" t="n">
        <f aca="false">G58+M58+S58+Y58</f>
        <v>0</v>
      </c>
      <c r="AD58" s="140" t="n">
        <f aca="false">J58+P58+V58+AB58</f>
        <v>0</v>
      </c>
      <c r="AE58" s="210" t="n">
        <f aca="false">AC58-AD58</f>
        <v>0</v>
      </c>
      <c r="AF58" s="142" t="e">
        <f aca="false">AE58/AC58</f>
        <v>#DIV/0!</v>
      </c>
      <c r="AG58" s="143"/>
      <c r="AH58" s="115"/>
      <c r="AI58" s="115"/>
    </row>
    <row r="59" customFormat="false" ht="34.5" hidden="false" customHeight="true" outlineLevel="0" collapsed="false">
      <c r="A59" s="159" t="s">
        <v>115</v>
      </c>
      <c r="B59" s="145" t="s">
        <v>120</v>
      </c>
      <c r="C59" s="232" t="s">
        <v>160</v>
      </c>
      <c r="D59" s="250" t="s">
        <v>161</v>
      </c>
      <c r="E59" s="251"/>
      <c r="F59" s="252"/>
      <c r="G59" s="253" t="n">
        <f aca="false">E59*F59</f>
        <v>0</v>
      </c>
      <c r="H59" s="254"/>
      <c r="I59" s="255"/>
      <c r="J59" s="256" t="n">
        <f aca="false">H59*I59</f>
        <v>0</v>
      </c>
      <c r="K59" s="257"/>
      <c r="L59" s="252"/>
      <c r="M59" s="258" t="n">
        <f aca="false">K59*L59</f>
        <v>0</v>
      </c>
      <c r="N59" s="150"/>
      <c r="O59" s="252"/>
      <c r="P59" s="258" t="n">
        <f aca="false">N59*O59</f>
        <v>0</v>
      </c>
      <c r="Q59" s="257"/>
      <c r="R59" s="252"/>
      <c r="S59" s="258" t="n">
        <f aca="false">Q59*R59</f>
        <v>0</v>
      </c>
      <c r="T59" s="150"/>
      <c r="U59" s="252"/>
      <c r="V59" s="258" t="n">
        <f aca="false">T59*U59</f>
        <v>0</v>
      </c>
      <c r="W59" s="257"/>
      <c r="X59" s="252"/>
      <c r="Y59" s="258" t="n">
        <f aca="false">W59*X59</f>
        <v>0</v>
      </c>
      <c r="Z59" s="150"/>
      <c r="AA59" s="252"/>
      <c r="AB59" s="258" t="n">
        <f aca="false">Z59*AA59</f>
        <v>0</v>
      </c>
      <c r="AC59" s="152" t="n">
        <f aca="false">G59+M59+S59+Y59</f>
        <v>0</v>
      </c>
      <c r="AD59" s="153" t="n">
        <f aca="false">J59+P59+V59+AB59</f>
        <v>0</v>
      </c>
      <c r="AE59" s="212" t="n">
        <f aca="false">AC59-AD59</f>
        <v>0</v>
      </c>
      <c r="AF59" s="142" t="e">
        <f aca="false">AE59/AC59</f>
        <v>#DIV/0!</v>
      </c>
      <c r="AG59" s="143"/>
      <c r="AH59" s="115"/>
      <c r="AI59" s="115"/>
    </row>
    <row r="60" customFormat="false" ht="27.75" hidden="false" customHeight="true" outlineLevel="0" collapsed="false">
      <c r="A60" s="116" t="s">
        <v>112</v>
      </c>
      <c r="B60" s="117" t="s">
        <v>162</v>
      </c>
      <c r="C60" s="118" t="s">
        <v>163</v>
      </c>
      <c r="D60" s="119"/>
      <c r="E60" s="120" t="n">
        <f aca="false">SUM(E61:E63)</f>
        <v>0</v>
      </c>
      <c r="F60" s="121" t="n">
        <f aca="false">SUM(F61:F63)</f>
        <v>0</v>
      </c>
      <c r="G60" s="122" t="n">
        <f aca="false">SUM(G61:G63)</f>
        <v>0</v>
      </c>
      <c r="H60" s="120" t="n">
        <f aca="false">SUM(H61:H63)</f>
        <v>0</v>
      </c>
      <c r="I60" s="121" t="n">
        <f aca="false">SUM(I61:I63)</f>
        <v>0</v>
      </c>
      <c r="J60" s="157" t="n">
        <f aca="false">SUM(J61:J63)</f>
        <v>0</v>
      </c>
      <c r="K60" s="233" t="n">
        <f aca="false">SUM(K61:K63)</f>
        <v>0</v>
      </c>
      <c r="L60" s="121" t="n">
        <f aca="false">SUM(L61:L63)</f>
        <v>0</v>
      </c>
      <c r="M60" s="157" t="n">
        <f aca="false">SUM(M61:M63)</f>
        <v>0</v>
      </c>
      <c r="N60" s="120" t="n">
        <f aca="false">SUM(N61:N63)</f>
        <v>0</v>
      </c>
      <c r="O60" s="121" t="n">
        <f aca="false">SUM(O61:O63)</f>
        <v>0</v>
      </c>
      <c r="P60" s="157" t="n">
        <f aca="false">SUM(P61:P63)</f>
        <v>0</v>
      </c>
      <c r="Q60" s="233" t="n">
        <f aca="false">SUM(Q61:Q63)</f>
        <v>0</v>
      </c>
      <c r="R60" s="121" t="n">
        <f aca="false">SUM(R61:R63)</f>
        <v>0</v>
      </c>
      <c r="S60" s="157" t="n">
        <f aca="false">SUM(S61:S63)</f>
        <v>0</v>
      </c>
      <c r="T60" s="120" t="n">
        <f aca="false">SUM(T61:T63)</f>
        <v>0</v>
      </c>
      <c r="U60" s="121" t="n">
        <f aca="false">SUM(U61:U63)</f>
        <v>0</v>
      </c>
      <c r="V60" s="157" t="n">
        <f aca="false">SUM(V61:V63)</f>
        <v>0</v>
      </c>
      <c r="W60" s="233" t="n">
        <f aca="false">SUM(W61:W63)</f>
        <v>0</v>
      </c>
      <c r="X60" s="121" t="n">
        <f aca="false">SUM(X61:X63)</f>
        <v>0</v>
      </c>
      <c r="Y60" s="157" t="n">
        <f aca="false">SUM(Y61:Y63)</f>
        <v>0</v>
      </c>
      <c r="Z60" s="120" t="n">
        <f aca="false">SUM(Z61:Z63)</f>
        <v>0</v>
      </c>
      <c r="AA60" s="121" t="n">
        <f aca="false">SUM(AA61:AA63)</f>
        <v>0</v>
      </c>
      <c r="AB60" s="157" t="n">
        <f aca="false">SUM(AB61:AB63)</f>
        <v>0</v>
      </c>
      <c r="AC60" s="123" t="n">
        <f aca="false">G60+M60+S60+Y60</f>
        <v>0</v>
      </c>
      <c r="AD60" s="124" t="n">
        <f aca="false">J60+P60+V60+AB60</f>
        <v>0</v>
      </c>
      <c r="AE60" s="124" t="n">
        <f aca="false">AC60-AD60</f>
        <v>0</v>
      </c>
      <c r="AF60" s="167" t="e">
        <f aca="false">AE60/AC60</f>
        <v>#DIV/0!</v>
      </c>
      <c r="AG60" s="168"/>
      <c r="AH60" s="128"/>
      <c r="AI60" s="128"/>
    </row>
    <row r="61" customFormat="false" ht="30" hidden="false" customHeight="true" outlineLevel="0" collapsed="false">
      <c r="A61" s="129" t="s">
        <v>115</v>
      </c>
      <c r="B61" s="130" t="s">
        <v>116</v>
      </c>
      <c r="C61" s="259" t="s">
        <v>164</v>
      </c>
      <c r="D61" s="132" t="s">
        <v>165</v>
      </c>
      <c r="E61" s="137"/>
      <c r="F61" s="138"/>
      <c r="G61" s="136" t="n">
        <f aca="false">E61*F61</f>
        <v>0</v>
      </c>
      <c r="H61" s="137"/>
      <c r="I61" s="138"/>
      <c r="J61" s="158" t="n">
        <f aca="false">H61*I61</f>
        <v>0</v>
      </c>
      <c r="K61" s="235"/>
      <c r="L61" s="138"/>
      <c r="M61" s="158" t="n">
        <f aca="false">K61*L61</f>
        <v>0</v>
      </c>
      <c r="N61" s="137"/>
      <c r="O61" s="138"/>
      <c r="P61" s="158" t="n">
        <f aca="false">N61*O61</f>
        <v>0</v>
      </c>
      <c r="Q61" s="235"/>
      <c r="R61" s="138"/>
      <c r="S61" s="158" t="n">
        <f aca="false">Q61*R61</f>
        <v>0</v>
      </c>
      <c r="T61" s="137"/>
      <c r="U61" s="138"/>
      <c r="V61" s="158" t="n">
        <f aca="false">T61*U61</f>
        <v>0</v>
      </c>
      <c r="W61" s="235"/>
      <c r="X61" s="138"/>
      <c r="Y61" s="158" t="n">
        <f aca="false">W61*X61</f>
        <v>0</v>
      </c>
      <c r="Z61" s="137"/>
      <c r="AA61" s="138"/>
      <c r="AB61" s="158" t="n">
        <f aca="false">Z61*AA61</f>
        <v>0</v>
      </c>
      <c r="AC61" s="139" t="n">
        <f aca="false">G61+M61+S61+Y61</f>
        <v>0</v>
      </c>
      <c r="AD61" s="140" t="n">
        <f aca="false">J61+P61+V61+AB61</f>
        <v>0</v>
      </c>
      <c r="AE61" s="210" t="n">
        <f aca="false">AC61-AD61</f>
        <v>0</v>
      </c>
      <c r="AF61" s="142" t="e">
        <f aca="false">AE61/AC61</f>
        <v>#DIV/0!</v>
      </c>
      <c r="AG61" s="143"/>
      <c r="AH61" s="115"/>
      <c r="AI61" s="115"/>
    </row>
    <row r="62" customFormat="false" ht="30" hidden="false" customHeight="true" outlineLevel="0" collapsed="false">
      <c r="A62" s="129" t="s">
        <v>115</v>
      </c>
      <c r="B62" s="130" t="s">
        <v>119</v>
      </c>
      <c r="C62" s="259" t="s">
        <v>147</v>
      </c>
      <c r="D62" s="132" t="s">
        <v>165</v>
      </c>
      <c r="E62" s="137"/>
      <c r="F62" s="138"/>
      <c r="G62" s="136" t="n">
        <f aca="false">E62*F62</f>
        <v>0</v>
      </c>
      <c r="H62" s="137"/>
      <c r="I62" s="138"/>
      <c r="J62" s="158" t="n">
        <f aca="false">H62*I62</f>
        <v>0</v>
      </c>
      <c r="K62" s="235"/>
      <c r="L62" s="138"/>
      <c r="M62" s="158" t="n">
        <f aca="false">K62*L62</f>
        <v>0</v>
      </c>
      <c r="N62" s="137"/>
      <c r="O62" s="138"/>
      <c r="P62" s="158" t="n">
        <f aca="false">N62*O62</f>
        <v>0</v>
      </c>
      <c r="Q62" s="235"/>
      <c r="R62" s="138"/>
      <c r="S62" s="158" t="n">
        <f aca="false">Q62*R62</f>
        <v>0</v>
      </c>
      <c r="T62" s="137"/>
      <c r="U62" s="138"/>
      <c r="V62" s="158" t="n">
        <f aca="false">T62*U62</f>
        <v>0</v>
      </c>
      <c r="W62" s="235"/>
      <c r="X62" s="138"/>
      <c r="Y62" s="158" t="n">
        <f aca="false">W62*X62</f>
        <v>0</v>
      </c>
      <c r="Z62" s="137"/>
      <c r="AA62" s="138"/>
      <c r="AB62" s="158" t="n">
        <f aca="false">Z62*AA62</f>
        <v>0</v>
      </c>
      <c r="AC62" s="139" t="n">
        <f aca="false">G62+M62+S62+Y62</f>
        <v>0</v>
      </c>
      <c r="AD62" s="140" t="n">
        <f aca="false">J62+P62+V62+AB62</f>
        <v>0</v>
      </c>
      <c r="AE62" s="210" t="n">
        <f aca="false">AC62-AD62</f>
        <v>0</v>
      </c>
      <c r="AF62" s="142" t="e">
        <f aca="false">AE62/AC62</f>
        <v>#DIV/0!</v>
      </c>
      <c r="AG62" s="143"/>
      <c r="AH62" s="115"/>
      <c r="AI62" s="115"/>
    </row>
    <row r="63" customFormat="false" ht="30" hidden="false" customHeight="true" outlineLevel="0" collapsed="false">
      <c r="A63" s="144" t="s">
        <v>115</v>
      </c>
      <c r="B63" s="160" t="s">
        <v>120</v>
      </c>
      <c r="C63" s="260" t="s">
        <v>149</v>
      </c>
      <c r="D63" s="146" t="s">
        <v>165</v>
      </c>
      <c r="E63" s="150"/>
      <c r="F63" s="151"/>
      <c r="G63" s="149" t="n">
        <f aca="false">E63*F63</f>
        <v>0</v>
      </c>
      <c r="H63" s="163"/>
      <c r="I63" s="164"/>
      <c r="J63" s="166" t="n">
        <f aca="false">H63*I63</f>
        <v>0</v>
      </c>
      <c r="K63" s="257"/>
      <c r="L63" s="151"/>
      <c r="M63" s="258" t="n">
        <f aca="false">K63*L63</f>
        <v>0</v>
      </c>
      <c r="N63" s="150"/>
      <c r="O63" s="151"/>
      <c r="P63" s="258" t="n">
        <f aca="false">N63*O63</f>
        <v>0</v>
      </c>
      <c r="Q63" s="257"/>
      <c r="R63" s="151"/>
      <c r="S63" s="258" t="n">
        <f aca="false">Q63*R63</f>
        <v>0</v>
      </c>
      <c r="T63" s="150"/>
      <c r="U63" s="151"/>
      <c r="V63" s="258" t="n">
        <f aca="false">T63*U63</f>
        <v>0</v>
      </c>
      <c r="W63" s="257"/>
      <c r="X63" s="151"/>
      <c r="Y63" s="258" t="n">
        <f aca="false">W63*X63</f>
        <v>0</v>
      </c>
      <c r="Z63" s="150"/>
      <c r="AA63" s="151"/>
      <c r="AB63" s="258" t="n">
        <f aca="false">Z63*AA63</f>
        <v>0</v>
      </c>
      <c r="AC63" s="152" t="n">
        <f aca="false">G63+M63+S63+Y63</f>
        <v>0</v>
      </c>
      <c r="AD63" s="153" t="n">
        <f aca="false">J63+P63+V63+AB63</f>
        <v>0</v>
      </c>
      <c r="AE63" s="212" t="n">
        <f aca="false">AC63-AD63</f>
        <v>0</v>
      </c>
      <c r="AF63" s="142" t="e">
        <f aca="false">AE63/AC63</f>
        <v>#DIV/0!</v>
      </c>
      <c r="AG63" s="143"/>
      <c r="AH63" s="115"/>
      <c r="AI63" s="115"/>
    </row>
    <row r="64" customFormat="false" ht="15" hidden="false" customHeight="true" outlineLevel="0" collapsed="false">
      <c r="A64" s="116" t="s">
        <v>112</v>
      </c>
      <c r="B64" s="117" t="s">
        <v>166</v>
      </c>
      <c r="C64" s="118" t="s">
        <v>167</v>
      </c>
      <c r="D64" s="119"/>
      <c r="E64" s="120" t="n">
        <f aca="false">SUM(E65:E67)</f>
        <v>0</v>
      </c>
      <c r="F64" s="121" t="n">
        <f aca="false">SUM(F65:F67)</f>
        <v>0</v>
      </c>
      <c r="G64" s="122" t="n">
        <f aca="false">SUM(G65:G67)</f>
        <v>0</v>
      </c>
      <c r="H64" s="120" t="n">
        <f aca="false">SUM(H65:H67)</f>
        <v>0</v>
      </c>
      <c r="I64" s="121" t="n">
        <f aca="false">SUM(I65:I67)</f>
        <v>0</v>
      </c>
      <c r="J64" s="157" t="n">
        <f aca="false">SUM(J65:J67)</f>
        <v>0</v>
      </c>
      <c r="K64" s="233" t="n">
        <f aca="false">SUM(K65:K67)</f>
        <v>0</v>
      </c>
      <c r="L64" s="121" t="n">
        <f aca="false">SUM(L65:L67)</f>
        <v>0</v>
      </c>
      <c r="M64" s="157" t="n">
        <f aca="false">SUM(M65:M67)</f>
        <v>0</v>
      </c>
      <c r="N64" s="120" t="n">
        <f aca="false">SUM(N65:N67)</f>
        <v>0</v>
      </c>
      <c r="O64" s="121" t="n">
        <f aca="false">SUM(O65:O67)</f>
        <v>0</v>
      </c>
      <c r="P64" s="157" t="n">
        <f aca="false">SUM(P65:P67)</f>
        <v>0</v>
      </c>
      <c r="Q64" s="233" t="n">
        <f aca="false">SUM(Q65:Q67)</f>
        <v>0</v>
      </c>
      <c r="R64" s="121" t="n">
        <f aca="false">SUM(R65:R67)</f>
        <v>0</v>
      </c>
      <c r="S64" s="157" t="n">
        <f aca="false">SUM(S65:S67)</f>
        <v>0</v>
      </c>
      <c r="T64" s="120" t="n">
        <f aca="false">SUM(T65:T67)</f>
        <v>0</v>
      </c>
      <c r="U64" s="121" t="n">
        <f aca="false">SUM(U65:U67)</f>
        <v>0</v>
      </c>
      <c r="V64" s="157" t="n">
        <f aca="false">SUM(V65:V67)</f>
        <v>0</v>
      </c>
      <c r="W64" s="233" t="n">
        <f aca="false">SUM(W65:W67)</f>
        <v>0</v>
      </c>
      <c r="X64" s="121" t="n">
        <f aca="false">SUM(X65:X67)</f>
        <v>0</v>
      </c>
      <c r="Y64" s="157" t="n">
        <f aca="false">SUM(Y65:Y67)</f>
        <v>0</v>
      </c>
      <c r="Z64" s="120" t="n">
        <f aca="false">SUM(Z65:Z67)</f>
        <v>0</v>
      </c>
      <c r="AA64" s="121" t="n">
        <f aca="false">SUM(AA65:AA67)</f>
        <v>0</v>
      </c>
      <c r="AB64" s="157" t="n">
        <f aca="false">SUM(AB65:AB67)</f>
        <v>0</v>
      </c>
      <c r="AC64" s="123" t="n">
        <f aca="false">G64+M64+S64+Y64</f>
        <v>0</v>
      </c>
      <c r="AD64" s="124" t="n">
        <f aca="false">J64+P64+V64+AB64</f>
        <v>0</v>
      </c>
      <c r="AE64" s="124" t="n">
        <f aca="false">AC64-AD64</f>
        <v>0</v>
      </c>
      <c r="AF64" s="167" t="e">
        <f aca="false">AE64/AC64</f>
        <v>#DIV/0!</v>
      </c>
      <c r="AG64" s="168"/>
      <c r="AH64" s="128"/>
      <c r="AI64" s="128"/>
    </row>
    <row r="65" customFormat="false" ht="41.25" hidden="false" customHeight="true" outlineLevel="0" collapsed="false">
      <c r="A65" s="129" t="s">
        <v>115</v>
      </c>
      <c r="B65" s="130" t="s">
        <v>116</v>
      </c>
      <c r="C65" s="259" t="s">
        <v>168</v>
      </c>
      <c r="D65" s="132" t="s">
        <v>169</v>
      </c>
      <c r="E65" s="137"/>
      <c r="F65" s="138"/>
      <c r="G65" s="136" t="n">
        <f aca="false">E65*F65</f>
        <v>0</v>
      </c>
      <c r="H65" s="137"/>
      <c r="I65" s="138"/>
      <c r="J65" s="158" t="n">
        <f aca="false">H65*I65</f>
        <v>0</v>
      </c>
      <c r="K65" s="235"/>
      <c r="L65" s="138"/>
      <c r="M65" s="158" t="n">
        <f aca="false">K65*L65</f>
        <v>0</v>
      </c>
      <c r="N65" s="137"/>
      <c r="O65" s="138"/>
      <c r="P65" s="158" t="n">
        <f aca="false">N65*O65</f>
        <v>0</v>
      </c>
      <c r="Q65" s="235"/>
      <c r="R65" s="138"/>
      <c r="S65" s="158" t="n">
        <f aca="false">Q65*R65</f>
        <v>0</v>
      </c>
      <c r="T65" s="137"/>
      <c r="U65" s="138"/>
      <c r="V65" s="158" t="n">
        <f aca="false">T65*U65</f>
        <v>0</v>
      </c>
      <c r="W65" s="235"/>
      <c r="X65" s="138"/>
      <c r="Y65" s="158" t="n">
        <f aca="false">W65*X65</f>
        <v>0</v>
      </c>
      <c r="Z65" s="137"/>
      <c r="AA65" s="138"/>
      <c r="AB65" s="158" t="n">
        <f aca="false">Z65*AA65</f>
        <v>0</v>
      </c>
      <c r="AC65" s="139" t="n">
        <f aca="false">G65+M65+S65+Y65</f>
        <v>0</v>
      </c>
      <c r="AD65" s="140" t="n">
        <f aca="false">J65+P65+V65+AB65</f>
        <v>0</v>
      </c>
      <c r="AE65" s="210" t="n">
        <f aca="false">AC65-AD65</f>
        <v>0</v>
      </c>
      <c r="AF65" s="142" t="e">
        <f aca="false">AE65/AC65</f>
        <v>#DIV/0!</v>
      </c>
      <c r="AG65" s="143"/>
      <c r="AH65" s="115"/>
      <c r="AI65" s="115"/>
    </row>
    <row r="66" customFormat="false" ht="41.25" hidden="false" customHeight="true" outlineLevel="0" collapsed="false">
      <c r="A66" s="129" t="s">
        <v>115</v>
      </c>
      <c r="B66" s="130" t="s">
        <v>119</v>
      </c>
      <c r="C66" s="259" t="s">
        <v>170</v>
      </c>
      <c r="D66" s="132" t="s">
        <v>169</v>
      </c>
      <c r="E66" s="137"/>
      <c r="F66" s="138"/>
      <c r="G66" s="136" t="n">
        <f aca="false">E66*F66</f>
        <v>0</v>
      </c>
      <c r="H66" s="137"/>
      <c r="I66" s="138"/>
      <c r="J66" s="158" t="n">
        <f aca="false">H66*I66</f>
        <v>0</v>
      </c>
      <c r="K66" s="235"/>
      <c r="L66" s="138"/>
      <c r="M66" s="158" t="n">
        <f aca="false">K66*L66</f>
        <v>0</v>
      </c>
      <c r="N66" s="137"/>
      <c r="O66" s="138"/>
      <c r="P66" s="158" t="n">
        <f aca="false">N66*O66</f>
        <v>0</v>
      </c>
      <c r="Q66" s="235"/>
      <c r="R66" s="138"/>
      <c r="S66" s="158" t="n">
        <f aca="false">Q66*R66</f>
        <v>0</v>
      </c>
      <c r="T66" s="137"/>
      <c r="U66" s="138"/>
      <c r="V66" s="158" t="n">
        <f aca="false">T66*U66</f>
        <v>0</v>
      </c>
      <c r="W66" s="235"/>
      <c r="X66" s="138"/>
      <c r="Y66" s="158" t="n">
        <f aca="false">W66*X66</f>
        <v>0</v>
      </c>
      <c r="Z66" s="137"/>
      <c r="AA66" s="138"/>
      <c r="AB66" s="158" t="n">
        <f aca="false">Z66*AA66</f>
        <v>0</v>
      </c>
      <c r="AC66" s="139" t="n">
        <f aca="false">G66+M66+S66+Y66</f>
        <v>0</v>
      </c>
      <c r="AD66" s="140" t="n">
        <f aca="false">J66+P66+V66+AB66</f>
        <v>0</v>
      </c>
      <c r="AE66" s="210" t="n">
        <f aca="false">AC66-AD66</f>
        <v>0</v>
      </c>
      <c r="AF66" s="142" t="e">
        <f aca="false">AE66/AC66</f>
        <v>#DIV/0!</v>
      </c>
      <c r="AG66" s="143"/>
      <c r="AH66" s="115"/>
      <c r="AI66" s="115"/>
    </row>
    <row r="67" customFormat="false" ht="40.5" hidden="false" customHeight="true" outlineLevel="0" collapsed="false">
      <c r="A67" s="144" t="s">
        <v>115</v>
      </c>
      <c r="B67" s="160" t="s">
        <v>120</v>
      </c>
      <c r="C67" s="260" t="s">
        <v>171</v>
      </c>
      <c r="D67" s="146" t="s">
        <v>169</v>
      </c>
      <c r="E67" s="150"/>
      <c r="F67" s="151"/>
      <c r="G67" s="149" t="n">
        <f aca="false">E67*F67</f>
        <v>0</v>
      </c>
      <c r="H67" s="163"/>
      <c r="I67" s="164"/>
      <c r="J67" s="166" t="n">
        <f aca="false">H67*I67</f>
        <v>0</v>
      </c>
      <c r="K67" s="257"/>
      <c r="L67" s="151"/>
      <c r="M67" s="258" t="n">
        <f aca="false">K67*L67</f>
        <v>0</v>
      </c>
      <c r="N67" s="150"/>
      <c r="O67" s="151"/>
      <c r="P67" s="258" t="n">
        <f aca="false">N67*O67</f>
        <v>0</v>
      </c>
      <c r="Q67" s="257"/>
      <c r="R67" s="151"/>
      <c r="S67" s="258" t="n">
        <f aca="false">Q67*R67</f>
        <v>0</v>
      </c>
      <c r="T67" s="150"/>
      <c r="U67" s="151"/>
      <c r="V67" s="258" t="n">
        <f aca="false">T67*U67</f>
        <v>0</v>
      </c>
      <c r="W67" s="257"/>
      <c r="X67" s="151"/>
      <c r="Y67" s="258" t="n">
        <f aca="false">W67*X67</f>
        <v>0</v>
      </c>
      <c r="Z67" s="150"/>
      <c r="AA67" s="151"/>
      <c r="AB67" s="258" t="n">
        <f aca="false">Z67*AA67</f>
        <v>0</v>
      </c>
      <c r="AC67" s="152" t="n">
        <f aca="false">G67+M67+S67+Y67</f>
        <v>0</v>
      </c>
      <c r="AD67" s="153" t="n">
        <f aca="false">J67+P67+V67+AB67</f>
        <v>0</v>
      </c>
      <c r="AE67" s="212" t="n">
        <f aca="false">AC67-AD67</f>
        <v>0</v>
      </c>
      <c r="AF67" s="142" t="e">
        <f aca="false">AE67/AC67</f>
        <v>#DIV/0!</v>
      </c>
      <c r="AG67" s="143"/>
      <c r="AH67" s="115"/>
      <c r="AI67" s="115"/>
    </row>
    <row r="68" customFormat="false" ht="15.75" hidden="false" customHeight="true" outlineLevel="0" collapsed="false">
      <c r="A68" s="116" t="s">
        <v>112</v>
      </c>
      <c r="B68" s="117" t="s">
        <v>172</v>
      </c>
      <c r="C68" s="118" t="s">
        <v>173</v>
      </c>
      <c r="D68" s="119"/>
      <c r="E68" s="120" t="n">
        <f aca="false">SUM(E69:E71)</f>
        <v>0</v>
      </c>
      <c r="F68" s="121" t="n">
        <f aca="false">SUM(F69:F71)</f>
        <v>0</v>
      </c>
      <c r="G68" s="122" t="n">
        <f aca="false">SUM(G69:G71)</f>
        <v>0</v>
      </c>
      <c r="H68" s="120" t="n">
        <f aca="false">SUM(H69:H71)</f>
        <v>0</v>
      </c>
      <c r="I68" s="121" t="n">
        <f aca="false">SUM(I69:I71)</f>
        <v>0</v>
      </c>
      <c r="J68" s="157" t="n">
        <f aca="false">SUM(J69:J71)</f>
        <v>0</v>
      </c>
      <c r="K68" s="233" t="n">
        <f aca="false">SUM(K69:K71)</f>
        <v>0</v>
      </c>
      <c r="L68" s="121" t="n">
        <f aca="false">SUM(L69:L71)</f>
        <v>0</v>
      </c>
      <c r="M68" s="157" t="n">
        <f aca="false">SUM(M69:M71)</f>
        <v>0</v>
      </c>
      <c r="N68" s="120" t="n">
        <f aca="false">SUM(N69:N71)</f>
        <v>0</v>
      </c>
      <c r="O68" s="121" t="n">
        <f aca="false">SUM(O69:O71)</f>
        <v>0</v>
      </c>
      <c r="P68" s="157" t="n">
        <f aca="false">SUM(P69:P71)</f>
        <v>0</v>
      </c>
      <c r="Q68" s="233" t="n">
        <f aca="false">SUM(Q69:Q71)</f>
        <v>0</v>
      </c>
      <c r="R68" s="121" t="n">
        <f aca="false">SUM(R69:R71)</f>
        <v>0</v>
      </c>
      <c r="S68" s="157" t="n">
        <f aca="false">SUM(S69:S71)</f>
        <v>0</v>
      </c>
      <c r="T68" s="120" t="n">
        <f aca="false">SUM(T69:T71)</f>
        <v>0</v>
      </c>
      <c r="U68" s="121" t="n">
        <f aca="false">SUM(U69:U71)</f>
        <v>0</v>
      </c>
      <c r="V68" s="157" t="n">
        <f aca="false">SUM(V69:V71)</f>
        <v>0</v>
      </c>
      <c r="W68" s="233" t="n">
        <f aca="false">SUM(W69:W71)</f>
        <v>0</v>
      </c>
      <c r="X68" s="121" t="n">
        <f aca="false">SUM(X69:X71)</f>
        <v>0</v>
      </c>
      <c r="Y68" s="157" t="n">
        <f aca="false">SUM(Y69:Y71)</f>
        <v>0</v>
      </c>
      <c r="Z68" s="120" t="n">
        <f aca="false">SUM(Z69:Z71)</f>
        <v>0</v>
      </c>
      <c r="AA68" s="121" t="n">
        <f aca="false">SUM(AA69:AA71)</f>
        <v>0</v>
      </c>
      <c r="AB68" s="157" t="n">
        <f aca="false">SUM(AB69:AB71)</f>
        <v>0</v>
      </c>
      <c r="AC68" s="123" t="n">
        <f aca="false">G68+M68+S68+Y68</f>
        <v>0</v>
      </c>
      <c r="AD68" s="124" t="n">
        <f aca="false">J68+P68+V68+AB68</f>
        <v>0</v>
      </c>
      <c r="AE68" s="124" t="n">
        <f aca="false">AC68-AD68</f>
        <v>0</v>
      </c>
      <c r="AF68" s="167" t="e">
        <f aca="false">AE68/AC68</f>
        <v>#DIV/0!</v>
      </c>
      <c r="AG68" s="168"/>
      <c r="AH68" s="128"/>
      <c r="AI68" s="128"/>
    </row>
    <row r="69" customFormat="false" ht="30" hidden="false" customHeight="true" outlineLevel="0" collapsed="false">
      <c r="A69" s="129" t="s">
        <v>115</v>
      </c>
      <c r="B69" s="130" t="s">
        <v>116</v>
      </c>
      <c r="C69" s="131" t="s">
        <v>174</v>
      </c>
      <c r="D69" s="132" t="s">
        <v>165</v>
      </c>
      <c r="E69" s="137"/>
      <c r="F69" s="138"/>
      <c r="G69" s="136" t="n">
        <f aca="false">E69*F69</f>
        <v>0</v>
      </c>
      <c r="H69" s="137"/>
      <c r="I69" s="138"/>
      <c r="J69" s="158" t="n">
        <f aca="false">H69*I69</f>
        <v>0</v>
      </c>
      <c r="K69" s="235"/>
      <c r="L69" s="138"/>
      <c r="M69" s="158" t="n">
        <f aca="false">K69*L69</f>
        <v>0</v>
      </c>
      <c r="N69" s="137"/>
      <c r="O69" s="138"/>
      <c r="P69" s="158" t="n">
        <f aca="false">N69*O69</f>
        <v>0</v>
      </c>
      <c r="Q69" s="235"/>
      <c r="R69" s="138"/>
      <c r="S69" s="158" t="n">
        <f aca="false">Q69*R69</f>
        <v>0</v>
      </c>
      <c r="T69" s="137"/>
      <c r="U69" s="138"/>
      <c r="V69" s="158" t="n">
        <f aca="false">T69*U69</f>
        <v>0</v>
      </c>
      <c r="W69" s="235"/>
      <c r="X69" s="138"/>
      <c r="Y69" s="158" t="n">
        <f aca="false">W69*X69</f>
        <v>0</v>
      </c>
      <c r="Z69" s="137"/>
      <c r="AA69" s="138"/>
      <c r="AB69" s="158" t="n">
        <f aca="false">Z69*AA69</f>
        <v>0</v>
      </c>
      <c r="AC69" s="139" t="n">
        <f aca="false">G69+M69+S69+Y69</f>
        <v>0</v>
      </c>
      <c r="AD69" s="140" t="n">
        <f aca="false">J69+P69+V69+AB69</f>
        <v>0</v>
      </c>
      <c r="AE69" s="210" t="n">
        <f aca="false">AC69-AD69</f>
        <v>0</v>
      </c>
      <c r="AF69" s="142" t="e">
        <f aca="false">AE69/AC69</f>
        <v>#DIV/0!</v>
      </c>
      <c r="AG69" s="143"/>
      <c r="AH69" s="115"/>
      <c r="AI69" s="115"/>
    </row>
    <row r="70" customFormat="false" ht="30" hidden="false" customHeight="true" outlineLevel="0" collapsed="false">
      <c r="A70" s="129" t="s">
        <v>115</v>
      </c>
      <c r="B70" s="130" t="s">
        <v>119</v>
      </c>
      <c r="C70" s="131" t="s">
        <v>174</v>
      </c>
      <c r="D70" s="132" t="s">
        <v>165</v>
      </c>
      <c r="E70" s="137"/>
      <c r="F70" s="138"/>
      <c r="G70" s="136" t="n">
        <f aca="false">E70*F70</f>
        <v>0</v>
      </c>
      <c r="H70" s="137"/>
      <c r="I70" s="138"/>
      <c r="J70" s="158" t="n">
        <f aca="false">H70*I70</f>
        <v>0</v>
      </c>
      <c r="K70" s="235"/>
      <c r="L70" s="138"/>
      <c r="M70" s="158" t="n">
        <f aca="false">K70*L70</f>
        <v>0</v>
      </c>
      <c r="N70" s="137"/>
      <c r="O70" s="138"/>
      <c r="P70" s="158" t="n">
        <f aca="false">N70*O70</f>
        <v>0</v>
      </c>
      <c r="Q70" s="235"/>
      <c r="R70" s="138"/>
      <c r="S70" s="158" t="n">
        <f aca="false">Q70*R70</f>
        <v>0</v>
      </c>
      <c r="T70" s="137"/>
      <c r="U70" s="138"/>
      <c r="V70" s="158" t="n">
        <f aca="false">T70*U70</f>
        <v>0</v>
      </c>
      <c r="W70" s="235"/>
      <c r="X70" s="138"/>
      <c r="Y70" s="158" t="n">
        <f aca="false">W70*X70</f>
        <v>0</v>
      </c>
      <c r="Z70" s="137"/>
      <c r="AA70" s="138"/>
      <c r="AB70" s="158" t="n">
        <f aca="false">Z70*AA70</f>
        <v>0</v>
      </c>
      <c r="AC70" s="139" t="n">
        <f aca="false">G70+M70+S70+Y70</f>
        <v>0</v>
      </c>
      <c r="AD70" s="140" t="n">
        <f aca="false">J70+P70+V70+AB70</f>
        <v>0</v>
      </c>
      <c r="AE70" s="210" t="n">
        <f aca="false">AC70-AD70</f>
        <v>0</v>
      </c>
      <c r="AF70" s="142" t="e">
        <f aca="false">AE70/AC70</f>
        <v>#DIV/0!</v>
      </c>
      <c r="AG70" s="143"/>
      <c r="AH70" s="115"/>
      <c r="AI70" s="115"/>
    </row>
    <row r="71" customFormat="false" ht="30" hidden="false" customHeight="true" outlineLevel="0" collapsed="false">
      <c r="A71" s="144" t="s">
        <v>115</v>
      </c>
      <c r="B71" s="145" t="s">
        <v>120</v>
      </c>
      <c r="C71" s="232" t="s">
        <v>174</v>
      </c>
      <c r="D71" s="146" t="s">
        <v>165</v>
      </c>
      <c r="E71" s="150"/>
      <c r="F71" s="151"/>
      <c r="G71" s="149" t="n">
        <f aca="false">E71*F71</f>
        <v>0</v>
      </c>
      <c r="H71" s="163"/>
      <c r="I71" s="164"/>
      <c r="J71" s="166" t="n">
        <f aca="false">H71*I71</f>
        <v>0</v>
      </c>
      <c r="K71" s="257"/>
      <c r="L71" s="151"/>
      <c r="M71" s="258" t="n">
        <f aca="false">K71*L71</f>
        <v>0</v>
      </c>
      <c r="N71" s="150"/>
      <c r="O71" s="151"/>
      <c r="P71" s="258" t="n">
        <f aca="false">N71*O71</f>
        <v>0</v>
      </c>
      <c r="Q71" s="257"/>
      <c r="R71" s="151"/>
      <c r="S71" s="258" t="n">
        <f aca="false">Q71*R71</f>
        <v>0</v>
      </c>
      <c r="T71" s="150"/>
      <c r="U71" s="151"/>
      <c r="V71" s="258" t="n">
        <f aca="false">T71*U71</f>
        <v>0</v>
      </c>
      <c r="W71" s="257"/>
      <c r="X71" s="151"/>
      <c r="Y71" s="258" t="n">
        <f aca="false">W71*X71</f>
        <v>0</v>
      </c>
      <c r="Z71" s="150"/>
      <c r="AA71" s="151"/>
      <c r="AB71" s="258" t="n">
        <f aca="false">Z71*AA71</f>
        <v>0</v>
      </c>
      <c r="AC71" s="152" t="n">
        <f aca="false">G71+M71+S71+Y71</f>
        <v>0</v>
      </c>
      <c r="AD71" s="153" t="n">
        <f aca="false">J71+P71+V71+AB71</f>
        <v>0</v>
      </c>
      <c r="AE71" s="212" t="n">
        <f aca="false">AC71-AD71</f>
        <v>0</v>
      </c>
      <c r="AF71" s="142" t="e">
        <f aca="false">AE71/AC71</f>
        <v>#DIV/0!</v>
      </c>
      <c r="AG71" s="143"/>
      <c r="AH71" s="115"/>
      <c r="AI71" s="115"/>
    </row>
    <row r="72" customFormat="false" ht="15.75" hidden="false" customHeight="true" outlineLevel="0" collapsed="false">
      <c r="A72" s="116" t="s">
        <v>112</v>
      </c>
      <c r="B72" s="117" t="s">
        <v>175</v>
      </c>
      <c r="C72" s="118" t="s">
        <v>176</v>
      </c>
      <c r="D72" s="119"/>
      <c r="E72" s="120" t="n">
        <f aca="false">SUM(E73:E75)</f>
        <v>0</v>
      </c>
      <c r="F72" s="121" t="n">
        <f aca="false">SUM(F73:F75)</f>
        <v>0</v>
      </c>
      <c r="G72" s="122" t="n">
        <f aca="false">SUM(G73:G75)</f>
        <v>0</v>
      </c>
      <c r="H72" s="120" t="n">
        <f aca="false">SUM(H73:H75)</f>
        <v>0</v>
      </c>
      <c r="I72" s="121" t="n">
        <f aca="false">SUM(I73:I75)</f>
        <v>0</v>
      </c>
      <c r="J72" s="157" t="n">
        <f aca="false">SUM(J73:J75)</f>
        <v>0</v>
      </c>
      <c r="K72" s="233" t="n">
        <f aca="false">SUM(K73:K75)</f>
        <v>0</v>
      </c>
      <c r="L72" s="121" t="n">
        <f aca="false">SUM(L73:L75)</f>
        <v>0</v>
      </c>
      <c r="M72" s="157" t="n">
        <f aca="false">SUM(M73:M75)</f>
        <v>0</v>
      </c>
      <c r="N72" s="120" t="n">
        <f aca="false">SUM(N73:N75)</f>
        <v>0</v>
      </c>
      <c r="O72" s="121" t="n">
        <f aca="false">SUM(O73:O75)</f>
        <v>0</v>
      </c>
      <c r="P72" s="157" t="n">
        <f aca="false">SUM(P73:P75)</f>
        <v>0</v>
      </c>
      <c r="Q72" s="233" t="n">
        <f aca="false">SUM(Q73:Q75)</f>
        <v>0</v>
      </c>
      <c r="R72" s="121" t="n">
        <f aca="false">SUM(R73:R75)</f>
        <v>0</v>
      </c>
      <c r="S72" s="157" t="n">
        <f aca="false">SUM(S73:S75)</f>
        <v>0</v>
      </c>
      <c r="T72" s="120" t="n">
        <f aca="false">SUM(T73:T75)</f>
        <v>0</v>
      </c>
      <c r="U72" s="121" t="n">
        <f aca="false">SUM(U73:U75)</f>
        <v>0</v>
      </c>
      <c r="V72" s="157" t="n">
        <f aca="false">SUM(V73:V75)</f>
        <v>0</v>
      </c>
      <c r="W72" s="233" t="n">
        <f aca="false">SUM(W73:W75)</f>
        <v>0</v>
      </c>
      <c r="X72" s="121" t="n">
        <f aca="false">SUM(X73:X75)</f>
        <v>0</v>
      </c>
      <c r="Y72" s="157" t="n">
        <f aca="false">SUM(Y73:Y75)</f>
        <v>0</v>
      </c>
      <c r="Z72" s="120" t="n">
        <f aca="false">SUM(Z73:Z75)</f>
        <v>0</v>
      </c>
      <c r="AA72" s="121" t="n">
        <f aca="false">SUM(AA73:AA75)</f>
        <v>0</v>
      </c>
      <c r="AB72" s="157" t="n">
        <f aca="false">SUM(AB73:AB75)</f>
        <v>0</v>
      </c>
      <c r="AC72" s="123" t="n">
        <f aca="false">G72+M72+S72+Y72</f>
        <v>0</v>
      </c>
      <c r="AD72" s="124" t="n">
        <f aca="false">J72+P72+V72+AB72</f>
        <v>0</v>
      </c>
      <c r="AE72" s="124" t="n">
        <f aca="false">AC72-AD72</f>
        <v>0</v>
      </c>
      <c r="AF72" s="167" t="e">
        <f aca="false">AE72/AC72</f>
        <v>#DIV/0!</v>
      </c>
      <c r="AG72" s="168"/>
      <c r="AH72" s="128"/>
      <c r="AI72" s="128"/>
    </row>
    <row r="73" customFormat="false" ht="30" hidden="false" customHeight="true" outlineLevel="0" collapsed="false">
      <c r="A73" s="129" t="s">
        <v>115</v>
      </c>
      <c r="B73" s="130" t="s">
        <v>116</v>
      </c>
      <c r="C73" s="131" t="s">
        <v>174</v>
      </c>
      <c r="D73" s="132" t="s">
        <v>165</v>
      </c>
      <c r="E73" s="137"/>
      <c r="F73" s="138"/>
      <c r="G73" s="136" t="n">
        <f aca="false">E73*F73</f>
        <v>0</v>
      </c>
      <c r="H73" s="137"/>
      <c r="I73" s="138"/>
      <c r="J73" s="158" t="n">
        <f aca="false">H73*I73</f>
        <v>0</v>
      </c>
      <c r="K73" s="235"/>
      <c r="L73" s="138"/>
      <c r="M73" s="158" t="n">
        <f aca="false">K73*L73</f>
        <v>0</v>
      </c>
      <c r="N73" s="137"/>
      <c r="O73" s="138"/>
      <c r="P73" s="158" t="n">
        <f aca="false">N73*O73</f>
        <v>0</v>
      </c>
      <c r="Q73" s="235"/>
      <c r="R73" s="138"/>
      <c r="S73" s="158" t="n">
        <f aca="false">Q73*R73</f>
        <v>0</v>
      </c>
      <c r="T73" s="137"/>
      <c r="U73" s="138"/>
      <c r="V73" s="158" t="n">
        <f aca="false">T73*U73</f>
        <v>0</v>
      </c>
      <c r="W73" s="235"/>
      <c r="X73" s="138"/>
      <c r="Y73" s="158" t="n">
        <f aca="false">W73*X73</f>
        <v>0</v>
      </c>
      <c r="Z73" s="137"/>
      <c r="AA73" s="138"/>
      <c r="AB73" s="158" t="n">
        <f aca="false">Z73*AA73</f>
        <v>0</v>
      </c>
      <c r="AC73" s="139" t="n">
        <f aca="false">G73+M73+S73+Y73</f>
        <v>0</v>
      </c>
      <c r="AD73" s="140" t="n">
        <f aca="false">J73+P73+V73+AB73</f>
        <v>0</v>
      </c>
      <c r="AE73" s="210" t="n">
        <f aca="false">AC73-AD73</f>
        <v>0</v>
      </c>
      <c r="AF73" s="142" t="e">
        <f aca="false">AE73/AC73</f>
        <v>#DIV/0!</v>
      </c>
      <c r="AG73" s="143"/>
      <c r="AH73" s="115"/>
      <c r="AI73" s="115"/>
    </row>
    <row r="74" customFormat="false" ht="30" hidden="false" customHeight="true" outlineLevel="0" collapsed="false">
      <c r="A74" s="129" t="s">
        <v>115</v>
      </c>
      <c r="B74" s="130" t="s">
        <v>119</v>
      </c>
      <c r="C74" s="131" t="s">
        <v>174</v>
      </c>
      <c r="D74" s="132" t="s">
        <v>165</v>
      </c>
      <c r="E74" s="137"/>
      <c r="F74" s="138"/>
      <c r="G74" s="136" t="n">
        <f aca="false">E74*F74</f>
        <v>0</v>
      </c>
      <c r="H74" s="137"/>
      <c r="I74" s="138"/>
      <c r="J74" s="158" t="n">
        <f aca="false">H74*I74</f>
        <v>0</v>
      </c>
      <c r="K74" s="235"/>
      <c r="L74" s="138"/>
      <c r="M74" s="158" t="n">
        <f aca="false">K74*L74</f>
        <v>0</v>
      </c>
      <c r="N74" s="137"/>
      <c r="O74" s="138"/>
      <c r="P74" s="158" t="n">
        <f aca="false">N74*O74</f>
        <v>0</v>
      </c>
      <c r="Q74" s="235"/>
      <c r="R74" s="138"/>
      <c r="S74" s="158" t="n">
        <f aca="false">Q74*R74</f>
        <v>0</v>
      </c>
      <c r="T74" s="137"/>
      <c r="U74" s="138"/>
      <c r="V74" s="158" t="n">
        <f aca="false">T74*U74</f>
        <v>0</v>
      </c>
      <c r="W74" s="235"/>
      <c r="X74" s="138"/>
      <c r="Y74" s="158" t="n">
        <f aca="false">W74*X74</f>
        <v>0</v>
      </c>
      <c r="Z74" s="137"/>
      <c r="AA74" s="138"/>
      <c r="AB74" s="158" t="n">
        <f aca="false">Z74*AA74</f>
        <v>0</v>
      </c>
      <c r="AC74" s="139" t="n">
        <f aca="false">G74+M74+S74+Y74</f>
        <v>0</v>
      </c>
      <c r="AD74" s="140" t="n">
        <f aca="false">J74+P74+V74+AB74</f>
        <v>0</v>
      </c>
      <c r="AE74" s="210" t="n">
        <f aca="false">AC74-AD74</f>
        <v>0</v>
      </c>
      <c r="AF74" s="142" t="e">
        <f aca="false">AE74/AC74</f>
        <v>#DIV/0!</v>
      </c>
      <c r="AG74" s="143"/>
      <c r="AH74" s="115"/>
      <c r="AI74" s="115"/>
    </row>
    <row r="75" customFormat="false" ht="30" hidden="false" customHeight="true" outlineLevel="0" collapsed="false">
      <c r="A75" s="144" t="s">
        <v>115</v>
      </c>
      <c r="B75" s="145" t="s">
        <v>120</v>
      </c>
      <c r="C75" s="232" t="s">
        <v>174</v>
      </c>
      <c r="D75" s="146" t="s">
        <v>165</v>
      </c>
      <c r="E75" s="150"/>
      <c r="F75" s="151"/>
      <c r="G75" s="149" t="n">
        <f aca="false">E75*F75</f>
        <v>0</v>
      </c>
      <c r="H75" s="163"/>
      <c r="I75" s="164"/>
      <c r="J75" s="166" t="n">
        <f aca="false">H75*I75</f>
        <v>0</v>
      </c>
      <c r="K75" s="257"/>
      <c r="L75" s="151"/>
      <c r="M75" s="258" t="n">
        <f aca="false">K75*L75</f>
        <v>0</v>
      </c>
      <c r="N75" s="150"/>
      <c r="O75" s="151"/>
      <c r="P75" s="258" t="n">
        <f aca="false">N75*O75</f>
        <v>0</v>
      </c>
      <c r="Q75" s="257"/>
      <c r="R75" s="151"/>
      <c r="S75" s="258" t="n">
        <f aca="false">Q75*R75</f>
        <v>0</v>
      </c>
      <c r="T75" s="150"/>
      <c r="U75" s="151"/>
      <c r="V75" s="258" t="n">
        <f aca="false">T75*U75</f>
        <v>0</v>
      </c>
      <c r="W75" s="257"/>
      <c r="X75" s="151"/>
      <c r="Y75" s="258" t="n">
        <f aca="false">W75*X75</f>
        <v>0</v>
      </c>
      <c r="Z75" s="150"/>
      <c r="AA75" s="151"/>
      <c r="AB75" s="258" t="n">
        <f aca="false">Z75*AA75</f>
        <v>0</v>
      </c>
      <c r="AC75" s="152" t="n">
        <f aca="false">G75+M75+S75+Y75</f>
        <v>0</v>
      </c>
      <c r="AD75" s="153" t="n">
        <f aca="false">J75+P75+V75+AB75</f>
        <v>0</v>
      </c>
      <c r="AE75" s="212" t="n">
        <f aca="false">AC75-AD75</f>
        <v>0</v>
      </c>
      <c r="AF75" s="169" t="e">
        <f aca="false">AE75/AC75</f>
        <v>#DIV/0!</v>
      </c>
      <c r="AG75" s="170"/>
      <c r="AH75" s="115"/>
      <c r="AI75" s="115"/>
    </row>
    <row r="76" customFormat="false" ht="15" hidden="false" customHeight="true" outlineLevel="0" collapsed="false">
      <c r="A76" s="214" t="s">
        <v>177</v>
      </c>
      <c r="B76" s="215"/>
      <c r="C76" s="216"/>
      <c r="D76" s="217"/>
      <c r="E76" s="218" t="n">
        <f aca="false">E72+E68+E64+E60+E56</f>
        <v>0</v>
      </c>
      <c r="F76" s="219" t="n">
        <f aca="false">F72+F68+F64+F60+F56</f>
        <v>0</v>
      </c>
      <c r="G76" s="220" t="n">
        <f aca="false">G72+G68+G64+G60+G56</f>
        <v>0</v>
      </c>
      <c r="H76" s="175" t="n">
        <f aca="false">H72+H68+H64+H60+H56</f>
        <v>0</v>
      </c>
      <c r="I76" s="177" t="n">
        <f aca="false">I72+I68+I64+I60+I56</f>
        <v>0</v>
      </c>
      <c r="J76" s="238" t="n">
        <f aca="false">J72+J68+J64+J60+J56</f>
        <v>0</v>
      </c>
      <c r="K76" s="221" t="n">
        <f aca="false">K72+K68+K64+K60+K56</f>
        <v>0</v>
      </c>
      <c r="L76" s="219" t="n">
        <f aca="false">L72+L68+L64+L60+L56</f>
        <v>0</v>
      </c>
      <c r="M76" s="222" t="n">
        <f aca="false">M72+M68+M64+M60+M56</f>
        <v>0</v>
      </c>
      <c r="N76" s="218" t="n">
        <f aca="false">N72+N68+N64+N60+N56</f>
        <v>0</v>
      </c>
      <c r="O76" s="219" t="n">
        <f aca="false">O72+O68+O64+O60+O56</f>
        <v>0</v>
      </c>
      <c r="P76" s="222" t="n">
        <f aca="false">P72+P68+P64+P60+P56</f>
        <v>0</v>
      </c>
      <c r="Q76" s="221" t="n">
        <f aca="false">Q72+Q68+Q64+Q60+Q56</f>
        <v>0</v>
      </c>
      <c r="R76" s="219" t="n">
        <f aca="false">R72+R68+R64+R60+R56</f>
        <v>0</v>
      </c>
      <c r="S76" s="222" t="n">
        <f aca="false">S72+S68+S64+S60+S56</f>
        <v>0</v>
      </c>
      <c r="T76" s="218" t="n">
        <f aca="false">T72+T68+T64+T60+T56</f>
        <v>0</v>
      </c>
      <c r="U76" s="219" t="n">
        <f aca="false">U72+U68+U64+U60+U56</f>
        <v>0</v>
      </c>
      <c r="V76" s="222" t="n">
        <f aca="false">V72+V68+V64+V60+V56</f>
        <v>0</v>
      </c>
      <c r="W76" s="221" t="n">
        <f aca="false">W72+W68+W64+W60+W56</f>
        <v>0</v>
      </c>
      <c r="X76" s="219" t="n">
        <f aca="false">X72+X68+X64+X60+X56</f>
        <v>0</v>
      </c>
      <c r="Y76" s="222" t="n">
        <f aca="false">Y72+Y68+Y64+Y60+Y56</f>
        <v>0</v>
      </c>
      <c r="Z76" s="218" t="n">
        <f aca="false">Z72+Z68+Z64+Z60+Z56</f>
        <v>0</v>
      </c>
      <c r="AA76" s="219" t="n">
        <f aca="false">AA72+AA68+AA64+AA60+AA56</f>
        <v>0</v>
      </c>
      <c r="AB76" s="222" t="n">
        <f aca="false">AB72+AB68+AB64+AB60+AB56</f>
        <v>0</v>
      </c>
      <c r="AC76" s="175" t="n">
        <f aca="false">AC72+AC68+AC64+AC60+AC56</f>
        <v>0</v>
      </c>
      <c r="AD76" s="180" t="n">
        <f aca="false">AD72+AD68+AD64+AD60+AD56</f>
        <v>0</v>
      </c>
      <c r="AE76" s="175" t="n">
        <f aca="false">AC76-AD76</f>
        <v>0</v>
      </c>
      <c r="AF76" s="181" t="e">
        <f aca="false">AE76/AC76</f>
        <v>#DIV/0!</v>
      </c>
      <c r="AG76" s="182"/>
      <c r="AH76" s="115"/>
      <c r="AI76" s="115"/>
    </row>
    <row r="77" customFormat="false" ht="15.75" hidden="false" customHeight="true" outlineLevel="0" collapsed="false">
      <c r="A77" s="241" t="s">
        <v>110</v>
      </c>
      <c r="B77" s="261" t="s">
        <v>33</v>
      </c>
      <c r="C77" s="185" t="s">
        <v>178</v>
      </c>
      <c r="D77" s="228"/>
      <c r="E77" s="105"/>
      <c r="F77" s="106"/>
      <c r="G77" s="106"/>
      <c r="H77" s="105"/>
      <c r="I77" s="106"/>
      <c r="J77" s="110"/>
      <c r="K77" s="106"/>
      <c r="L77" s="106"/>
      <c r="M77" s="110"/>
      <c r="N77" s="105"/>
      <c r="O77" s="106"/>
      <c r="P77" s="110"/>
      <c r="Q77" s="106"/>
      <c r="R77" s="106"/>
      <c r="S77" s="110"/>
      <c r="T77" s="105"/>
      <c r="U77" s="106"/>
      <c r="V77" s="110"/>
      <c r="W77" s="106"/>
      <c r="X77" s="106"/>
      <c r="Y77" s="110"/>
      <c r="Z77" s="105"/>
      <c r="AA77" s="106"/>
      <c r="AB77" s="110"/>
      <c r="AC77" s="262"/>
      <c r="AD77" s="262"/>
      <c r="AE77" s="263" t="n">
        <f aca="false">AC77-AD77</f>
        <v>0</v>
      </c>
      <c r="AF77" s="264" t="e">
        <f aca="false">AE77/AC77</f>
        <v>#DIV/0!</v>
      </c>
      <c r="AG77" s="265"/>
      <c r="AH77" s="115"/>
      <c r="AI77" s="115"/>
    </row>
    <row r="78" customFormat="false" ht="48" hidden="false" customHeight="true" outlineLevel="0" collapsed="false">
      <c r="A78" s="116" t="s">
        <v>112</v>
      </c>
      <c r="B78" s="117" t="s">
        <v>179</v>
      </c>
      <c r="C78" s="190" t="s">
        <v>180</v>
      </c>
      <c r="D78" s="208"/>
      <c r="E78" s="229" t="n">
        <f aca="false">SUM(E79:E81)</f>
        <v>0</v>
      </c>
      <c r="F78" s="230" t="n">
        <f aca="false">SUM(F79:F81)</f>
        <v>0</v>
      </c>
      <c r="G78" s="231" t="n">
        <f aca="false">SUM(G79:G81)</f>
        <v>0</v>
      </c>
      <c r="H78" s="120" t="n">
        <f aca="false">SUM(H79:H81)</f>
        <v>0</v>
      </c>
      <c r="I78" s="121" t="n">
        <f aca="false">SUM(I79:I81)</f>
        <v>0</v>
      </c>
      <c r="J78" s="157" t="n">
        <f aca="false">SUM(J79:J81)</f>
        <v>0</v>
      </c>
      <c r="K78" s="243" t="n">
        <f aca="false">SUM(K79:K81)</f>
        <v>0</v>
      </c>
      <c r="L78" s="230" t="n">
        <f aca="false">SUM(L79:L81)</f>
        <v>0</v>
      </c>
      <c r="M78" s="244" t="n">
        <f aca="false">SUM(M79:M81)</f>
        <v>0</v>
      </c>
      <c r="N78" s="229" t="n">
        <f aca="false">SUM(N79:N81)</f>
        <v>0</v>
      </c>
      <c r="O78" s="230" t="n">
        <f aca="false">SUM(O79:O81)</f>
        <v>0</v>
      </c>
      <c r="P78" s="244" t="n">
        <f aca="false">SUM(P79:P81)</f>
        <v>0</v>
      </c>
      <c r="Q78" s="243" t="n">
        <f aca="false">SUM(Q79:Q81)</f>
        <v>0</v>
      </c>
      <c r="R78" s="230" t="n">
        <f aca="false">SUM(R79:R81)</f>
        <v>0</v>
      </c>
      <c r="S78" s="244" t="n">
        <f aca="false">SUM(S79:S81)</f>
        <v>0</v>
      </c>
      <c r="T78" s="229" t="n">
        <f aca="false">SUM(T79:T81)</f>
        <v>0</v>
      </c>
      <c r="U78" s="230" t="n">
        <f aca="false">SUM(U79:U81)</f>
        <v>0</v>
      </c>
      <c r="V78" s="244" t="n">
        <f aca="false">SUM(V79:V81)</f>
        <v>0</v>
      </c>
      <c r="W78" s="243" t="n">
        <f aca="false">SUM(W79:W81)</f>
        <v>0</v>
      </c>
      <c r="X78" s="230" t="n">
        <f aca="false">SUM(X79:X81)</f>
        <v>0</v>
      </c>
      <c r="Y78" s="244" t="n">
        <f aca="false">SUM(Y79:Y81)</f>
        <v>0</v>
      </c>
      <c r="Z78" s="229" t="n">
        <f aca="false">SUM(Z79:Z81)</f>
        <v>0</v>
      </c>
      <c r="AA78" s="230" t="n">
        <f aca="false">SUM(AA79:AA81)</f>
        <v>0</v>
      </c>
      <c r="AB78" s="244" t="n">
        <f aca="false">SUM(AB79:AB81)</f>
        <v>0</v>
      </c>
      <c r="AC78" s="123" t="n">
        <f aca="false">G78+M78+S78+Y78</f>
        <v>0</v>
      </c>
      <c r="AD78" s="124" t="n">
        <f aca="false">J78+P78+V78+AB78</f>
        <v>0</v>
      </c>
      <c r="AE78" s="124" t="n">
        <f aca="false">AC78-AD78</f>
        <v>0</v>
      </c>
      <c r="AF78" s="167" t="e">
        <f aca="false">AE78/AC78</f>
        <v>#DIV/0!</v>
      </c>
      <c r="AG78" s="168"/>
      <c r="AH78" s="128"/>
      <c r="AI78" s="128"/>
    </row>
    <row r="79" customFormat="false" ht="36" hidden="false" customHeight="true" outlineLevel="0" collapsed="false">
      <c r="A79" s="129" t="s">
        <v>115</v>
      </c>
      <c r="B79" s="130" t="s">
        <v>116</v>
      </c>
      <c r="C79" s="131" t="s">
        <v>181</v>
      </c>
      <c r="D79" s="132" t="s">
        <v>182</v>
      </c>
      <c r="E79" s="137"/>
      <c r="F79" s="138"/>
      <c r="G79" s="136" t="n">
        <f aca="false">E79*F79</f>
        <v>0</v>
      </c>
      <c r="H79" s="137"/>
      <c r="I79" s="138"/>
      <c r="J79" s="158" t="n">
        <f aca="false">H79*I79</f>
        <v>0</v>
      </c>
      <c r="K79" s="235"/>
      <c r="L79" s="138"/>
      <c r="M79" s="158" t="n">
        <f aca="false">K79*L79</f>
        <v>0</v>
      </c>
      <c r="N79" s="137"/>
      <c r="O79" s="138"/>
      <c r="P79" s="158" t="n">
        <f aca="false">N79*O79</f>
        <v>0</v>
      </c>
      <c r="Q79" s="235"/>
      <c r="R79" s="138"/>
      <c r="S79" s="158" t="n">
        <f aca="false">Q79*R79</f>
        <v>0</v>
      </c>
      <c r="T79" s="137"/>
      <c r="U79" s="138"/>
      <c r="V79" s="158" t="n">
        <f aca="false">T79*U79</f>
        <v>0</v>
      </c>
      <c r="W79" s="235"/>
      <c r="X79" s="138"/>
      <c r="Y79" s="158" t="n">
        <f aca="false">W79*X79</f>
        <v>0</v>
      </c>
      <c r="Z79" s="137"/>
      <c r="AA79" s="138"/>
      <c r="AB79" s="158" t="n">
        <f aca="false">Z79*AA79</f>
        <v>0</v>
      </c>
      <c r="AC79" s="139" t="n">
        <f aca="false">G79+M79+S79+Y79</f>
        <v>0</v>
      </c>
      <c r="AD79" s="140" t="n">
        <f aca="false">J79+P79+V79+AB79</f>
        <v>0</v>
      </c>
      <c r="AE79" s="210" t="n">
        <f aca="false">AC79-AD79</f>
        <v>0</v>
      </c>
      <c r="AF79" s="142" t="e">
        <f aca="false">AE79/AC79</f>
        <v>#DIV/0!</v>
      </c>
      <c r="AG79" s="143"/>
      <c r="AH79" s="115"/>
      <c r="AI79" s="115"/>
    </row>
    <row r="80" customFormat="false" ht="33.75" hidden="false" customHeight="true" outlineLevel="0" collapsed="false">
      <c r="A80" s="129" t="s">
        <v>115</v>
      </c>
      <c r="B80" s="130" t="s">
        <v>119</v>
      </c>
      <c r="C80" s="131" t="s">
        <v>181</v>
      </c>
      <c r="D80" s="132" t="s">
        <v>182</v>
      </c>
      <c r="E80" s="137"/>
      <c r="F80" s="138"/>
      <c r="G80" s="136" t="n">
        <f aca="false">E80*F80</f>
        <v>0</v>
      </c>
      <c r="H80" s="137"/>
      <c r="I80" s="138"/>
      <c r="J80" s="158" t="n">
        <f aca="false">H80*I80</f>
        <v>0</v>
      </c>
      <c r="K80" s="235"/>
      <c r="L80" s="138"/>
      <c r="M80" s="158" t="n">
        <f aca="false">K80*L80</f>
        <v>0</v>
      </c>
      <c r="N80" s="137"/>
      <c r="O80" s="138"/>
      <c r="P80" s="158" t="n">
        <f aca="false">N80*O80</f>
        <v>0</v>
      </c>
      <c r="Q80" s="235"/>
      <c r="R80" s="138"/>
      <c r="S80" s="158" t="n">
        <f aca="false">Q80*R80</f>
        <v>0</v>
      </c>
      <c r="T80" s="137"/>
      <c r="U80" s="138"/>
      <c r="V80" s="158" t="n">
        <f aca="false">T80*U80</f>
        <v>0</v>
      </c>
      <c r="W80" s="235"/>
      <c r="X80" s="138"/>
      <c r="Y80" s="158" t="n">
        <f aca="false">W80*X80</f>
        <v>0</v>
      </c>
      <c r="Z80" s="137"/>
      <c r="AA80" s="138"/>
      <c r="AB80" s="158" t="n">
        <f aca="false">Z80*AA80</f>
        <v>0</v>
      </c>
      <c r="AC80" s="139" t="n">
        <f aca="false">G80+M80+S80+Y80</f>
        <v>0</v>
      </c>
      <c r="AD80" s="140" t="n">
        <f aca="false">J80+P80+V80+AB80</f>
        <v>0</v>
      </c>
      <c r="AE80" s="210" t="n">
        <f aca="false">AC80-AD80</f>
        <v>0</v>
      </c>
      <c r="AF80" s="142" t="e">
        <f aca="false">AE80/AC80</f>
        <v>#DIV/0!</v>
      </c>
      <c r="AG80" s="143"/>
      <c r="AH80" s="115"/>
      <c r="AI80" s="115"/>
    </row>
    <row r="81" customFormat="false" ht="33" hidden="false" customHeight="true" outlineLevel="0" collapsed="false">
      <c r="A81" s="159" t="s">
        <v>115</v>
      </c>
      <c r="B81" s="160" t="s">
        <v>120</v>
      </c>
      <c r="C81" s="161" t="s">
        <v>181</v>
      </c>
      <c r="D81" s="162" t="s">
        <v>182</v>
      </c>
      <c r="E81" s="163"/>
      <c r="F81" s="164"/>
      <c r="G81" s="165" t="n">
        <f aca="false">E81*F81</f>
        <v>0</v>
      </c>
      <c r="H81" s="163"/>
      <c r="I81" s="164"/>
      <c r="J81" s="166" t="n">
        <f aca="false">H81*I81</f>
        <v>0</v>
      </c>
      <c r="K81" s="237"/>
      <c r="L81" s="164"/>
      <c r="M81" s="166" t="n">
        <f aca="false">K81*L81</f>
        <v>0</v>
      </c>
      <c r="N81" s="163"/>
      <c r="O81" s="164"/>
      <c r="P81" s="166" t="n">
        <f aca="false">N81*O81</f>
        <v>0</v>
      </c>
      <c r="Q81" s="237"/>
      <c r="R81" s="164"/>
      <c r="S81" s="166" t="n">
        <f aca="false">Q81*R81</f>
        <v>0</v>
      </c>
      <c r="T81" s="163"/>
      <c r="U81" s="164"/>
      <c r="V81" s="166" t="n">
        <f aca="false">T81*U81</f>
        <v>0</v>
      </c>
      <c r="W81" s="237"/>
      <c r="X81" s="164"/>
      <c r="Y81" s="166" t="n">
        <f aca="false">W81*X81</f>
        <v>0</v>
      </c>
      <c r="Z81" s="163"/>
      <c r="AA81" s="164"/>
      <c r="AB81" s="166" t="n">
        <f aca="false">Z81*AA81</f>
        <v>0</v>
      </c>
      <c r="AC81" s="266" t="n">
        <f aca="false">G81+M81+S81+Y81</f>
        <v>0</v>
      </c>
      <c r="AD81" s="267" t="n">
        <f aca="false">J81+P81+V81+AB81</f>
        <v>0</v>
      </c>
      <c r="AE81" s="268" t="n">
        <f aca="false">AC81-AD81</f>
        <v>0</v>
      </c>
      <c r="AF81" s="142" t="e">
        <f aca="false">AE81/AC81</f>
        <v>#DIV/0!</v>
      </c>
      <c r="AG81" s="143"/>
      <c r="AH81" s="115"/>
      <c r="AI81" s="115"/>
    </row>
    <row r="82" customFormat="false" ht="15" hidden="false" customHeight="true" outlineLevel="0" collapsed="false">
      <c r="A82" s="214" t="s">
        <v>183</v>
      </c>
      <c r="B82" s="215"/>
      <c r="C82" s="216"/>
      <c r="D82" s="217"/>
      <c r="E82" s="218" t="n">
        <f aca="false">E78</f>
        <v>0</v>
      </c>
      <c r="F82" s="219" t="n">
        <f aca="false">F78</f>
        <v>0</v>
      </c>
      <c r="G82" s="220" t="n">
        <f aca="false">G78</f>
        <v>0</v>
      </c>
      <c r="H82" s="175" t="n">
        <f aca="false">H78</f>
        <v>0</v>
      </c>
      <c r="I82" s="177" t="n">
        <f aca="false">I78</f>
        <v>0</v>
      </c>
      <c r="J82" s="238" t="n">
        <f aca="false">J78</f>
        <v>0</v>
      </c>
      <c r="K82" s="221" t="n">
        <f aca="false">K78</f>
        <v>0</v>
      </c>
      <c r="L82" s="219" t="n">
        <f aca="false">L78</f>
        <v>0</v>
      </c>
      <c r="M82" s="222" t="n">
        <f aca="false">M78</f>
        <v>0</v>
      </c>
      <c r="N82" s="218" t="n">
        <f aca="false">N78</f>
        <v>0</v>
      </c>
      <c r="O82" s="219" t="n">
        <f aca="false">O78</f>
        <v>0</v>
      </c>
      <c r="P82" s="222" t="n">
        <f aca="false">P78</f>
        <v>0</v>
      </c>
      <c r="Q82" s="221" t="n">
        <f aca="false">Q78</f>
        <v>0</v>
      </c>
      <c r="R82" s="219" t="n">
        <f aca="false">R78</f>
        <v>0</v>
      </c>
      <c r="S82" s="222" t="n">
        <f aca="false">S78</f>
        <v>0</v>
      </c>
      <c r="T82" s="218" t="n">
        <f aca="false">T78</f>
        <v>0</v>
      </c>
      <c r="U82" s="219" t="n">
        <f aca="false">U78</f>
        <v>0</v>
      </c>
      <c r="V82" s="222" t="n">
        <f aca="false">V78</f>
        <v>0</v>
      </c>
      <c r="W82" s="221" t="n">
        <f aca="false">W78</f>
        <v>0</v>
      </c>
      <c r="X82" s="219" t="n">
        <f aca="false">X78</f>
        <v>0</v>
      </c>
      <c r="Y82" s="222" t="n">
        <f aca="false">Y78</f>
        <v>0</v>
      </c>
      <c r="Z82" s="218" t="n">
        <f aca="false">Z78</f>
        <v>0</v>
      </c>
      <c r="AA82" s="219" t="n">
        <f aca="false">AA78</f>
        <v>0</v>
      </c>
      <c r="AB82" s="222" t="n">
        <f aca="false">AB78</f>
        <v>0</v>
      </c>
      <c r="AC82" s="218" t="n">
        <f aca="false">G82+M82+S82+Y82</f>
        <v>0</v>
      </c>
      <c r="AD82" s="223" t="n">
        <f aca="false">J82+P82+V82+AB82</f>
        <v>0</v>
      </c>
      <c r="AE82" s="222" t="n">
        <f aca="false">AC82-AD82</f>
        <v>0</v>
      </c>
      <c r="AF82" s="224" t="e">
        <f aca="false">AE82/AC82</f>
        <v>#DIV/0!</v>
      </c>
      <c r="AG82" s="225"/>
      <c r="AH82" s="115"/>
      <c r="AI82" s="115"/>
    </row>
    <row r="83" customFormat="false" ht="15.75" hidden="false" customHeight="true" outlineLevel="0" collapsed="false">
      <c r="A83" s="241" t="s">
        <v>110</v>
      </c>
      <c r="B83" s="261" t="s">
        <v>34</v>
      </c>
      <c r="C83" s="185" t="s">
        <v>184</v>
      </c>
      <c r="D83" s="269"/>
      <c r="E83" s="270"/>
      <c r="F83" s="271"/>
      <c r="G83" s="271"/>
      <c r="H83" s="105"/>
      <c r="I83" s="106"/>
      <c r="J83" s="110"/>
      <c r="K83" s="271"/>
      <c r="L83" s="271"/>
      <c r="M83" s="272"/>
      <c r="N83" s="270"/>
      <c r="O83" s="271"/>
      <c r="P83" s="272"/>
      <c r="Q83" s="271"/>
      <c r="R83" s="271"/>
      <c r="S83" s="272"/>
      <c r="T83" s="270"/>
      <c r="U83" s="271"/>
      <c r="V83" s="272"/>
      <c r="W83" s="271"/>
      <c r="X83" s="271"/>
      <c r="Y83" s="272"/>
      <c r="Z83" s="270"/>
      <c r="AA83" s="271"/>
      <c r="AB83" s="271"/>
      <c r="AC83" s="111"/>
      <c r="AD83" s="112"/>
      <c r="AE83" s="112"/>
      <c r="AF83" s="113"/>
      <c r="AG83" s="114"/>
      <c r="AH83" s="115"/>
      <c r="AI83" s="115"/>
    </row>
    <row r="84" customFormat="false" ht="24.75" hidden="false" customHeight="true" outlineLevel="0" collapsed="false">
      <c r="A84" s="116" t="s">
        <v>112</v>
      </c>
      <c r="B84" s="117" t="s">
        <v>185</v>
      </c>
      <c r="C84" s="273" t="s">
        <v>186</v>
      </c>
      <c r="D84" s="208"/>
      <c r="E84" s="229" t="n">
        <f aca="false">SUM(E85:E87)</f>
        <v>0</v>
      </c>
      <c r="F84" s="230" t="n">
        <f aca="false">SUM(F85:F87)</f>
        <v>0</v>
      </c>
      <c r="G84" s="231" t="n">
        <f aca="false">SUM(G85:G87)</f>
        <v>0</v>
      </c>
      <c r="H84" s="120" t="n">
        <f aca="false">SUM(H85:H87)</f>
        <v>0</v>
      </c>
      <c r="I84" s="121" t="n">
        <f aca="false">SUM(I85:I87)</f>
        <v>0</v>
      </c>
      <c r="J84" s="157" t="n">
        <f aca="false">SUM(J85:J87)</f>
        <v>0</v>
      </c>
      <c r="K84" s="243" t="n">
        <f aca="false">SUM(K85:K87)</f>
        <v>0</v>
      </c>
      <c r="L84" s="230" t="n">
        <f aca="false">SUM(L85:L87)</f>
        <v>0</v>
      </c>
      <c r="M84" s="244" t="n">
        <f aca="false">SUM(M85:M87)</f>
        <v>0</v>
      </c>
      <c r="N84" s="229" t="n">
        <f aca="false">SUM(N85:N87)</f>
        <v>0</v>
      </c>
      <c r="O84" s="230" t="n">
        <f aca="false">SUM(O85:O87)</f>
        <v>0</v>
      </c>
      <c r="P84" s="244" t="n">
        <f aca="false">SUM(P85:P87)</f>
        <v>0</v>
      </c>
      <c r="Q84" s="243" t="n">
        <f aca="false">SUM(Q85:Q87)</f>
        <v>0</v>
      </c>
      <c r="R84" s="230" t="n">
        <f aca="false">SUM(R85:R87)</f>
        <v>0</v>
      </c>
      <c r="S84" s="244" t="n">
        <f aca="false">SUM(S85:S87)</f>
        <v>0</v>
      </c>
      <c r="T84" s="229" t="n">
        <f aca="false">SUM(T85:T87)</f>
        <v>0</v>
      </c>
      <c r="U84" s="230" t="n">
        <f aca="false">SUM(U85:U87)</f>
        <v>0</v>
      </c>
      <c r="V84" s="244" t="n">
        <f aca="false">SUM(V85:V87)</f>
        <v>0</v>
      </c>
      <c r="W84" s="243" t="n">
        <f aca="false">SUM(W85:W87)</f>
        <v>0</v>
      </c>
      <c r="X84" s="230" t="n">
        <f aca="false">SUM(X85:X87)</f>
        <v>0</v>
      </c>
      <c r="Y84" s="244" t="n">
        <f aca="false">SUM(Y85:Y87)</f>
        <v>0</v>
      </c>
      <c r="Z84" s="229" t="n">
        <f aca="false">SUM(Z85:Z87)</f>
        <v>0</v>
      </c>
      <c r="AA84" s="230" t="n">
        <f aca="false">SUM(AA85:AA87)</f>
        <v>0</v>
      </c>
      <c r="AB84" s="244" t="n">
        <f aca="false">SUM(AB85:AB87)</f>
        <v>0</v>
      </c>
      <c r="AC84" s="123" t="n">
        <f aca="false">G84+M84+S84+Y84</f>
        <v>0</v>
      </c>
      <c r="AD84" s="124" t="n">
        <f aca="false">J84+P84+V84+AB84</f>
        <v>0</v>
      </c>
      <c r="AE84" s="124" t="n">
        <f aca="false">AC84-AD84</f>
        <v>0</v>
      </c>
      <c r="AF84" s="126" t="e">
        <f aca="false">AE84/AC84</f>
        <v>#DIV/0!</v>
      </c>
      <c r="AG84" s="127"/>
      <c r="AH84" s="128"/>
      <c r="AI84" s="128"/>
    </row>
    <row r="85" customFormat="false" ht="43.5" hidden="false" customHeight="true" outlineLevel="0" collapsed="false">
      <c r="A85" s="129" t="s">
        <v>115</v>
      </c>
      <c r="B85" s="130" t="s">
        <v>116</v>
      </c>
      <c r="C85" s="131" t="s">
        <v>187</v>
      </c>
      <c r="D85" s="132" t="s">
        <v>135</v>
      </c>
      <c r="E85" s="133"/>
      <c r="F85" s="134"/>
      <c r="G85" s="135" t="n">
        <f aca="false">E85*F85</f>
        <v>0</v>
      </c>
      <c r="H85" s="133"/>
      <c r="I85" s="134"/>
      <c r="J85" s="158" t="n">
        <f aca="false">H85*I85</f>
        <v>0</v>
      </c>
      <c r="K85" s="235"/>
      <c r="L85" s="138"/>
      <c r="M85" s="158" t="n">
        <f aca="false">K85*L85</f>
        <v>0</v>
      </c>
      <c r="N85" s="137"/>
      <c r="O85" s="138"/>
      <c r="P85" s="158" t="n">
        <f aca="false">N85*O85</f>
        <v>0</v>
      </c>
      <c r="Q85" s="235"/>
      <c r="R85" s="138"/>
      <c r="S85" s="158" t="n">
        <f aca="false">Q85*R85</f>
        <v>0</v>
      </c>
      <c r="T85" s="137"/>
      <c r="U85" s="138"/>
      <c r="V85" s="158" t="n">
        <f aca="false">T85*U85</f>
        <v>0</v>
      </c>
      <c r="W85" s="235"/>
      <c r="X85" s="138"/>
      <c r="Y85" s="158" t="n">
        <f aca="false">W85*X85</f>
        <v>0</v>
      </c>
      <c r="Z85" s="137"/>
      <c r="AA85" s="138"/>
      <c r="AB85" s="158" t="n">
        <f aca="false">Z85*AA85</f>
        <v>0</v>
      </c>
      <c r="AC85" s="139" t="n">
        <f aca="false">G85+M85+S85+Y85</f>
        <v>0</v>
      </c>
      <c r="AD85" s="140" t="n">
        <f aca="false">J85+P85+V85+AB85</f>
        <v>0</v>
      </c>
      <c r="AE85" s="210" t="n">
        <f aca="false">AC85-AD85</f>
        <v>0</v>
      </c>
      <c r="AF85" s="142" t="e">
        <f aca="false">AE85/AC85</f>
        <v>#DIV/0!</v>
      </c>
      <c r="AG85" s="143"/>
      <c r="AH85" s="115"/>
      <c r="AI85" s="115"/>
    </row>
    <row r="86" customFormat="false" ht="30.75" hidden="false" customHeight="true" outlineLevel="0" collapsed="false">
      <c r="A86" s="129" t="s">
        <v>115</v>
      </c>
      <c r="B86" s="130" t="s">
        <v>119</v>
      </c>
      <c r="C86" s="131" t="s">
        <v>187</v>
      </c>
      <c r="D86" s="132" t="s">
        <v>135</v>
      </c>
      <c r="E86" s="133"/>
      <c r="F86" s="134"/>
      <c r="G86" s="135" t="n">
        <f aca="false">E86*F86</f>
        <v>0</v>
      </c>
      <c r="H86" s="133"/>
      <c r="I86" s="134"/>
      <c r="J86" s="158" t="n">
        <f aca="false">H86*I86</f>
        <v>0</v>
      </c>
      <c r="K86" s="235"/>
      <c r="L86" s="138"/>
      <c r="M86" s="158" t="n">
        <f aca="false">K86*L86</f>
        <v>0</v>
      </c>
      <c r="N86" s="137"/>
      <c r="O86" s="138"/>
      <c r="P86" s="158" t="n">
        <f aca="false">N86*O86</f>
        <v>0</v>
      </c>
      <c r="Q86" s="235"/>
      <c r="R86" s="138"/>
      <c r="S86" s="158" t="n">
        <f aca="false">Q86*R86</f>
        <v>0</v>
      </c>
      <c r="T86" s="137"/>
      <c r="U86" s="138"/>
      <c r="V86" s="158" t="n">
        <f aca="false">T86*U86</f>
        <v>0</v>
      </c>
      <c r="W86" s="235"/>
      <c r="X86" s="138"/>
      <c r="Y86" s="158" t="n">
        <f aca="false">W86*X86</f>
        <v>0</v>
      </c>
      <c r="Z86" s="137"/>
      <c r="AA86" s="138"/>
      <c r="AB86" s="158" t="n">
        <f aca="false">Z86*AA86</f>
        <v>0</v>
      </c>
      <c r="AC86" s="139" t="n">
        <f aca="false">G86+M86+S86+Y86</f>
        <v>0</v>
      </c>
      <c r="AD86" s="140" t="n">
        <f aca="false">J86+P86+V86+AB86</f>
        <v>0</v>
      </c>
      <c r="AE86" s="210" t="n">
        <f aca="false">AC86-AD86</f>
        <v>0</v>
      </c>
      <c r="AF86" s="142" t="e">
        <f aca="false">AE86/AC86</f>
        <v>#DIV/0!</v>
      </c>
      <c r="AG86" s="143"/>
      <c r="AH86" s="115"/>
      <c r="AI86" s="115"/>
    </row>
    <row r="87" customFormat="false" ht="21.75" hidden="false" customHeight="true" outlineLevel="0" collapsed="false">
      <c r="A87" s="144" t="s">
        <v>115</v>
      </c>
      <c r="B87" s="145" t="s">
        <v>120</v>
      </c>
      <c r="C87" s="232" t="s">
        <v>187</v>
      </c>
      <c r="D87" s="146" t="s">
        <v>135</v>
      </c>
      <c r="E87" s="150"/>
      <c r="F87" s="151"/>
      <c r="G87" s="149" t="n">
        <f aca="false">E87*F87</f>
        <v>0</v>
      </c>
      <c r="H87" s="163"/>
      <c r="I87" s="164"/>
      <c r="J87" s="166" t="n">
        <f aca="false">H87*I87</f>
        <v>0</v>
      </c>
      <c r="K87" s="257"/>
      <c r="L87" s="151"/>
      <c r="M87" s="258" t="n">
        <f aca="false">K87*L87</f>
        <v>0</v>
      </c>
      <c r="N87" s="150"/>
      <c r="O87" s="151"/>
      <c r="P87" s="258" t="n">
        <f aca="false">N87*O87</f>
        <v>0</v>
      </c>
      <c r="Q87" s="257"/>
      <c r="R87" s="151"/>
      <c r="S87" s="258" t="n">
        <f aca="false">Q87*R87</f>
        <v>0</v>
      </c>
      <c r="T87" s="150"/>
      <c r="U87" s="151"/>
      <c r="V87" s="258" t="n">
        <f aca="false">T87*U87</f>
        <v>0</v>
      </c>
      <c r="W87" s="257"/>
      <c r="X87" s="151"/>
      <c r="Y87" s="258" t="n">
        <f aca="false">W87*X87</f>
        <v>0</v>
      </c>
      <c r="Z87" s="150"/>
      <c r="AA87" s="151"/>
      <c r="AB87" s="258" t="n">
        <f aca="false">Z87*AA87</f>
        <v>0</v>
      </c>
      <c r="AC87" s="266" t="n">
        <f aca="false">G87+M87+S87+Y87</f>
        <v>0</v>
      </c>
      <c r="AD87" s="267" t="n">
        <f aca="false">J87+P87+V87+AB87</f>
        <v>0</v>
      </c>
      <c r="AE87" s="268" t="n">
        <f aca="false">AC87-AD87</f>
        <v>0</v>
      </c>
      <c r="AF87" s="142" t="e">
        <f aca="false">AE87/AC87</f>
        <v>#DIV/0!</v>
      </c>
      <c r="AG87" s="143"/>
      <c r="AH87" s="115"/>
      <c r="AI87" s="115"/>
    </row>
    <row r="88" customFormat="false" ht="24.75" hidden="false" customHeight="true" outlineLevel="0" collapsed="false">
      <c r="A88" s="116" t="s">
        <v>112</v>
      </c>
      <c r="B88" s="117" t="s">
        <v>188</v>
      </c>
      <c r="C88" s="274" t="s">
        <v>189</v>
      </c>
      <c r="D88" s="119"/>
      <c r="E88" s="120" t="n">
        <f aca="false">SUM(E89:E91)</f>
        <v>0</v>
      </c>
      <c r="F88" s="121" t="n">
        <f aca="false">SUM(F89:F91)</f>
        <v>0</v>
      </c>
      <c r="G88" s="122" t="n">
        <f aca="false">SUM(G89:G91)</f>
        <v>0</v>
      </c>
      <c r="H88" s="120" t="n">
        <f aca="false">SUM(H89:H91)</f>
        <v>0</v>
      </c>
      <c r="I88" s="121" t="n">
        <f aca="false">SUM(I89:I91)</f>
        <v>0</v>
      </c>
      <c r="J88" s="157" t="n">
        <f aca="false">SUM(J89:J91)</f>
        <v>0</v>
      </c>
      <c r="K88" s="233" t="n">
        <f aca="false">SUM(K89:K91)</f>
        <v>0</v>
      </c>
      <c r="L88" s="121" t="n">
        <f aca="false">SUM(L89:L91)</f>
        <v>0</v>
      </c>
      <c r="M88" s="157" t="n">
        <f aca="false">SUM(M89:M91)</f>
        <v>0</v>
      </c>
      <c r="N88" s="120" t="n">
        <f aca="false">SUM(N89:N91)</f>
        <v>0</v>
      </c>
      <c r="O88" s="121" t="n">
        <f aca="false">SUM(O89:O91)</f>
        <v>0</v>
      </c>
      <c r="P88" s="157" t="n">
        <f aca="false">SUM(P89:P91)</f>
        <v>0</v>
      </c>
      <c r="Q88" s="233" t="n">
        <f aca="false">SUM(Q89:Q91)</f>
        <v>0</v>
      </c>
      <c r="R88" s="121" t="n">
        <f aca="false">SUM(R89:R91)</f>
        <v>0</v>
      </c>
      <c r="S88" s="157" t="n">
        <f aca="false">SUM(S89:S91)</f>
        <v>0</v>
      </c>
      <c r="T88" s="120" t="n">
        <f aca="false">SUM(T89:T91)</f>
        <v>0</v>
      </c>
      <c r="U88" s="121" t="n">
        <f aca="false">SUM(U89:U91)</f>
        <v>0</v>
      </c>
      <c r="V88" s="157" t="n">
        <f aca="false">SUM(V89:V91)</f>
        <v>0</v>
      </c>
      <c r="W88" s="233" t="n">
        <f aca="false">SUM(W89:W91)</f>
        <v>0</v>
      </c>
      <c r="X88" s="121" t="n">
        <f aca="false">SUM(X89:X91)</f>
        <v>0</v>
      </c>
      <c r="Y88" s="157" t="n">
        <f aca="false">SUM(Y89:Y91)</f>
        <v>0</v>
      </c>
      <c r="Z88" s="120" t="n">
        <f aca="false">SUM(Z89:Z91)</f>
        <v>0</v>
      </c>
      <c r="AA88" s="121" t="n">
        <f aca="false">SUM(AA89:AA91)</f>
        <v>0</v>
      </c>
      <c r="AB88" s="157" t="n">
        <f aca="false">SUM(AB89:AB91)</f>
        <v>0</v>
      </c>
      <c r="AC88" s="123" t="n">
        <f aca="false">G88+M88+S88+Y88</f>
        <v>0</v>
      </c>
      <c r="AD88" s="124" t="n">
        <f aca="false">J88+P88+V88+AB88</f>
        <v>0</v>
      </c>
      <c r="AE88" s="124" t="n">
        <f aca="false">AC88-AD88</f>
        <v>0</v>
      </c>
      <c r="AF88" s="167" t="e">
        <f aca="false">AE88/AC88</f>
        <v>#DIV/0!</v>
      </c>
      <c r="AG88" s="168"/>
      <c r="AH88" s="128"/>
      <c r="AI88" s="128"/>
    </row>
    <row r="89" customFormat="false" ht="24" hidden="false" customHeight="true" outlineLevel="0" collapsed="false">
      <c r="A89" s="129" t="s">
        <v>115</v>
      </c>
      <c r="B89" s="130" t="s">
        <v>116</v>
      </c>
      <c r="C89" s="131" t="s">
        <v>187</v>
      </c>
      <c r="D89" s="132" t="s">
        <v>135</v>
      </c>
      <c r="E89" s="137"/>
      <c r="F89" s="138"/>
      <c r="G89" s="136" t="n">
        <f aca="false">E89*F89</f>
        <v>0</v>
      </c>
      <c r="H89" s="137"/>
      <c r="I89" s="138"/>
      <c r="J89" s="158" t="n">
        <f aca="false">H89*I89</f>
        <v>0</v>
      </c>
      <c r="K89" s="235"/>
      <c r="L89" s="138"/>
      <c r="M89" s="158" t="n">
        <f aca="false">K89*L89</f>
        <v>0</v>
      </c>
      <c r="N89" s="137"/>
      <c r="O89" s="138"/>
      <c r="P89" s="158" t="n">
        <f aca="false">N89*O89</f>
        <v>0</v>
      </c>
      <c r="Q89" s="235"/>
      <c r="R89" s="138"/>
      <c r="S89" s="158" t="n">
        <f aca="false">Q89*R89</f>
        <v>0</v>
      </c>
      <c r="T89" s="137"/>
      <c r="U89" s="138"/>
      <c r="V89" s="158" t="n">
        <f aca="false">T89*U89</f>
        <v>0</v>
      </c>
      <c r="W89" s="235"/>
      <c r="X89" s="138"/>
      <c r="Y89" s="158" t="n">
        <f aca="false">W89*X89</f>
        <v>0</v>
      </c>
      <c r="Z89" s="137"/>
      <c r="AA89" s="138"/>
      <c r="AB89" s="158" t="n">
        <f aca="false">Z89*AA89</f>
        <v>0</v>
      </c>
      <c r="AC89" s="139" t="n">
        <f aca="false">G89+M89+S89+Y89</f>
        <v>0</v>
      </c>
      <c r="AD89" s="140" t="n">
        <f aca="false">J89+P89+V89+AB89</f>
        <v>0</v>
      </c>
      <c r="AE89" s="210" t="n">
        <f aca="false">AC89-AD89</f>
        <v>0</v>
      </c>
      <c r="AF89" s="142" t="e">
        <f aca="false">AE89/AC89</f>
        <v>#DIV/0!</v>
      </c>
      <c r="AG89" s="143"/>
      <c r="AH89" s="115"/>
      <c r="AI89" s="115"/>
    </row>
    <row r="90" customFormat="false" ht="18.75" hidden="false" customHeight="true" outlineLevel="0" collapsed="false">
      <c r="A90" s="129" t="s">
        <v>115</v>
      </c>
      <c r="B90" s="130" t="s">
        <v>119</v>
      </c>
      <c r="C90" s="131" t="s">
        <v>187</v>
      </c>
      <c r="D90" s="132" t="s">
        <v>135</v>
      </c>
      <c r="E90" s="137"/>
      <c r="F90" s="138"/>
      <c r="G90" s="136" t="n">
        <f aca="false">E90*F90</f>
        <v>0</v>
      </c>
      <c r="H90" s="137"/>
      <c r="I90" s="138"/>
      <c r="J90" s="158" t="n">
        <f aca="false">H90*I90</f>
        <v>0</v>
      </c>
      <c r="K90" s="235"/>
      <c r="L90" s="138"/>
      <c r="M90" s="158" t="n">
        <f aca="false">K90*L90</f>
        <v>0</v>
      </c>
      <c r="N90" s="137"/>
      <c r="O90" s="138"/>
      <c r="P90" s="158" t="n">
        <f aca="false">N90*O90</f>
        <v>0</v>
      </c>
      <c r="Q90" s="235"/>
      <c r="R90" s="138"/>
      <c r="S90" s="158" t="n">
        <f aca="false">Q90*R90</f>
        <v>0</v>
      </c>
      <c r="T90" s="137"/>
      <c r="U90" s="138"/>
      <c r="V90" s="158" t="n">
        <f aca="false">T90*U90</f>
        <v>0</v>
      </c>
      <c r="W90" s="235"/>
      <c r="X90" s="138"/>
      <c r="Y90" s="158" t="n">
        <f aca="false">W90*X90</f>
        <v>0</v>
      </c>
      <c r="Z90" s="137"/>
      <c r="AA90" s="138"/>
      <c r="AB90" s="158" t="n">
        <f aca="false">Z90*AA90</f>
        <v>0</v>
      </c>
      <c r="AC90" s="139" t="n">
        <f aca="false">G90+M90+S90+Y90</f>
        <v>0</v>
      </c>
      <c r="AD90" s="140" t="n">
        <f aca="false">J90+P90+V90+AB90</f>
        <v>0</v>
      </c>
      <c r="AE90" s="210" t="n">
        <f aca="false">AC90-AD90</f>
        <v>0</v>
      </c>
      <c r="AF90" s="142" t="e">
        <f aca="false">AE90/AC90</f>
        <v>#DIV/0!</v>
      </c>
      <c r="AG90" s="143"/>
      <c r="AH90" s="115"/>
      <c r="AI90" s="115"/>
    </row>
    <row r="91" customFormat="false" ht="21.75" hidden="false" customHeight="true" outlineLevel="0" collapsed="false">
      <c r="A91" s="144" t="s">
        <v>115</v>
      </c>
      <c r="B91" s="145" t="s">
        <v>120</v>
      </c>
      <c r="C91" s="232" t="s">
        <v>187</v>
      </c>
      <c r="D91" s="146" t="s">
        <v>135</v>
      </c>
      <c r="E91" s="150"/>
      <c r="F91" s="151"/>
      <c r="G91" s="149" t="n">
        <f aca="false">E91*F91</f>
        <v>0</v>
      </c>
      <c r="H91" s="163"/>
      <c r="I91" s="164"/>
      <c r="J91" s="166" t="n">
        <f aca="false">H91*I91</f>
        <v>0</v>
      </c>
      <c r="K91" s="257"/>
      <c r="L91" s="151"/>
      <c r="M91" s="258" t="n">
        <f aca="false">K91*L91</f>
        <v>0</v>
      </c>
      <c r="N91" s="150"/>
      <c r="O91" s="151"/>
      <c r="P91" s="258" t="n">
        <f aca="false">N91*O91</f>
        <v>0</v>
      </c>
      <c r="Q91" s="257"/>
      <c r="R91" s="151"/>
      <c r="S91" s="258" t="n">
        <f aca="false">Q91*R91</f>
        <v>0</v>
      </c>
      <c r="T91" s="150"/>
      <c r="U91" s="151"/>
      <c r="V91" s="258" t="n">
        <f aca="false">T91*U91</f>
        <v>0</v>
      </c>
      <c r="W91" s="257"/>
      <c r="X91" s="151"/>
      <c r="Y91" s="258" t="n">
        <f aca="false">W91*X91</f>
        <v>0</v>
      </c>
      <c r="Z91" s="150"/>
      <c r="AA91" s="151"/>
      <c r="AB91" s="258" t="n">
        <f aca="false">Z91*AA91</f>
        <v>0</v>
      </c>
      <c r="AC91" s="266" t="n">
        <f aca="false">G91+M91+S91+Y91</f>
        <v>0</v>
      </c>
      <c r="AD91" s="267" t="n">
        <f aca="false">J91+P91+V91+AB91</f>
        <v>0</v>
      </c>
      <c r="AE91" s="268" t="n">
        <f aca="false">AC91-AD91</f>
        <v>0</v>
      </c>
      <c r="AF91" s="142" t="e">
        <f aca="false">AE91/AC91</f>
        <v>#DIV/0!</v>
      </c>
      <c r="AG91" s="143"/>
      <c r="AH91" s="115"/>
      <c r="AI91" s="115"/>
    </row>
    <row r="92" customFormat="false" ht="24.75" hidden="false" customHeight="true" outlineLevel="0" collapsed="false">
      <c r="A92" s="116" t="s">
        <v>112</v>
      </c>
      <c r="B92" s="117" t="s">
        <v>190</v>
      </c>
      <c r="C92" s="274" t="s">
        <v>191</v>
      </c>
      <c r="D92" s="119"/>
      <c r="E92" s="120" t="n">
        <f aca="false">SUM(E93:E95)</f>
        <v>0</v>
      </c>
      <c r="F92" s="121" t="n">
        <f aca="false">SUM(F93:F95)</f>
        <v>0</v>
      </c>
      <c r="G92" s="122" t="n">
        <f aca="false">SUM(G93:G95)</f>
        <v>0</v>
      </c>
      <c r="H92" s="120" t="n">
        <f aca="false">SUM(H93:H95)</f>
        <v>0</v>
      </c>
      <c r="I92" s="121" t="n">
        <f aca="false">SUM(I93:I95)</f>
        <v>0</v>
      </c>
      <c r="J92" s="157" t="n">
        <f aca="false">SUM(J93:J95)</f>
        <v>0</v>
      </c>
      <c r="K92" s="233" t="n">
        <f aca="false">SUM(K93:K95)</f>
        <v>0</v>
      </c>
      <c r="L92" s="121" t="n">
        <f aca="false">SUM(L93:L95)</f>
        <v>0</v>
      </c>
      <c r="M92" s="157" t="n">
        <f aca="false">SUM(M93:M95)</f>
        <v>0</v>
      </c>
      <c r="N92" s="120" t="n">
        <f aca="false">SUM(N93:N95)</f>
        <v>0</v>
      </c>
      <c r="O92" s="121" t="n">
        <f aca="false">SUM(O93:O95)</f>
        <v>0</v>
      </c>
      <c r="P92" s="157" t="n">
        <f aca="false">SUM(P93:P95)</f>
        <v>0</v>
      </c>
      <c r="Q92" s="233" t="n">
        <f aca="false">SUM(Q93:Q95)</f>
        <v>0</v>
      </c>
      <c r="R92" s="121" t="n">
        <f aca="false">SUM(R93:R95)</f>
        <v>0</v>
      </c>
      <c r="S92" s="157" t="n">
        <f aca="false">SUM(S93:S95)</f>
        <v>0</v>
      </c>
      <c r="T92" s="120" t="n">
        <f aca="false">SUM(T93:T95)</f>
        <v>0</v>
      </c>
      <c r="U92" s="121" t="n">
        <f aca="false">SUM(U93:U95)</f>
        <v>0</v>
      </c>
      <c r="V92" s="157" t="n">
        <f aca="false">SUM(V93:V95)</f>
        <v>0</v>
      </c>
      <c r="W92" s="233" t="n">
        <f aca="false">SUM(W93:W95)</f>
        <v>0</v>
      </c>
      <c r="X92" s="121" t="n">
        <f aca="false">SUM(X93:X95)</f>
        <v>0</v>
      </c>
      <c r="Y92" s="157" t="n">
        <f aca="false">SUM(Y93:Y95)</f>
        <v>0</v>
      </c>
      <c r="Z92" s="120" t="n">
        <f aca="false">SUM(Z93:Z95)</f>
        <v>0</v>
      </c>
      <c r="AA92" s="121" t="n">
        <f aca="false">SUM(AA93:AA95)</f>
        <v>0</v>
      </c>
      <c r="AB92" s="157" t="n">
        <f aca="false">SUM(AB93:AB95)</f>
        <v>0</v>
      </c>
      <c r="AC92" s="123" t="n">
        <f aca="false">G92+M92+S92+Y92</f>
        <v>0</v>
      </c>
      <c r="AD92" s="124" t="n">
        <f aca="false">J92+P92+V92+AB92</f>
        <v>0</v>
      </c>
      <c r="AE92" s="124" t="n">
        <f aca="false">AC92-AD92</f>
        <v>0</v>
      </c>
      <c r="AF92" s="167" t="e">
        <f aca="false">AE92/AC92</f>
        <v>#DIV/0!</v>
      </c>
      <c r="AG92" s="168"/>
      <c r="AH92" s="128"/>
      <c r="AI92" s="128"/>
    </row>
    <row r="93" customFormat="false" ht="24" hidden="false" customHeight="true" outlineLevel="0" collapsed="false">
      <c r="A93" s="129" t="s">
        <v>115</v>
      </c>
      <c r="B93" s="130" t="s">
        <v>116</v>
      </c>
      <c r="C93" s="131" t="s">
        <v>187</v>
      </c>
      <c r="D93" s="132" t="s">
        <v>135</v>
      </c>
      <c r="E93" s="137"/>
      <c r="F93" s="138"/>
      <c r="G93" s="136" t="n">
        <f aca="false">E93*F93</f>
        <v>0</v>
      </c>
      <c r="H93" s="137"/>
      <c r="I93" s="138"/>
      <c r="J93" s="158" t="n">
        <f aca="false">H93*I93</f>
        <v>0</v>
      </c>
      <c r="K93" s="235"/>
      <c r="L93" s="138"/>
      <c r="M93" s="158" t="n">
        <f aca="false">K93*L93</f>
        <v>0</v>
      </c>
      <c r="N93" s="137"/>
      <c r="O93" s="138"/>
      <c r="P93" s="158" t="n">
        <f aca="false">N93*O93</f>
        <v>0</v>
      </c>
      <c r="Q93" s="235"/>
      <c r="R93" s="138"/>
      <c r="S93" s="158" t="n">
        <f aca="false">Q93*R93</f>
        <v>0</v>
      </c>
      <c r="T93" s="137"/>
      <c r="U93" s="138"/>
      <c r="V93" s="158" t="n">
        <f aca="false">T93*U93</f>
        <v>0</v>
      </c>
      <c r="W93" s="235"/>
      <c r="X93" s="138"/>
      <c r="Y93" s="158" t="n">
        <f aca="false">W93*X93</f>
        <v>0</v>
      </c>
      <c r="Z93" s="137"/>
      <c r="AA93" s="138"/>
      <c r="AB93" s="158" t="n">
        <f aca="false">Z93*AA93</f>
        <v>0</v>
      </c>
      <c r="AC93" s="139" t="n">
        <f aca="false">G93+M93+S93+Y93</f>
        <v>0</v>
      </c>
      <c r="AD93" s="140" t="n">
        <f aca="false">J93+P93+V93+AB93</f>
        <v>0</v>
      </c>
      <c r="AE93" s="210" t="n">
        <f aca="false">AC93-AD93</f>
        <v>0</v>
      </c>
      <c r="AF93" s="142" t="e">
        <f aca="false">AE93/AC93</f>
        <v>#DIV/0!</v>
      </c>
      <c r="AG93" s="143"/>
      <c r="AH93" s="115"/>
      <c r="AI93" s="115"/>
    </row>
    <row r="94" customFormat="false" ht="18.75" hidden="false" customHeight="true" outlineLevel="0" collapsed="false">
      <c r="A94" s="129" t="s">
        <v>115</v>
      </c>
      <c r="B94" s="130" t="s">
        <v>119</v>
      </c>
      <c r="C94" s="131" t="s">
        <v>187</v>
      </c>
      <c r="D94" s="132" t="s">
        <v>135</v>
      </c>
      <c r="E94" s="137"/>
      <c r="F94" s="138"/>
      <c r="G94" s="136" t="n">
        <f aca="false">E94*F94</f>
        <v>0</v>
      </c>
      <c r="H94" s="137"/>
      <c r="I94" s="138"/>
      <c r="J94" s="158" t="n">
        <f aca="false">H94*I94</f>
        <v>0</v>
      </c>
      <c r="K94" s="235"/>
      <c r="L94" s="138"/>
      <c r="M94" s="158" t="n">
        <f aca="false">K94*L94</f>
        <v>0</v>
      </c>
      <c r="N94" s="137"/>
      <c r="O94" s="138"/>
      <c r="P94" s="158" t="n">
        <f aca="false">N94*O94</f>
        <v>0</v>
      </c>
      <c r="Q94" s="235"/>
      <c r="R94" s="138"/>
      <c r="S94" s="158" t="n">
        <f aca="false">Q94*R94</f>
        <v>0</v>
      </c>
      <c r="T94" s="137"/>
      <c r="U94" s="138"/>
      <c r="V94" s="158" t="n">
        <f aca="false">T94*U94</f>
        <v>0</v>
      </c>
      <c r="W94" s="235"/>
      <c r="X94" s="138"/>
      <c r="Y94" s="158" t="n">
        <f aca="false">W94*X94</f>
        <v>0</v>
      </c>
      <c r="Z94" s="137"/>
      <c r="AA94" s="138"/>
      <c r="AB94" s="158" t="n">
        <f aca="false">Z94*AA94</f>
        <v>0</v>
      </c>
      <c r="AC94" s="139" t="n">
        <f aca="false">G94+M94+S94+Y94</f>
        <v>0</v>
      </c>
      <c r="AD94" s="140" t="n">
        <f aca="false">J94+P94+V94+AB94</f>
        <v>0</v>
      </c>
      <c r="AE94" s="210" t="n">
        <f aca="false">AC94-AD94</f>
        <v>0</v>
      </c>
      <c r="AF94" s="142" t="e">
        <f aca="false">AE94/AC94</f>
        <v>#DIV/0!</v>
      </c>
      <c r="AG94" s="143"/>
      <c r="AH94" s="115"/>
      <c r="AI94" s="115"/>
    </row>
    <row r="95" customFormat="false" ht="21.75" hidden="false" customHeight="true" outlineLevel="0" collapsed="false">
      <c r="A95" s="159" t="s">
        <v>115</v>
      </c>
      <c r="B95" s="160" t="s">
        <v>120</v>
      </c>
      <c r="C95" s="161" t="s">
        <v>187</v>
      </c>
      <c r="D95" s="162" t="s">
        <v>135</v>
      </c>
      <c r="E95" s="163"/>
      <c r="F95" s="164"/>
      <c r="G95" s="165" t="n">
        <f aca="false">E95*F95</f>
        <v>0</v>
      </c>
      <c r="H95" s="163"/>
      <c r="I95" s="164"/>
      <c r="J95" s="166" t="n">
        <f aca="false">H95*I95</f>
        <v>0</v>
      </c>
      <c r="K95" s="237"/>
      <c r="L95" s="164"/>
      <c r="M95" s="166" t="n">
        <f aca="false">K95*L95</f>
        <v>0</v>
      </c>
      <c r="N95" s="163"/>
      <c r="O95" s="164"/>
      <c r="P95" s="166" t="n">
        <f aca="false">N95*O95</f>
        <v>0</v>
      </c>
      <c r="Q95" s="237"/>
      <c r="R95" s="164"/>
      <c r="S95" s="166" t="n">
        <f aca="false">Q95*R95</f>
        <v>0</v>
      </c>
      <c r="T95" s="163"/>
      <c r="U95" s="164"/>
      <c r="V95" s="166" t="n">
        <f aca="false">T95*U95</f>
        <v>0</v>
      </c>
      <c r="W95" s="237"/>
      <c r="X95" s="164"/>
      <c r="Y95" s="166" t="n">
        <f aca="false">W95*X95</f>
        <v>0</v>
      </c>
      <c r="Z95" s="163"/>
      <c r="AA95" s="164"/>
      <c r="AB95" s="166" t="n">
        <f aca="false">Z95*AA95</f>
        <v>0</v>
      </c>
      <c r="AC95" s="152" t="n">
        <f aca="false">G95+M95+S95+Y95</f>
        <v>0</v>
      </c>
      <c r="AD95" s="153" t="n">
        <f aca="false">J95+P95+V95+AB95</f>
        <v>0</v>
      </c>
      <c r="AE95" s="212" t="n">
        <f aca="false">AC95-AD95</f>
        <v>0</v>
      </c>
      <c r="AF95" s="169" t="e">
        <f aca="false">AE95/AC95</f>
        <v>#DIV/0!</v>
      </c>
      <c r="AG95" s="170"/>
      <c r="AH95" s="115"/>
      <c r="AI95" s="115"/>
    </row>
    <row r="96" customFormat="false" ht="15" hidden="false" customHeight="true" outlineLevel="0" collapsed="false">
      <c r="A96" s="214" t="s">
        <v>192</v>
      </c>
      <c r="B96" s="215"/>
      <c r="C96" s="216"/>
      <c r="D96" s="217"/>
      <c r="E96" s="218" t="n">
        <f aca="false">E92+E88+E84</f>
        <v>0</v>
      </c>
      <c r="F96" s="219" t="n">
        <f aca="false">F92+F88+F84</f>
        <v>0</v>
      </c>
      <c r="G96" s="220" t="n">
        <f aca="false">G92+G88+G84</f>
        <v>0</v>
      </c>
      <c r="H96" s="218" t="n">
        <f aca="false">H92+H88+H84</f>
        <v>0</v>
      </c>
      <c r="I96" s="219" t="n">
        <f aca="false">I92+I88+I84</f>
        <v>0</v>
      </c>
      <c r="J96" s="222" t="n">
        <f aca="false">J92+J88+J84</f>
        <v>0</v>
      </c>
      <c r="K96" s="221" t="n">
        <f aca="false">K92+K88+K84</f>
        <v>0</v>
      </c>
      <c r="L96" s="219" t="n">
        <f aca="false">L92+L88+L84</f>
        <v>0</v>
      </c>
      <c r="M96" s="222" t="n">
        <f aca="false">M92+M88+M84</f>
        <v>0</v>
      </c>
      <c r="N96" s="218" t="n">
        <f aca="false">N92+N88+N84</f>
        <v>0</v>
      </c>
      <c r="O96" s="219" t="n">
        <f aca="false">O92+O88+O84</f>
        <v>0</v>
      </c>
      <c r="P96" s="222" t="n">
        <f aca="false">P92+P88+P84</f>
        <v>0</v>
      </c>
      <c r="Q96" s="221" t="n">
        <f aca="false">Q92+Q88+Q84</f>
        <v>0</v>
      </c>
      <c r="R96" s="219" t="n">
        <f aca="false">R92+R88+R84</f>
        <v>0</v>
      </c>
      <c r="S96" s="222" t="n">
        <f aca="false">S92+S88+S84</f>
        <v>0</v>
      </c>
      <c r="T96" s="218" t="n">
        <f aca="false">T92+T88+T84</f>
        <v>0</v>
      </c>
      <c r="U96" s="219" t="n">
        <f aca="false">U92+U88+U84</f>
        <v>0</v>
      </c>
      <c r="V96" s="222" t="n">
        <f aca="false">V92+V88+V84</f>
        <v>0</v>
      </c>
      <c r="W96" s="221" t="n">
        <f aca="false">W92+W88+W84</f>
        <v>0</v>
      </c>
      <c r="X96" s="219" t="n">
        <f aca="false">X92+X88+X84</f>
        <v>0</v>
      </c>
      <c r="Y96" s="222" t="n">
        <f aca="false">Y92+Y88+Y84</f>
        <v>0</v>
      </c>
      <c r="Z96" s="218" t="n">
        <f aca="false">Z92+Z88+Z84</f>
        <v>0</v>
      </c>
      <c r="AA96" s="219" t="n">
        <f aca="false">AA92+AA88+AA84</f>
        <v>0</v>
      </c>
      <c r="AB96" s="222" t="n">
        <f aca="false">AB92+AB88+AB84</f>
        <v>0</v>
      </c>
      <c r="AC96" s="175" t="n">
        <f aca="false">G96+M96+S96+Y96</f>
        <v>0</v>
      </c>
      <c r="AD96" s="180" t="n">
        <f aca="false">J96+P96+V96+AB96</f>
        <v>0</v>
      </c>
      <c r="AE96" s="238" t="n">
        <f aca="false">AC96-AD96</f>
        <v>0</v>
      </c>
      <c r="AF96" s="275" t="e">
        <f aca="false">AE96/AC96</f>
        <v>#DIV/0!</v>
      </c>
      <c r="AG96" s="240"/>
      <c r="AH96" s="115"/>
      <c r="AI96" s="115"/>
    </row>
    <row r="97" customFormat="false" ht="15.75" hidden="false" customHeight="true" outlineLevel="0" collapsed="false">
      <c r="A97" s="276" t="s">
        <v>110</v>
      </c>
      <c r="B97" s="277" t="s">
        <v>35</v>
      </c>
      <c r="C97" s="185" t="s">
        <v>193</v>
      </c>
      <c r="D97" s="228"/>
      <c r="E97" s="105"/>
      <c r="F97" s="106"/>
      <c r="G97" s="106"/>
      <c r="H97" s="105"/>
      <c r="I97" s="106"/>
      <c r="J97" s="110"/>
      <c r="K97" s="106"/>
      <c r="L97" s="106"/>
      <c r="M97" s="110"/>
      <c r="N97" s="105"/>
      <c r="O97" s="106"/>
      <c r="P97" s="110"/>
      <c r="Q97" s="106"/>
      <c r="R97" s="106"/>
      <c r="S97" s="110"/>
      <c r="T97" s="105"/>
      <c r="U97" s="106"/>
      <c r="V97" s="110"/>
      <c r="W97" s="106"/>
      <c r="X97" s="106"/>
      <c r="Y97" s="110"/>
      <c r="Z97" s="105"/>
      <c r="AA97" s="106"/>
      <c r="AB97" s="106"/>
      <c r="AC97" s="111"/>
      <c r="AD97" s="112"/>
      <c r="AE97" s="112"/>
      <c r="AF97" s="113"/>
      <c r="AG97" s="114"/>
      <c r="AH97" s="115"/>
      <c r="AI97" s="115"/>
    </row>
    <row r="98" customFormat="false" ht="15.75" hidden="false" customHeight="true" outlineLevel="0" collapsed="false">
      <c r="A98" s="116" t="s">
        <v>112</v>
      </c>
      <c r="B98" s="117" t="s">
        <v>194</v>
      </c>
      <c r="C98" s="273" t="s">
        <v>195</v>
      </c>
      <c r="D98" s="208"/>
      <c r="E98" s="229" t="n">
        <f aca="false">SUM(E99:E108)</f>
        <v>100</v>
      </c>
      <c r="F98" s="230" t="n">
        <f aca="false">SUM(F99:F108)</f>
        <v>100</v>
      </c>
      <c r="G98" s="231" t="n">
        <f aca="false">SUM(G99:G108)</f>
        <v>10000</v>
      </c>
      <c r="H98" s="229" t="n">
        <f aca="false">SUM(H99:H108)</f>
        <v>100</v>
      </c>
      <c r="I98" s="230" t="n">
        <f aca="false">SUM(I99:I108)</f>
        <v>100</v>
      </c>
      <c r="J98" s="244" t="n">
        <f aca="false">SUM(J99:J108)</f>
        <v>10000</v>
      </c>
      <c r="K98" s="243" t="n">
        <f aca="false">SUM(K99:K108)</f>
        <v>0</v>
      </c>
      <c r="L98" s="230" t="n">
        <f aca="false">SUM(L99:L108)</f>
        <v>0</v>
      </c>
      <c r="M98" s="244" t="n">
        <f aca="false">SUM(M99:M108)</f>
        <v>0</v>
      </c>
      <c r="N98" s="229" t="n">
        <f aca="false">SUM(N99:N108)</f>
        <v>0</v>
      </c>
      <c r="O98" s="230" t="n">
        <f aca="false">SUM(O99:O108)</f>
        <v>0</v>
      </c>
      <c r="P98" s="244" t="n">
        <f aca="false">SUM(P99:P108)</f>
        <v>0</v>
      </c>
      <c r="Q98" s="243" t="n">
        <f aca="false">SUM(Q99:Q108)</f>
        <v>0</v>
      </c>
      <c r="R98" s="230" t="n">
        <f aca="false">SUM(R99:R108)</f>
        <v>0</v>
      </c>
      <c r="S98" s="244" t="n">
        <f aca="false">SUM(S99:S108)</f>
        <v>0</v>
      </c>
      <c r="T98" s="229" t="n">
        <f aca="false">SUM(T99:T108)</f>
        <v>0</v>
      </c>
      <c r="U98" s="230" t="n">
        <f aca="false">SUM(U99:U108)</f>
        <v>0</v>
      </c>
      <c r="V98" s="244" t="n">
        <f aca="false">SUM(V99:V108)</f>
        <v>0</v>
      </c>
      <c r="W98" s="243" t="n">
        <f aca="false">SUM(W99:W108)</f>
        <v>0</v>
      </c>
      <c r="X98" s="230" t="n">
        <f aca="false">SUM(X99:X108)</f>
        <v>0</v>
      </c>
      <c r="Y98" s="244" t="n">
        <f aca="false">SUM(Y99:Y108)</f>
        <v>0</v>
      </c>
      <c r="Z98" s="229" t="n">
        <f aca="false">SUM(Z99:Z108)</f>
        <v>0</v>
      </c>
      <c r="AA98" s="230" t="n">
        <f aca="false">SUM(AA99:AA108)</f>
        <v>0</v>
      </c>
      <c r="AB98" s="244" t="n">
        <f aca="false">SUM(AB99:AB108)</f>
        <v>0</v>
      </c>
      <c r="AC98" s="123" t="n">
        <f aca="false">G98+M98+S98+Y98</f>
        <v>10000</v>
      </c>
      <c r="AD98" s="124" t="n">
        <f aca="false">J98+P98+V98+AB98</f>
        <v>10000</v>
      </c>
      <c r="AE98" s="124" t="n">
        <f aca="false">AC98-AD98</f>
        <v>0</v>
      </c>
      <c r="AF98" s="126" t="n">
        <f aca="false">AE98/AC98</f>
        <v>0</v>
      </c>
      <c r="AG98" s="127"/>
      <c r="AH98" s="128"/>
      <c r="AI98" s="128"/>
    </row>
    <row r="99" customFormat="false" ht="15.75" hidden="false" customHeight="true" outlineLevel="0" collapsed="false">
      <c r="A99" s="129" t="s">
        <v>115</v>
      </c>
      <c r="B99" s="130" t="s">
        <v>116</v>
      </c>
      <c r="C99" s="131" t="s">
        <v>196</v>
      </c>
      <c r="D99" s="132" t="s">
        <v>135</v>
      </c>
      <c r="E99" s="137"/>
      <c r="F99" s="138"/>
      <c r="G99" s="136" t="n">
        <f aca="false">E99*F99</f>
        <v>0</v>
      </c>
      <c r="H99" s="137"/>
      <c r="I99" s="138"/>
      <c r="J99" s="158" t="n">
        <f aca="false">H99*I99</f>
        <v>0</v>
      </c>
      <c r="K99" s="235"/>
      <c r="L99" s="138"/>
      <c r="M99" s="158" t="n">
        <f aca="false">K99*L99</f>
        <v>0</v>
      </c>
      <c r="N99" s="137"/>
      <c r="O99" s="138"/>
      <c r="P99" s="158" t="n">
        <f aca="false">N99*O99</f>
        <v>0</v>
      </c>
      <c r="Q99" s="235"/>
      <c r="R99" s="138"/>
      <c r="S99" s="158" t="n">
        <f aca="false">Q99*R99</f>
        <v>0</v>
      </c>
      <c r="T99" s="137"/>
      <c r="U99" s="138"/>
      <c r="V99" s="158" t="n">
        <f aca="false">T99*U99</f>
        <v>0</v>
      </c>
      <c r="W99" s="235"/>
      <c r="X99" s="138"/>
      <c r="Y99" s="158" t="n">
        <f aca="false">W99*X99</f>
        <v>0</v>
      </c>
      <c r="Z99" s="137"/>
      <c r="AA99" s="138"/>
      <c r="AB99" s="158" t="n">
        <f aca="false">Z99*AA99</f>
        <v>0</v>
      </c>
      <c r="AC99" s="139" t="n">
        <f aca="false">G99+M99+S99+Y99</f>
        <v>0</v>
      </c>
      <c r="AD99" s="140" t="n">
        <f aca="false">J99+P99+V99+AB99</f>
        <v>0</v>
      </c>
      <c r="AE99" s="210" t="n">
        <f aca="false">AC99-AD99</f>
        <v>0</v>
      </c>
      <c r="AF99" s="142" t="e">
        <f aca="false">AE99/AC99</f>
        <v>#DIV/0!</v>
      </c>
      <c r="AG99" s="143"/>
      <c r="AH99" s="115"/>
      <c r="AI99" s="115"/>
    </row>
    <row r="100" customFormat="false" ht="15.75" hidden="false" customHeight="true" outlineLevel="0" collapsed="false">
      <c r="A100" s="129" t="s">
        <v>115</v>
      </c>
      <c r="B100" s="130" t="s">
        <v>119</v>
      </c>
      <c r="C100" s="131" t="s">
        <v>197</v>
      </c>
      <c r="D100" s="132" t="s">
        <v>135</v>
      </c>
      <c r="E100" s="137"/>
      <c r="F100" s="138"/>
      <c r="G100" s="136" t="n">
        <f aca="false">E100*F100</f>
        <v>0</v>
      </c>
      <c r="H100" s="137"/>
      <c r="I100" s="138"/>
      <c r="J100" s="158" t="n">
        <f aca="false">H100*I100</f>
        <v>0</v>
      </c>
      <c r="K100" s="235"/>
      <c r="L100" s="138"/>
      <c r="M100" s="158" t="n">
        <f aca="false">K100*L100</f>
        <v>0</v>
      </c>
      <c r="N100" s="137"/>
      <c r="O100" s="138"/>
      <c r="P100" s="158" t="n">
        <f aca="false">N100*O100</f>
        <v>0</v>
      </c>
      <c r="Q100" s="235"/>
      <c r="R100" s="138"/>
      <c r="S100" s="158" t="n">
        <f aca="false">Q100*R100</f>
        <v>0</v>
      </c>
      <c r="T100" s="137"/>
      <c r="U100" s="138"/>
      <c r="V100" s="158" t="n">
        <f aca="false">T100*U100</f>
        <v>0</v>
      </c>
      <c r="W100" s="235"/>
      <c r="X100" s="138"/>
      <c r="Y100" s="158" t="n">
        <f aca="false">W100*X100</f>
        <v>0</v>
      </c>
      <c r="Z100" s="137"/>
      <c r="AA100" s="138"/>
      <c r="AB100" s="158" t="n">
        <f aca="false">Z100*AA100</f>
        <v>0</v>
      </c>
      <c r="AC100" s="139" t="n">
        <f aca="false">G100+M100+S100+Y100</f>
        <v>0</v>
      </c>
      <c r="AD100" s="140" t="n">
        <f aca="false">J100+P100+V100+AB100</f>
        <v>0</v>
      </c>
      <c r="AE100" s="210" t="n">
        <f aca="false">AC100-AD100</f>
        <v>0</v>
      </c>
      <c r="AF100" s="142" t="e">
        <f aca="false">AE100/AC100</f>
        <v>#DIV/0!</v>
      </c>
      <c r="AG100" s="143"/>
      <c r="AH100" s="115"/>
      <c r="AI100" s="115"/>
    </row>
    <row r="101" customFormat="false" ht="15.75" hidden="false" customHeight="true" outlineLevel="0" collapsed="false">
      <c r="A101" s="129" t="s">
        <v>115</v>
      </c>
      <c r="B101" s="130" t="s">
        <v>120</v>
      </c>
      <c r="C101" s="131" t="s">
        <v>198</v>
      </c>
      <c r="D101" s="132" t="s">
        <v>135</v>
      </c>
      <c r="E101" s="137"/>
      <c r="F101" s="138"/>
      <c r="G101" s="136" t="n">
        <f aca="false">E101*F101</f>
        <v>0</v>
      </c>
      <c r="H101" s="137"/>
      <c r="I101" s="138"/>
      <c r="J101" s="158" t="n">
        <f aca="false">H101*I101</f>
        <v>0</v>
      </c>
      <c r="K101" s="235"/>
      <c r="L101" s="138"/>
      <c r="M101" s="158" t="n">
        <f aca="false">K101*L101</f>
        <v>0</v>
      </c>
      <c r="N101" s="137"/>
      <c r="O101" s="138"/>
      <c r="P101" s="158" t="n">
        <f aca="false">N101*O101</f>
        <v>0</v>
      </c>
      <c r="Q101" s="235"/>
      <c r="R101" s="138"/>
      <c r="S101" s="158" t="n">
        <f aca="false">Q101*R101</f>
        <v>0</v>
      </c>
      <c r="T101" s="137"/>
      <c r="U101" s="138"/>
      <c r="V101" s="158" t="n">
        <f aca="false">T101*U101</f>
        <v>0</v>
      </c>
      <c r="W101" s="235"/>
      <c r="X101" s="138"/>
      <c r="Y101" s="158" t="n">
        <f aca="false">W101*X101</f>
        <v>0</v>
      </c>
      <c r="Z101" s="137"/>
      <c r="AA101" s="138"/>
      <c r="AB101" s="158" t="n">
        <f aca="false">Z101*AA101</f>
        <v>0</v>
      </c>
      <c r="AC101" s="139" t="n">
        <f aca="false">G101+M101+S101+Y101</f>
        <v>0</v>
      </c>
      <c r="AD101" s="140" t="n">
        <f aca="false">J101+P101+V101+AB101</f>
        <v>0</v>
      </c>
      <c r="AE101" s="210" t="n">
        <f aca="false">AC101-AD101</f>
        <v>0</v>
      </c>
      <c r="AF101" s="142" t="e">
        <f aca="false">AE101/AC101</f>
        <v>#DIV/0!</v>
      </c>
      <c r="AG101" s="143"/>
      <c r="AH101" s="115"/>
      <c r="AI101" s="115"/>
    </row>
    <row r="102" customFormat="false" ht="15.75" hidden="false" customHeight="true" outlineLevel="0" collapsed="false">
      <c r="A102" s="129" t="s">
        <v>115</v>
      </c>
      <c r="B102" s="130" t="s">
        <v>199</v>
      </c>
      <c r="C102" s="131" t="s">
        <v>200</v>
      </c>
      <c r="D102" s="132" t="s">
        <v>135</v>
      </c>
      <c r="E102" s="137"/>
      <c r="F102" s="138"/>
      <c r="G102" s="136" t="n">
        <f aca="false">E102*F102</f>
        <v>0</v>
      </c>
      <c r="H102" s="137"/>
      <c r="I102" s="138"/>
      <c r="J102" s="158" t="n">
        <f aca="false">H102*I102</f>
        <v>0</v>
      </c>
      <c r="K102" s="235"/>
      <c r="L102" s="138"/>
      <c r="M102" s="158" t="n">
        <f aca="false">K102*L102</f>
        <v>0</v>
      </c>
      <c r="N102" s="137"/>
      <c r="O102" s="138"/>
      <c r="P102" s="158" t="n">
        <f aca="false">N102*O102</f>
        <v>0</v>
      </c>
      <c r="Q102" s="235"/>
      <c r="R102" s="138"/>
      <c r="S102" s="158" t="n">
        <f aca="false">Q102*R102</f>
        <v>0</v>
      </c>
      <c r="T102" s="137"/>
      <c r="U102" s="138"/>
      <c r="V102" s="158" t="n">
        <f aca="false">T102*U102</f>
        <v>0</v>
      </c>
      <c r="W102" s="235"/>
      <c r="X102" s="138"/>
      <c r="Y102" s="158" t="n">
        <f aca="false">W102*X102</f>
        <v>0</v>
      </c>
      <c r="Z102" s="137"/>
      <c r="AA102" s="138"/>
      <c r="AB102" s="158" t="n">
        <f aca="false">Z102*AA102</f>
        <v>0</v>
      </c>
      <c r="AC102" s="139" t="n">
        <f aca="false">G102+M102+S102+Y102</f>
        <v>0</v>
      </c>
      <c r="AD102" s="140" t="n">
        <f aca="false">J102+P102+V102+AB102</f>
        <v>0</v>
      </c>
      <c r="AE102" s="210" t="n">
        <f aca="false">AC102-AD102</f>
        <v>0</v>
      </c>
      <c r="AF102" s="142" t="e">
        <f aca="false">AE102/AC102</f>
        <v>#DIV/0!</v>
      </c>
      <c r="AG102" s="143"/>
      <c r="AH102" s="115"/>
      <c r="AI102" s="115"/>
    </row>
    <row r="103" customFormat="false" ht="49.5" hidden="false" customHeight="true" outlineLevel="0" collapsed="false">
      <c r="A103" s="129" t="s">
        <v>115</v>
      </c>
      <c r="B103" s="130" t="s">
        <v>201</v>
      </c>
      <c r="C103" s="278" t="s">
        <v>202</v>
      </c>
      <c r="D103" s="279" t="s">
        <v>135</v>
      </c>
      <c r="E103" s="280" t="n">
        <v>100</v>
      </c>
      <c r="F103" s="281" t="n">
        <v>100</v>
      </c>
      <c r="G103" s="136" t="n">
        <f aca="false">E103*F103</f>
        <v>10000</v>
      </c>
      <c r="H103" s="137" t="n">
        <v>100</v>
      </c>
      <c r="I103" s="138" t="n">
        <v>100</v>
      </c>
      <c r="J103" s="158" t="n">
        <f aca="false">H103*I103</f>
        <v>10000</v>
      </c>
      <c r="K103" s="235"/>
      <c r="L103" s="138"/>
      <c r="M103" s="158" t="n">
        <f aca="false">K103*L103</f>
        <v>0</v>
      </c>
      <c r="N103" s="137"/>
      <c r="O103" s="138"/>
      <c r="P103" s="158" t="n">
        <f aca="false">N103*O103</f>
        <v>0</v>
      </c>
      <c r="Q103" s="235"/>
      <c r="R103" s="138"/>
      <c r="S103" s="158" t="n">
        <f aca="false">Q103*R103</f>
        <v>0</v>
      </c>
      <c r="T103" s="137"/>
      <c r="U103" s="138"/>
      <c r="V103" s="158" t="n">
        <f aca="false">T103*U103</f>
        <v>0</v>
      </c>
      <c r="W103" s="235"/>
      <c r="X103" s="138"/>
      <c r="Y103" s="158" t="n">
        <f aca="false">W103*X103</f>
        <v>0</v>
      </c>
      <c r="Z103" s="137"/>
      <c r="AA103" s="138"/>
      <c r="AB103" s="158" t="n">
        <f aca="false">Z103*AA103</f>
        <v>0</v>
      </c>
      <c r="AC103" s="139" t="n">
        <f aca="false">G103+M103+S103+Y103</f>
        <v>10000</v>
      </c>
      <c r="AD103" s="140" t="n">
        <f aca="false">J103+P103+V103+AB103</f>
        <v>10000</v>
      </c>
      <c r="AE103" s="210" t="n">
        <f aca="false">AC103-AD103</f>
        <v>0</v>
      </c>
      <c r="AF103" s="142" t="n">
        <f aca="false">AE103/AC103</f>
        <v>0</v>
      </c>
      <c r="AG103" s="143"/>
      <c r="AH103" s="115"/>
      <c r="AI103" s="115"/>
    </row>
    <row r="104" customFormat="false" ht="15.75" hidden="false" customHeight="true" outlineLevel="0" collapsed="false">
      <c r="A104" s="129" t="s">
        <v>115</v>
      </c>
      <c r="B104" s="130" t="s">
        <v>203</v>
      </c>
      <c r="C104" s="131" t="s">
        <v>204</v>
      </c>
      <c r="D104" s="132" t="s">
        <v>135</v>
      </c>
      <c r="E104" s="137"/>
      <c r="F104" s="138"/>
      <c r="G104" s="136" t="n">
        <f aca="false">E104*F104</f>
        <v>0</v>
      </c>
      <c r="H104" s="137"/>
      <c r="I104" s="138"/>
      <c r="J104" s="158" t="n">
        <f aca="false">H104*I104</f>
        <v>0</v>
      </c>
      <c r="K104" s="235"/>
      <c r="L104" s="138"/>
      <c r="M104" s="158" t="n">
        <f aca="false">K104*L104</f>
        <v>0</v>
      </c>
      <c r="N104" s="137"/>
      <c r="O104" s="138"/>
      <c r="P104" s="158" t="n">
        <f aca="false">N104*O104</f>
        <v>0</v>
      </c>
      <c r="Q104" s="235"/>
      <c r="R104" s="138"/>
      <c r="S104" s="158" t="n">
        <f aca="false">Q104*R104</f>
        <v>0</v>
      </c>
      <c r="T104" s="137"/>
      <c r="U104" s="138"/>
      <c r="V104" s="158" t="n">
        <f aca="false">T104*U104</f>
        <v>0</v>
      </c>
      <c r="W104" s="235"/>
      <c r="X104" s="138"/>
      <c r="Y104" s="158" t="n">
        <f aca="false">W104*X104</f>
        <v>0</v>
      </c>
      <c r="Z104" s="137"/>
      <c r="AA104" s="138"/>
      <c r="AB104" s="158" t="n">
        <f aca="false">Z104*AA104</f>
        <v>0</v>
      </c>
      <c r="AC104" s="139" t="n">
        <f aca="false">G104+M104+S104+Y104</f>
        <v>0</v>
      </c>
      <c r="AD104" s="140" t="n">
        <f aca="false">J104+P104+V104+AB104</f>
        <v>0</v>
      </c>
      <c r="AE104" s="210" t="n">
        <f aca="false">AC104-AD104</f>
        <v>0</v>
      </c>
      <c r="AF104" s="142" t="e">
        <f aca="false">AE104/AC104</f>
        <v>#DIV/0!</v>
      </c>
      <c r="AG104" s="143"/>
      <c r="AH104" s="115"/>
      <c r="AI104" s="115"/>
    </row>
    <row r="105" customFormat="false" ht="15.75" hidden="false" customHeight="true" outlineLevel="0" collapsed="false">
      <c r="A105" s="129" t="s">
        <v>115</v>
      </c>
      <c r="B105" s="130" t="s">
        <v>205</v>
      </c>
      <c r="C105" s="131" t="s">
        <v>206</v>
      </c>
      <c r="D105" s="132" t="s">
        <v>135</v>
      </c>
      <c r="E105" s="137"/>
      <c r="F105" s="138"/>
      <c r="G105" s="136" t="n">
        <f aca="false">E105*F105</f>
        <v>0</v>
      </c>
      <c r="H105" s="137"/>
      <c r="I105" s="138"/>
      <c r="J105" s="158" t="n">
        <f aca="false">H105*I105</f>
        <v>0</v>
      </c>
      <c r="K105" s="235"/>
      <c r="L105" s="138"/>
      <c r="M105" s="158" t="n">
        <f aca="false">K105*L105</f>
        <v>0</v>
      </c>
      <c r="N105" s="137"/>
      <c r="O105" s="138"/>
      <c r="P105" s="158" t="n">
        <f aca="false">N105*O105</f>
        <v>0</v>
      </c>
      <c r="Q105" s="235"/>
      <c r="R105" s="138"/>
      <c r="S105" s="158" t="n">
        <f aca="false">Q105*R105</f>
        <v>0</v>
      </c>
      <c r="T105" s="137"/>
      <c r="U105" s="138"/>
      <c r="V105" s="158" t="n">
        <f aca="false">T105*U105</f>
        <v>0</v>
      </c>
      <c r="W105" s="235"/>
      <c r="X105" s="138"/>
      <c r="Y105" s="158" t="n">
        <f aca="false">W105*X105</f>
        <v>0</v>
      </c>
      <c r="Z105" s="137"/>
      <c r="AA105" s="138"/>
      <c r="AB105" s="158" t="n">
        <f aca="false">Z105*AA105</f>
        <v>0</v>
      </c>
      <c r="AC105" s="139" t="n">
        <f aca="false">G105+M105+S105+Y105</f>
        <v>0</v>
      </c>
      <c r="AD105" s="140" t="n">
        <f aca="false">J105+P105+V105+AB105</f>
        <v>0</v>
      </c>
      <c r="AE105" s="210" t="n">
        <f aca="false">AC105-AD105</f>
        <v>0</v>
      </c>
      <c r="AF105" s="142" t="e">
        <f aca="false">AE105/AC105</f>
        <v>#DIV/0!</v>
      </c>
      <c r="AG105" s="143"/>
      <c r="AH105" s="115"/>
      <c r="AI105" s="115"/>
    </row>
    <row r="106" customFormat="false" ht="15.75" hidden="false" customHeight="true" outlineLevel="0" collapsed="false">
      <c r="A106" s="129" t="s">
        <v>115</v>
      </c>
      <c r="B106" s="130" t="s">
        <v>207</v>
      </c>
      <c r="C106" s="131" t="s">
        <v>208</v>
      </c>
      <c r="D106" s="132" t="s">
        <v>135</v>
      </c>
      <c r="E106" s="137"/>
      <c r="F106" s="138"/>
      <c r="G106" s="136" t="n">
        <f aca="false">E106*F106</f>
        <v>0</v>
      </c>
      <c r="H106" s="137"/>
      <c r="I106" s="138"/>
      <c r="J106" s="158" t="n">
        <f aca="false">H106*I106</f>
        <v>0</v>
      </c>
      <c r="K106" s="235"/>
      <c r="L106" s="138"/>
      <c r="M106" s="158" t="n">
        <f aca="false">K106*L106</f>
        <v>0</v>
      </c>
      <c r="N106" s="137"/>
      <c r="O106" s="138"/>
      <c r="P106" s="158" t="n">
        <f aca="false">N106*O106</f>
        <v>0</v>
      </c>
      <c r="Q106" s="235"/>
      <c r="R106" s="138"/>
      <c r="S106" s="158" t="n">
        <f aca="false">Q106*R106</f>
        <v>0</v>
      </c>
      <c r="T106" s="137"/>
      <c r="U106" s="138"/>
      <c r="V106" s="158" t="n">
        <f aca="false">T106*U106</f>
        <v>0</v>
      </c>
      <c r="W106" s="235"/>
      <c r="X106" s="138"/>
      <c r="Y106" s="158" t="n">
        <f aca="false">W106*X106</f>
        <v>0</v>
      </c>
      <c r="Z106" s="137"/>
      <c r="AA106" s="138"/>
      <c r="AB106" s="158" t="n">
        <f aca="false">Z106*AA106</f>
        <v>0</v>
      </c>
      <c r="AC106" s="139" t="n">
        <f aca="false">G106+M106+S106+Y106</f>
        <v>0</v>
      </c>
      <c r="AD106" s="140" t="n">
        <f aca="false">J106+P106+V106+AB106</f>
        <v>0</v>
      </c>
      <c r="AE106" s="210" t="n">
        <f aca="false">AC106-AD106</f>
        <v>0</v>
      </c>
      <c r="AF106" s="142" t="e">
        <f aca="false">AE106/AC106</f>
        <v>#DIV/0!</v>
      </c>
      <c r="AG106" s="143"/>
      <c r="AH106" s="115"/>
      <c r="AI106" s="115"/>
    </row>
    <row r="107" customFormat="false" ht="15.75" hidden="false" customHeight="true" outlineLevel="0" collapsed="false">
      <c r="A107" s="144" t="s">
        <v>115</v>
      </c>
      <c r="B107" s="145" t="s">
        <v>209</v>
      </c>
      <c r="C107" s="232" t="s">
        <v>210</v>
      </c>
      <c r="D107" s="132" t="s">
        <v>135</v>
      </c>
      <c r="E107" s="150"/>
      <c r="F107" s="151"/>
      <c r="G107" s="136" t="n">
        <f aca="false">E107*F107</f>
        <v>0</v>
      </c>
      <c r="H107" s="150"/>
      <c r="I107" s="151"/>
      <c r="J107" s="158" t="n">
        <f aca="false">H107*I107</f>
        <v>0</v>
      </c>
      <c r="K107" s="235"/>
      <c r="L107" s="138"/>
      <c r="M107" s="158" t="n">
        <f aca="false">K107*L107</f>
        <v>0</v>
      </c>
      <c r="N107" s="137"/>
      <c r="O107" s="138"/>
      <c r="P107" s="158" t="n">
        <f aca="false">N107*O107</f>
        <v>0</v>
      </c>
      <c r="Q107" s="235"/>
      <c r="R107" s="138"/>
      <c r="S107" s="158" t="n">
        <f aca="false">Q107*R107</f>
        <v>0</v>
      </c>
      <c r="T107" s="137"/>
      <c r="U107" s="138"/>
      <c r="V107" s="158" t="n">
        <f aca="false">T107*U107</f>
        <v>0</v>
      </c>
      <c r="W107" s="235"/>
      <c r="X107" s="138"/>
      <c r="Y107" s="158" t="n">
        <f aca="false">W107*X107</f>
        <v>0</v>
      </c>
      <c r="Z107" s="137"/>
      <c r="AA107" s="138"/>
      <c r="AB107" s="158" t="n">
        <f aca="false">Z107*AA107</f>
        <v>0</v>
      </c>
      <c r="AC107" s="139" t="n">
        <f aca="false">G107+M107+S107+Y107</f>
        <v>0</v>
      </c>
      <c r="AD107" s="140" t="n">
        <f aca="false">J107+P107+V107+AB107</f>
        <v>0</v>
      </c>
      <c r="AE107" s="210" t="n">
        <f aca="false">AC107-AD107</f>
        <v>0</v>
      </c>
      <c r="AF107" s="142" t="e">
        <f aca="false">AE107/AC107</f>
        <v>#DIV/0!</v>
      </c>
      <c r="AG107" s="143"/>
      <c r="AH107" s="115"/>
      <c r="AI107" s="115"/>
    </row>
    <row r="108" customFormat="false" ht="15.75" hidden="false" customHeight="true" outlineLevel="0" collapsed="false">
      <c r="A108" s="159" t="s">
        <v>115</v>
      </c>
      <c r="B108" s="160" t="s">
        <v>211</v>
      </c>
      <c r="C108" s="161" t="s">
        <v>212</v>
      </c>
      <c r="D108" s="162" t="s">
        <v>135</v>
      </c>
      <c r="E108" s="163"/>
      <c r="F108" s="164"/>
      <c r="G108" s="165" t="n">
        <f aca="false">E108*F108</f>
        <v>0</v>
      </c>
      <c r="H108" s="163"/>
      <c r="I108" s="164"/>
      <c r="J108" s="166" t="n">
        <f aca="false">H108*I108</f>
        <v>0</v>
      </c>
      <c r="K108" s="237"/>
      <c r="L108" s="164"/>
      <c r="M108" s="166" t="n">
        <f aca="false">K108*L108</f>
        <v>0</v>
      </c>
      <c r="N108" s="163"/>
      <c r="O108" s="164"/>
      <c r="P108" s="166" t="n">
        <f aca="false">N108*O108</f>
        <v>0</v>
      </c>
      <c r="Q108" s="237"/>
      <c r="R108" s="164"/>
      <c r="S108" s="166" t="n">
        <f aca="false">Q108*R108</f>
        <v>0</v>
      </c>
      <c r="T108" s="163"/>
      <c r="U108" s="164"/>
      <c r="V108" s="166" t="n">
        <f aca="false">T108*U108</f>
        <v>0</v>
      </c>
      <c r="W108" s="237"/>
      <c r="X108" s="164"/>
      <c r="Y108" s="166" t="n">
        <f aca="false">W108*X108</f>
        <v>0</v>
      </c>
      <c r="Z108" s="163"/>
      <c r="AA108" s="164"/>
      <c r="AB108" s="166" t="n">
        <f aca="false">Z108*AA108</f>
        <v>0</v>
      </c>
      <c r="AC108" s="152" t="n">
        <f aca="false">G108+M108+S108+Y108</f>
        <v>0</v>
      </c>
      <c r="AD108" s="153" t="n">
        <f aca="false">J108+P108+V108+AB108</f>
        <v>0</v>
      </c>
      <c r="AE108" s="212" t="n">
        <f aca="false">AC108-AD108</f>
        <v>0</v>
      </c>
      <c r="AF108" s="142" t="e">
        <f aca="false">AE108/AC108</f>
        <v>#DIV/0!</v>
      </c>
      <c r="AG108" s="143"/>
      <c r="AH108" s="115"/>
      <c r="AI108" s="115"/>
    </row>
    <row r="109" customFormat="false" ht="15" hidden="false" customHeight="true" outlineLevel="0" collapsed="false">
      <c r="A109" s="214" t="s">
        <v>213</v>
      </c>
      <c r="B109" s="215"/>
      <c r="C109" s="216"/>
      <c r="D109" s="217"/>
      <c r="E109" s="218" t="n">
        <f aca="false">E98</f>
        <v>100</v>
      </c>
      <c r="F109" s="219" t="n">
        <f aca="false">F98</f>
        <v>100</v>
      </c>
      <c r="G109" s="220" t="n">
        <f aca="false">G98</f>
        <v>10000</v>
      </c>
      <c r="H109" s="175" t="n">
        <f aca="false">H98</f>
        <v>100</v>
      </c>
      <c r="I109" s="177" t="n">
        <f aca="false">I98</f>
        <v>100</v>
      </c>
      <c r="J109" s="238" t="n">
        <f aca="false">J98</f>
        <v>10000</v>
      </c>
      <c r="K109" s="221" t="n">
        <f aca="false">K98</f>
        <v>0</v>
      </c>
      <c r="L109" s="219" t="n">
        <f aca="false">L98</f>
        <v>0</v>
      </c>
      <c r="M109" s="222" t="n">
        <f aca="false">M98</f>
        <v>0</v>
      </c>
      <c r="N109" s="218" t="n">
        <f aca="false">N98</f>
        <v>0</v>
      </c>
      <c r="O109" s="219" t="n">
        <f aca="false">O98</f>
        <v>0</v>
      </c>
      <c r="P109" s="222" t="n">
        <f aca="false">P98</f>
        <v>0</v>
      </c>
      <c r="Q109" s="221" t="n">
        <f aca="false">Q98</f>
        <v>0</v>
      </c>
      <c r="R109" s="219" t="n">
        <f aca="false">R98</f>
        <v>0</v>
      </c>
      <c r="S109" s="222" t="n">
        <f aca="false">S98</f>
        <v>0</v>
      </c>
      <c r="T109" s="218" t="n">
        <f aca="false">T98</f>
        <v>0</v>
      </c>
      <c r="U109" s="219" t="n">
        <f aca="false">U98</f>
        <v>0</v>
      </c>
      <c r="V109" s="222" t="n">
        <f aca="false">V98</f>
        <v>0</v>
      </c>
      <c r="W109" s="221" t="n">
        <f aca="false">W98</f>
        <v>0</v>
      </c>
      <c r="X109" s="219" t="n">
        <f aca="false">X98</f>
        <v>0</v>
      </c>
      <c r="Y109" s="222" t="n">
        <f aca="false">Y98</f>
        <v>0</v>
      </c>
      <c r="Z109" s="218" t="n">
        <f aca="false">Z98</f>
        <v>0</v>
      </c>
      <c r="AA109" s="219" t="n">
        <f aca="false">AA98</f>
        <v>0</v>
      </c>
      <c r="AB109" s="222" t="n">
        <f aca="false">AB98</f>
        <v>0</v>
      </c>
      <c r="AC109" s="218" t="n">
        <f aca="false">G109+M109+S109+Y109</f>
        <v>10000</v>
      </c>
      <c r="AD109" s="223" t="n">
        <f aca="false">J109+P109+V109+AB109</f>
        <v>10000</v>
      </c>
      <c r="AE109" s="222" t="n">
        <f aca="false">AC109-AD109</f>
        <v>0</v>
      </c>
      <c r="AF109" s="282" t="n">
        <f aca="false">AE109/AC109</f>
        <v>0</v>
      </c>
      <c r="AG109" s="225"/>
      <c r="AH109" s="115"/>
      <c r="AI109" s="115"/>
    </row>
    <row r="110" customFormat="false" ht="30" hidden="false" customHeight="true" outlineLevel="0" collapsed="false">
      <c r="A110" s="276" t="s">
        <v>110</v>
      </c>
      <c r="B110" s="277" t="s">
        <v>36</v>
      </c>
      <c r="C110" s="283" t="s">
        <v>214</v>
      </c>
      <c r="D110" s="284"/>
      <c r="E110" s="285"/>
      <c r="F110" s="286"/>
      <c r="G110" s="286"/>
      <c r="H110" s="285"/>
      <c r="I110" s="286"/>
      <c r="J110" s="286"/>
      <c r="K110" s="286"/>
      <c r="L110" s="286"/>
      <c r="M110" s="287"/>
      <c r="N110" s="285"/>
      <c r="O110" s="286"/>
      <c r="P110" s="287"/>
      <c r="Q110" s="286"/>
      <c r="R110" s="286"/>
      <c r="S110" s="287"/>
      <c r="T110" s="285"/>
      <c r="U110" s="286"/>
      <c r="V110" s="287"/>
      <c r="W110" s="286"/>
      <c r="X110" s="286"/>
      <c r="Y110" s="287"/>
      <c r="Z110" s="285"/>
      <c r="AA110" s="286"/>
      <c r="AB110" s="286"/>
      <c r="AC110" s="270"/>
      <c r="AD110" s="271"/>
      <c r="AE110" s="271"/>
      <c r="AF110" s="288"/>
      <c r="AG110" s="289"/>
      <c r="AH110" s="115"/>
      <c r="AI110" s="115"/>
    </row>
    <row r="111" customFormat="false" ht="30" hidden="false" customHeight="true" outlineLevel="0" collapsed="false">
      <c r="A111" s="290" t="s">
        <v>115</v>
      </c>
      <c r="B111" s="291" t="s">
        <v>116</v>
      </c>
      <c r="C111" s="292" t="s">
        <v>215</v>
      </c>
      <c r="D111" s="293"/>
      <c r="E111" s="294"/>
      <c r="F111" s="295"/>
      <c r="G111" s="296" t="n">
        <f aca="false">E111*F111</f>
        <v>0</v>
      </c>
      <c r="H111" s="294"/>
      <c r="I111" s="295"/>
      <c r="J111" s="297" t="n">
        <f aca="false">H111*I111</f>
        <v>0</v>
      </c>
      <c r="K111" s="298"/>
      <c r="L111" s="295"/>
      <c r="M111" s="297" t="n">
        <f aca="false">K111*L111</f>
        <v>0</v>
      </c>
      <c r="N111" s="294"/>
      <c r="O111" s="295"/>
      <c r="P111" s="297" t="n">
        <f aca="false">N111*O111</f>
        <v>0</v>
      </c>
      <c r="Q111" s="298"/>
      <c r="R111" s="295"/>
      <c r="S111" s="297" t="n">
        <f aca="false">Q111*R111</f>
        <v>0</v>
      </c>
      <c r="T111" s="294"/>
      <c r="U111" s="295"/>
      <c r="V111" s="297" t="n">
        <f aca="false">T111*U111</f>
        <v>0</v>
      </c>
      <c r="W111" s="298"/>
      <c r="X111" s="295"/>
      <c r="Y111" s="297" t="n">
        <f aca="false">W111*X111</f>
        <v>0</v>
      </c>
      <c r="Z111" s="294"/>
      <c r="AA111" s="295"/>
      <c r="AB111" s="297" t="n">
        <f aca="false">Z111*AA111</f>
        <v>0</v>
      </c>
      <c r="AC111" s="299" t="n">
        <f aca="false">G111+M111+S111+Y111</f>
        <v>0</v>
      </c>
      <c r="AD111" s="300" t="n">
        <f aca="false">J111+P111+V111+AB111</f>
        <v>0</v>
      </c>
      <c r="AE111" s="301" t="n">
        <f aca="false">AC111-AD111</f>
        <v>0</v>
      </c>
      <c r="AF111" s="302" t="e">
        <f aca="false">AE111/AC111</f>
        <v>#DIV/0!</v>
      </c>
      <c r="AG111" s="303"/>
      <c r="AH111" s="115"/>
      <c r="AI111" s="115"/>
    </row>
    <row r="112" customFormat="false" ht="19.5" hidden="false" customHeight="true" outlineLevel="0" collapsed="false">
      <c r="A112" s="129" t="s">
        <v>115</v>
      </c>
      <c r="B112" s="304" t="s">
        <v>119</v>
      </c>
      <c r="C112" s="305" t="s">
        <v>216</v>
      </c>
      <c r="D112" s="306" t="s">
        <v>217</v>
      </c>
      <c r="E112" s="307"/>
      <c r="F112" s="200"/>
      <c r="G112" s="135" t="n">
        <f aca="false">E112*F112</f>
        <v>0</v>
      </c>
      <c r="H112" s="307"/>
      <c r="I112" s="200"/>
      <c r="J112" s="158" t="n">
        <f aca="false">H112*I112</f>
        <v>0</v>
      </c>
      <c r="K112" s="235"/>
      <c r="L112" s="138"/>
      <c r="M112" s="158" t="n">
        <f aca="false">K112*L112</f>
        <v>0</v>
      </c>
      <c r="N112" s="137"/>
      <c r="O112" s="138"/>
      <c r="P112" s="158" t="n">
        <f aca="false">N112*O112</f>
        <v>0</v>
      </c>
      <c r="Q112" s="235"/>
      <c r="R112" s="138"/>
      <c r="S112" s="158" t="n">
        <f aca="false">Q112*R112</f>
        <v>0</v>
      </c>
      <c r="T112" s="137"/>
      <c r="U112" s="138"/>
      <c r="V112" s="158" t="n">
        <f aca="false">T112*U112</f>
        <v>0</v>
      </c>
      <c r="W112" s="235"/>
      <c r="X112" s="138"/>
      <c r="Y112" s="158" t="n">
        <f aca="false">W112*X112</f>
        <v>0</v>
      </c>
      <c r="Z112" s="137"/>
      <c r="AA112" s="138"/>
      <c r="AB112" s="158" t="n">
        <f aca="false">Z112*AA112</f>
        <v>0</v>
      </c>
      <c r="AC112" s="139" t="n">
        <f aca="false">G112+M112+S112+Y112</f>
        <v>0</v>
      </c>
      <c r="AD112" s="140" t="n">
        <f aca="false">J112+P112+V112+AB112</f>
        <v>0</v>
      </c>
      <c r="AE112" s="210" t="n">
        <f aca="false">AC112-AD112</f>
        <v>0</v>
      </c>
      <c r="AF112" s="308" t="e">
        <f aca="false">AE112/AC112</f>
        <v>#DIV/0!</v>
      </c>
      <c r="AG112" s="309"/>
      <c r="AH112" s="115"/>
      <c r="AI112" s="115"/>
    </row>
    <row r="113" customFormat="false" ht="40.5" hidden="false" customHeight="true" outlineLevel="0" collapsed="false">
      <c r="A113" s="129" t="s">
        <v>115</v>
      </c>
      <c r="B113" s="304" t="s">
        <v>120</v>
      </c>
      <c r="C113" s="310" t="s">
        <v>218</v>
      </c>
      <c r="D113" s="311" t="s">
        <v>118</v>
      </c>
      <c r="E113" s="312" t="n">
        <v>5</v>
      </c>
      <c r="F113" s="313" t="n">
        <v>5000</v>
      </c>
      <c r="G113" s="136" t="n">
        <f aca="false">E113*F113</f>
        <v>25000</v>
      </c>
      <c r="H113" s="137" t="n">
        <v>5</v>
      </c>
      <c r="I113" s="138" t="n">
        <v>5000</v>
      </c>
      <c r="J113" s="158" t="n">
        <f aca="false">H113*I113</f>
        <v>25000</v>
      </c>
      <c r="K113" s="235"/>
      <c r="L113" s="138"/>
      <c r="M113" s="158" t="n">
        <f aca="false">K113*L113</f>
        <v>0</v>
      </c>
      <c r="N113" s="137"/>
      <c r="O113" s="138"/>
      <c r="P113" s="158" t="n">
        <f aca="false">N113*O113</f>
        <v>0</v>
      </c>
      <c r="Q113" s="235"/>
      <c r="R113" s="138"/>
      <c r="S113" s="158" t="n">
        <f aca="false">Q113*R113</f>
        <v>0</v>
      </c>
      <c r="T113" s="137"/>
      <c r="U113" s="138"/>
      <c r="V113" s="158" t="n">
        <f aca="false">T113*U113</f>
        <v>0</v>
      </c>
      <c r="W113" s="235"/>
      <c r="X113" s="138"/>
      <c r="Y113" s="158" t="n">
        <f aca="false">W113*X113</f>
        <v>0</v>
      </c>
      <c r="Z113" s="137"/>
      <c r="AA113" s="138"/>
      <c r="AB113" s="158" t="n">
        <f aca="false">Z113*AA113</f>
        <v>0</v>
      </c>
      <c r="AC113" s="139" t="n">
        <f aca="false">G113+M113+S113+Y113</f>
        <v>25000</v>
      </c>
      <c r="AD113" s="140" t="n">
        <f aca="false">J113+P113+V113+AB113</f>
        <v>25000</v>
      </c>
      <c r="AE113" s="210" t="n">
        <f aca="false">AC113-AD113</f>
        <v>0</v>
      </c>
      <c r="AF113" s="308" t="n">
        <f aca="false">AE113/AC113</f>
        <v>0</v>
      </c>
      <c r="AG113" s="309"/>
      <c r="AH113" s="115"/>
      <c r="AI113" s="115"/>
    </row>
    <row r="114" customFormat="false" ht="30" hidden="false" customHeight="true" outlineLevel="0" collapsed="false">
      <c r="A114" s="159" t="s">
        <v>115</v>
      </c>
      <c r="B114" s="314" t="s">
        <v>199</v>
      </c>
      <c r="C114" s="315" t="s">
        <v>219</v>
      </c>
      <c r="D114" s="316"/>
      <c r="E114" s="163"/>
      <c r="F114" s="164"/>
      <c r="G114" s="165" t="n">
        <f aca="false">E114*F114</f>
        <v>0</v>
      </c>
      <c r="H114" s="163"/>
      <c r="I114" s="164"/>
      <c r="J114" s="166" t="n">
        <f aca="false">H114*I114</f>
        <v>0</v>
      </c>
      <c r="K114" s="237"/>
      <c r="L114" s="164"/>
      <c r="M114" s="166" t="n">
        <f aca="false">K114*L114</f>
        <v>0</v>
      </c>
      <c r="N114" s="163"/>
      <c r="O114" s="164"/>
      <c r="P114" s="166" t="n">
        <f aca="false">N114*O114</f>
        <v>0</v>
      </c>
      <c r="Q114" s="237"/>
      <c r="R114" s="164"/>
      <c r="S114" s="166" t="n">
        <f aca="false">Q114*R114</f>
        <v>0</v>
      </c>
      <c r="T114" s="163"/>
      <c r="U114" s="164"/>
      <c r="V114" s="166" t="n">
        <f aca="false">T114*U114</f>
        <v>0</v>
      </c>
      <c r="W114" s="237"/>
      <c r="X114" s="164"/>
      <c r="Y114" s="166" t="n">
        <f aca="false">W114*X114</f>
        <v>0</v>
      </c>
      <c r="Z114" s="163"/>
      <c r="AA114" s="164"/>
      <c r="AB114" s="166" t="n">
        <f aca="false">Z114*AA114</f>
        <v>0</v>
      </c>
      <c r="AC114" s="152" t="n">
        <f aca="false">G114+M114+S114+Y114</f>
        <v>0</v>
      </c>
      <c r="AD114" s="153" t="n">
        <f aca="false">J114+P114+V114+AB114</f>
        <v>0</v>
      </c>
      <c r="AE114" s="212" t="n">
        <f aca="false">AC114-AD114</f>
        <v>0</v>
      </c>
      <c r="AF114" s="308" t="e">
        <f aca="false">AE114/AC114</f>
        <v>#DIV/0!</v>
      </c>
      <c r="AG114" s="309"/>
      <c r="AH114" s="115"/>
      <c r="AI114" s="115"/>
    </row>
    <row r="115" customFormat="false" ht="15" hidden="false" customHeight="true" outlineLevel="0" collapsed="false">
      <c r="A115" s="317" t="s">
        <v>220</v>
      </c>
      <c r="B115" s="318"/>
      <c r="C115" s="319"/>
      <c r="D115" s="320"/>
      <c r="E115" s="321" t="n">
        <f aca="false">SUM(E111:E114)</f>
        <v>5</v>
      </c>
      <c r="F115" s="322" t="n">
        <f aca="false">SUM(F111:F114)</f>
        <v>5000</v>
      </c>
      <c r="G115" s="323" t="n">
        <f aca="false">SUM(G111:G114)</f>
        <v>25000</v>
      </c>
      <c r="H115" s="324" t="n">
        <f aca="false">SUM(H111:H114)</f>
        <v>5</v>
      </c>
      <c r="I115" s="325" t="n">
        <f aca="false">SUM(I111:I114)</f>
        <v>5000</v>
      </c>
      <c r="J115" s="326" t="n">
        <f aca="false">SUM(J111:J114)</f>
        <v>25000</v>
      </c>
      <c r="K115" s="327" t="n">
        <f aca="false">SUM(K111:K114)</f>
        <v>0</v>
      </c>
      <c r="L115" s="322" t="n">
        <f aca="false">SUM(L111:L114)</f>
        <v>0</v>
      </c>
      <c r="M115" s="328" t="n">
        <f aca="false">SUM(M111:M114)</f>
        <v>0</v>
      </c>
      <c r="N115" s="321" t="n">
        <f aca="false">SUM(N111:N114)</f>
        <v>0</v>
      </c>
      <c r="O115" s="322" t="n">
        <f aca="false">SUM(O111:O114)</f>
        <v>0</v>
      </c>
      <c r="P115" s="328" t="n">
        <f aca="false">SUM(P111:P114)</f>
        <v>0</v>
      </c>
      <c r="Q115" s="327" t="n">
        <f aca="false">SUM(Q111:Q114)</f>
        <v>0</v>
      </c>
      <c r="R115" s="322" t="n">
        <f aca="false">SUM(R111:R114)</f>
        <v>0</v>
      </c>
      <c r="S115" s="328" t="n">
        <f aca="false">SUM(S111:S114)</f>
        <v>0</v>
      </c>
      <c r="T115" s="321" t="n">
        <f aca="false">SUM(T111:T114)</f>
        <v>0</v>
      </c>
      <c r="U115" s="322" t="n">
        <f aca="false">SUM(U111:U114)</f>
        <v>0</v>
      </c>
      <c r="V115" s="328" t="n">
        <f aca="false">SUM(V111:V114)</f>
        <v>0</v>
      </c>
      <c r="W115" s="327" t="n">
        <f aca="false">SUM(W111:W114)</f>
        <v>0</v>
      </c>
      <c r="X115" s="322" t="n">
        <f aca="false">SUM(X111:X114)</f>
        <v>0</v>
      </c>
      <c r="Y115" s="328" t="n">
        <f aca="false">SUM(Y111:Y114)</f>
        <v>0</v>
      </c>
      <c r="Z115" s="321" t="n">
        <f aca="false">SUM(Z111:Z114)</f>
        <v>0</v>
      </c>
      <c r="AA115" s="322" t="n">
        <f aca="false">SUM(AA111:AA114)</f>
        <v>0</v>
      </c>
      <c r="AB115" s="328" t="n">
        <f aca="false">SUM(AB111:AB114)</f>
        <v>0</v>
      </c>
      <c r="AC115" s="218" t="n">
        <f aca="false">G115+M115+S115+Y115</f>
        <v>25000</v>
      </c>
      <c r="AD115" s="223" t="n">
        <f aca="false">J115+P115+V115+AB115</f>
        <v>25000</v>
      </c>
      <c r="AE115" s="222" t="n">
        <f aca="false">AC115-AD115</f>
        <v>0</v>
      </c>
      <c r="AF115" s="282" t="n">
        <f aca="false">AE115/AC115</f>
        <v>0</v>
      </c>
      <c r="AG115" s="225"/>
      <c r="AH115" s="115"/>
      <c r="AI115" s="115"/>
    </row>
    <row r="116" customFormat="false" ht="15" hidden="false" customHeight="true" outlineLevel="0" collapsed="false">
      <c r="A116" s="276" t="s">
        <v>110</v>
      </c>
      <c r="B116" s="329" t="s">
        <v>37</v>
      </c>
      <c r="C116" s="185" t="s">
        <v>221</v>
      </c>
      <c r="D116" s="330"/>
      <c r="E116" s="105"/>
      <c r="F116" s="106"/>
      <c r="G116" s="106"/>
      <c r="H116" s="105"/>
      <c r="I116" s="106"/>
      <c r="J116" s="110"/>
      <c r="K116" s="106"/>
      <c r="L116" s="106"/>
      <c r="M116" s="110"/>
      <c r="N116" s="105"/>
      <c r="O116" s="106"/>
      <c r="P116" s="110"/>
      <c r="Q116" s="106"/>
      <c r="R116" s="106"/>
      <c r="S116" s="110"/>
      <c r="T116" s="105"/>
      <c r="U116" s="106"/>
      <c r="V116" s="110"/>
      <c r="W116" s="106"/>
      <c r="X116" s="106"/>
      <c r="Y116" s="110"/>
      <c r="Z116" s="105"/>
      <c r="AA116" s="106"/>
      <c r="AB116" s="106"/>
      <c r="AC116" s="270"/>
      <c r="AD116" s="271"/>
      <c r="AE116" s="271"/>
      <c r="AF116" s="288"/>
      <c r="AG116" s="289"/>
      <c r="AH116" s="115"/>
      <c r="AI116" s="115"/>
    </row>
    <row r="117" customFormat="false" ht="30" hidden="false" customHeight="true" outlineLevel="0" collapsed="false">
      <c r="A117" s="331" t="s">
        <v>115</v>
      </c>
      <c r="B117" s="332" t="s">
        <v>116</v>
      </c>
      <c r="C117" s="333" t="s">
        <v>222</v>
      </c>
      <c r="D117" s="334"/>
      <c r="E117" s="335"/>
      <c r="F117" s="336"/>
      <c r="G117" s="337" t="n">
        <f aca="false">E117*F117</f>
        <v>0</v>
      </c>
      <c r="H117" s="294"/>
      <c r="I117" s="295"/>
      <c r="J117" s="297" t="n">
        <f aca="false">H117*I117</f>
        <v>0</v>
      </c>
      <c r="K117" s="338"/>
      <c r="L117" s="336"/>
      <c r="M117" s="339" t="n">
        <f aca="false">K117*L117</f>
        <v>0</v>
      </c>
      <c r="N117" s="335"/>
      <c r="O117" s="336"/>
      <c r="P117" s="339" t="n">
        <f aca="false">N117*O117</f>
        <v>0</v>
      </c>
      <c r="Q117" s="338"/>
      <c r="R117" s="336"/>
      <c r="S117" s="339" t="n">
        <f aca="false">Q117*R117</f>
        <v>0</v>
      </c>
      <c r="T117" s="335"/>
      <c r="U117" s="336"/>
      <c r="V117" s="339" t="n">
        <f aca="false">T117*U117</f>
        <v>0</v>
      </c>
      <c r="W117" s="338"/>
      <c r="X117" s="336"/>
      <c r="Y117" s="339" t="n">
        <f aca="false">W117*X117</f>
        <v>0</v>
      </c>
      <c r="Z117" s="335"/>
      <c r="AA117" s="336"/>
      <c r="AB117" s="339" t="n">
        <f aca="false">Z117*AA117</f>
        <v>0</v>
      </c>
      <c r="AC117" s="299" t="n">
        <f aca="false">G117+M117+S117+Y117</f>
        <v>0</v>
      </c>
      <c r="AD117" s="300" t="n">
        <f aca="false">J117+P117+V117+AB117</f>
        <v>0</v>
      </c>
      <c r="AE117" s="301" t="n">
        <f aca="false">AC117-AD117</f>
        <v>0</v>
      </c>
      <c r="AF117" s="302" t="e">
        <f aca="false">AE117/AC117</f>
        <v>#DIV/0!</v>
      </c>
      <c r="AG117" s="303"/>
      <c r="AH117" s="115"/>
      <c r="AI117" s="115"/>
    </row>
    <row r="118" customFormat="false" ht="55.5" hidden="false" customHeight="true" outlineLevel="0" collapsed="false">
      <c r="A118" s="340" t="s">
        <v>115</v>
      </c>
      <c r="B118" s="332" t="s">
        <v>119</v>
      </c>
      <c r="C118" s="341" t="s">
        <v>223</v>
      </c>
      <c r="D118" s="146" t="s">
        <v>224</v>
      </c>
      <c r="E118" s="150" t="n">
        <v>5</v>
      </c>
      <c r="F118" s="151" t="n">
        <v>19600</v>
      </c>
      <c r="G118" s="136" t="n">
        <f aca="false">E118*F118</f>
        <v>98000</v>
      </c>
      <c r="H118" s="150" t="n">
        <v>5</v>
      </c>
      <c r="I118" s="151" t="n">
        <v>19700</v>
      </c>
      <c r="J118" s="158" t="n">
        <f aca="false">H118*I118</f>
        <v>98500</v>
      </c>
      <c r="K118" s="257"/>
      <c r="L118" s="151"/>
      <c r="M118" s="258" t="n">
        <f aca="false">K118*L118</f>
        <v>0</v>
      </c>
      <c r="N118" s="150"/>
      <c r="O118" s="151"/>
      <c r="P118" s="258" t="n">
        <f aca="false">N118*O118</f>
        <v>0</v>
      </c>
      <c r="Q118" s="257"/>
      <c r="R118" s="151"/>
      <c r="S118" s="258" t="n">
        <f aca="false">Q118*R118</f>
        <v>0</v>
      </c>
      <c r="T118" s="150"/>
      <c r="U118" s="151"/>
      <c r="V118" s="258" t="n">
        <f aca="false">T118*U118</f>
        <v>0</v>
      </c>
      <c r="W118" s="257"/>
      <c r="X118" s="151"/>
      <c r="Y118" s="258" t="n">
        <f aca="false">W118*X118</f>
        <v>0</v>
      </c>
      <c r="Z118" s="150"/>
      <c r="AA118" s="151"/>
      <c r="AB118" s="258" t="n">
        <f aca="false">Z118*AA118</f>
        <v>0</v>
      </c>
      <c r="AC118" s="152" t="n">
        <f aca="false">G118+M118+S118+Y118</f>
        <v>98000</v>
      </c>
      <c r="AD118" s="153" t="n">
        <f aca="false">J118+P118+V118+AB118</f>
        <v>98500</v>
      </c>
      <c r="AE118" s="212" t="n">
        <f aca="false">AC118-AD118</f>
        <v>-500</v>
      </c>
      <c r="AF118" s="308" t="n">
        <f aca="false">AE118/AC118</f>
        <v>-0.00510204081632653</v>
      </c>
      <c r="AG118" s="309"/>
      <c r="AH118" s="115"/>
      <c r="AI118" s="115"/>
    </row>
    <row r="119" customFormat="false" ht="15" hidden="false" customHeight="true" outlineLevel="0" collapsed="false">
      <c r="A119" s="214" t="s">
        <v>225</v>
      </c>
      <c r="B119" s="215"/>
      <c r="C119" s="216"/>
      <c r="D119" s="217"/>
      <c r="E119" s="218" t="n">
        <f aca="false">SUM(E117:E118)</f>
        <v>5</v>
      </c>
      <c r="F119" s="219" t="n">
        <f aca="false">SUM(F117:F118)</f>
        <v>19600</v>
      </c>
      <c r="G119" s="220" t="n">
        <f aca="false">SUM(G117:G118)</f>
        <v>98000</v>
      </c>
      <c r="H119" s="175" t="n">
        <f aca="false">SUM(H117:H118)</f>
        <v>5</v>
      </c>
      <c r="I119" s="177" t="n">
        <f aca="false">SUM(I117:I118)</f>
        <v>19700</v>
      </c>
      <c r="J119" s="238" t="n">
        <f aca="false">SUM(J117:J118)</f>
        <v>98500</v>
      </c>
      <c r="K119" s="221" t="n">
        <f aca="false">SUM(K117:K118)</f>
        <v>0</v>
      </c>
      <c r="L119" s="219" t="n">
        <f aca="false">SUM(L117:L118)</f>
        <v>0</v>
      </c>
      <c r="M119" s="222" t="n">
        <f aca="false">SUM(M117:M118)</f>
        <v>0</v>
      </c>
      <c r="N119" s="218" t="n">
        <f aca="false">SUM(N117:N118)</f>
        <v>0</v>
      </c>
      <c r="O119" s="219" t="n">
        <f aca="false">SUM(O117:O118)</f>
        <v>0</v>
      </c>
      <c r="P119" s="222" t="n">
        <f aca="false">SUM(P117:P118)</f>
        <v>0</v>
      </c>
      <c r="Q119" s="221" t="n">
        <f aca="false">SUM(Q117:Q118)</f>
        <v>0</v>
      </c>
      <c r="R119" s="219" t="n">
        <f aca="false">SUM(R117:R118)</f>
        <v>0</v>
      </c>
      <c r="S119" s="222" t="n">
        <f aca="false">SUM(S117:S118)</f>
        <v>0</v>
      </c>
      <c r="T119" s="218" t="n">
        <f aca="false">SUM(T117:T118)</f>
        <v>0</v>
      </c>
      <c r="U119" s="219" t="n">
        <f aca="false">SUM(U117:U118)</f>
        <v>0</v>
      </c>
      <c r="V119" s="222" t="n">
        <f aca="false">SUM(V117:V118)</f>
        <v>0</v>
      </c>
      <c r="W119" s="221" t="n">
        <f aca="false">SUM(W117:W118)</f>
        <v>0</v>
      </c>
      <c r="X119" s="219" t="n">
        <f aca="false">SUM(X117:X118)</f>
        <v>0</v>
      </c>
      <c r="Y119" s="222" t="n">
        <f aca="false">SUM(Y117:Y118)</f>
        <v>0</v>
      </c>
      <c r="Z119" s="218" t="n">
        <f aca="false">SUM(Z117:Z118)</f>
        <v>0</v>
      </c>
      <c r="AA119" s="219" t="n">
        <f aca="false">SUM(AA117:AA118)</f>
        <v>0</v>
      </c>
      <c r="AB119" s="222" t="n">
        <f aca="false">SUM(AB117:AB118)</f>
        <v>0</v>
      </c>
      <c r="AC119" s="175" t="n">
        <f aca="false">G119+M119+S119+Y119</f>
        <v>98000</v>
      </c>
      <c r="AD119" s="180" t="n">
        <f aca="false">J119+P119+V119+AB119</f>
        <v>98500</v>
      </c>
      <c r="AE119" s="238" t="n">
        <f aca="false">AC119-AD119</f>
        <v>-500</v>
      </c>
      <c r="AF119" s="342" t="n">
        <f aca="false">AE119/AC119</f>
        <v>-0.00510204081632653</v>
      </c>
      <c r="AG119" s="343"/>
      <c r="AH119" s="115"/>
      <c r="AI119" s="115"/>
    </row>
    <row r="120" customFormat="false" ht="54.75" hidden="false" customHeight="true" outlineLevel="0" collapsed="false">
      <c r="A120" s="344" t="s">
        <v>110</v>
      </c>
      <c r="B120" s="329" t="s">
        <v>38</v>
      </c>
      <c r="C120" s="185" t="s">
        <v>226</v>
      </c>
      <c r="D120" s="330"/>
      <c r="E120" s="105"/>
      <c r="F120" s="106"/>
      <c r="G120" s="106"/>
      <c r="H120" s="105"/>
      <c r="I120" s="106"/>
      <c r="J120" s="110"/>
      <c r="K120" s="106"/>
      <c r="L120" s="106"/>
      <c r="M120" s="110"/>
      <c r="N120" s="105"/>
      <c r="O120" s="106"/>
      <c r="P120" s="110"/>
      <c r="Q120" s="106"/>
      <c r="R120" s="106"/>
      <c r="S120" s="110"/>
      <c r="T120" s="105"/>
      <c r="U120" s="106"/>
      <c r="V120" s="110"/>
      <c r="W120" s="106"/>
      <c r="X120" s="106"/>
      <c r="Y120" s="110"/>
      <c r="Z120" s="105"/>
      <c r="AA120" s="106"/>
      <c r="AB120" s="110"/>
      <c r="AC120" s="270"/>
      <c r="AD120" s="271"/>
      <c r="AE120" s="271"/>
      <c r="AF120" s="288"/>
      <c r="AG120" s="289"/>
      <c r="AH120" s="115"/>
      <c r="AI120" s="115"/>
    </row>
    <row r="121" customFormat="false" ht="30" hidden="false" customHeight="true" outlineLevel="0" collapsed="false">
      <c r="A121" s="331" t="s">
        <v>115</v>
      </c>
      <c r="B121" s="332" t="s">
        <v>116</v>
      </c>
      <c r="C121" s="333" t="s">
        <v>227</v>
      </c>
      <c r="D121" s="334" t="s">
        <v>148</v>
      </c>
      <c r="E121" s="335"/>
      <c r="F121" s="336"/>
      <c r="G121" s="337" t="n">
        <f aca="false">E121*F121</f>
        <v>0</v>
      </c>
      <c r="H121" s="294"/>
      <c r="I121" s="295"/>
      <c r="J121" s="297" t="n">
        <f aca="false">H121*I121</f>
        <v>0</v>
      </c>
      <c r="K121" s="338"/>
      <c r="L121" s="336"/>
      <c r="M121" s="339" t="n">
        <f aca="false">K121*L121</f>
        <v>0</v>
      </c>
      <c r="N121" s="335"/>
      <c r="O121" s="336"/>
      <c r="P121" s="339" t="n">
        <f aca="false">N121*O121</f>
        <v>0</v>
      </c>
      <c r="Q121" s="338"/>
      <c r="R121" s="336"/>
      <c r="S121" s="339" t="n">
        <f aca="false">Q121*R121</f>
        <v>0</v>
      </c>
      <c r="T121" s="335"/>
      <c r="U121" s="336"/>
      <c r="V121" s="339" t="n">
        <f aca="false">T121*U121</f>
        <v>0</v>
      </c>
      <c r="W121" s="338"/>
      <c r="X121" s="336"/>
      <c r="Y121" s="339" t="n">
        <f aca="false">W121*X121</f>
        <v>0</v>
      </c>
      <c r="Z121" s="335"/>
      <c r="AA121" s="336"/>
      <c r="AB121" s="339" t="n">
        <f aca="false">Z121*AA121</f>
        <v>0</v>
      </c>
      <c r="AC121" s="299" t="n">
        <f aca="false">G121+M121+S121+Y121</f>
        <v>0</v>
      </c>
      <c r="AD121" s="300" t="n">
        <f aca="false">J121+P121+V121+AB121</f>
        <v>0</v>
      </c>
      <c r="AE121" s="301" t="n">
        <f aca="false">AC121-AD121</f>
        <v>0</v>
      </c>
      <c r="AF121" s="308" t="e">
        <f aca="false">AE121/AC121</f>
        <v>#DIV/0!</v>
      </c>
      <c r="AG121" s="309"/>
      <c r="AH121" s="115"/>
      <c r="AI121" s="115"/>
    </row>
    <row r="122" customFormat="false" ht="30" hidden="false" customHeight="true" outlineLevel="0" collapsed="false">
      <c r="A122" s="340" t="s">
        <v>115</v>
      </c>
      <c r="B122" s="332" t="s">
        <v>119</v>
      </c>
      <c r="C122" s="341" t="s">
        <v>227</v>
      </c>
      <c r="D122" s="146" t="s">
        <v>148</v>
      </c>
      <c r="E122" s="150"/>
      <c r="F122" s="151"/>
      <c r="G122" s="136" t="n">
        <f aca="false">E122*F122</f>
        <v>0</v>
      </c>
      <c r="H122" s="150"/>
      <c r="I122" s="151"/>
      <c r="J122" s="158" t="n">
        <f aca="false">H122*I122</f>
        <v>0</v>
      </c>
      <c r="K122" s="257"/>
      <c r="L122" s="151"/>
      <c r="M122" s="258" t="n">
        <f aca="false">K122*L122</f>
        <v>0</v>
      </c>
      <c r="N122" s="150"/>
      <c r="O122" s="151"/>
      <c r="P122" s="258" t="n">
        <f aca="false">N122*O122</f>
        <v>0</v>
      </c>
      <c r="Q122" s="257"/>
      <c r="R122" s="151"/>
      <c r="S122" s="258" t="n">
        <f aca="false">Q122*R122</f>
        <v>0</v>
      </c>
      <c r="T122" s="150"/>
      <c r="U122" s="151"/>
      <c r="V122" s="258" t="n">
        <f aca="false">T122*U122</f>
        <v>0</v>
      </c>
      <c r="W122" s="257"/>
      <c r="X122" s="151"/>
      <c r="Y122" s="258" t="n">
        <f aca="false">W122*X122</f>
        <v>0</v>
      </c>
      <c r="Z122" s="150"/>
      <c r="AA122" s="151"/>
      <c r="AB122" s="258" t="n">
        <f aca="false">Z122*AA122</f>
        <v>0</v>
      </c>
      <c r="AC122" s="152" t="n">
        <f aca="false">G122+M122+S122+Y122</f>
        <v>0</v>
      </c>
      <c r="AD122" s="153" t="n">
        <f aca="false">J122+P122+V122+AB122</f>
        <v>0</v>
      </c>
      <c r="AE122" s="212" t="n">
        <f aca="false">AC122-AD122</f>
        <v>0</v>
      </c>
      <c r="AF122" s="308" t="e">
        <f aca="false">AE122/AC122</f>
        <v>#DIV/0!</v>
      </c>
      <c r="AG122" s="309"/>
      <c r="AH122" s="115"/>
      <c r="AI122" s="115"/>
    </row>
    <row r="123" customFormat="false" ht="42" hidden="false" customHeight="true" outlineLevel="0" collapsed="false">
      <c r="A123" s="345" t="s">
        <v>228</v>
      </c>
      <c r="B123" s="345"/>
      <c r="C123" s="345"/>
      <c r="D123" s="346"/>
      <c r="E123" s="347" t="n">
        <f aca="false">SUM(E121:E122)</f>
        <v>0</v>
      </c>
      <c r="F123" s="348" t="n">
        <f aca="false">SUM(F121:F122)</f>
        <v>0</v>
      </c>
      <c r="G123" s="349" t="n">
        <f aca="false">SUM(G121:G122)</f>
        <v>0</v>
      </c>
      <c r="H123" s="350" t="n">
        <f aca="false">SUM(H121:H122)</f>
        <v>0</v>
      </c>
      <c r="I123" s="351" t="n">
        <f aca="false">SUM(I121:I122)</f>
        <v>0</v>
      </c>
      <c r="J123" s="351" t="n">
        <f aca="false">SUM(J121:J122)</f>
        <v>0</v>
      </c>
      <c r="K123" s="352" t="n">
        <f aca="false">SUM(K121:K122)</f>
        <v>0</v>
      </c>
      <c r="L123" s="348" t="n">
        <f aca="false">SUM(L121:L122)</f>
        <v>0</v>
      </c>
      <c r="M123" s="348" t="n">
        <f aca="false">SUM(M121:M122)</f>
        <v>0</v>
      </c>
      <c r="N123" s="347" t="n">
        <f aca="false">SUM(N121:N122)</f>
        <v>0</v>
      </c>
      <c r="O123" s="348" t="n">
        <f aca="false">SUM(O121:O122)</f>
        <v>0</v>
      </c>
      <c r="P123" s="348" t="n">
        <f aca="false">SUM(P121:P122)</f>
        <v>0</v>
      </c>
      <c r="Q123" s="352" t="n">
        <f aca="false">SUM(Q121:Q122)</f>
        <v>0</v>
      </c>
      <c r="R123" s="348" t="n">
        <f aca="false">SUM(R121:R122)</f>
        <v>0</v>
      </c>
      <c r="S123" s="348" t="n">
        <f aca="false">SUM(S121:S122)</f>
        <v>0</v>
      </c>
      <c r="T123" s="347" t="n">
        <f aca="false">SUM(T121:T122)</f>
        <v>0</v>
      </c>
      <c r="U123" s="348" t="n">
        <f aca="false">SUM(U121:U122)</f>
        <v>0</v>
      </c>
      <c r="V123" s="348" t="n">
        <f aca="false">SUM(V121:V122)</f>
        <v>0</v>
      </c>
      <c r="W123" s="352" t="n">
        <f aca="false">SUM(W121:W122)</f>
        <v>0</v>
      </c>
      <c r="X123" s="348" t="n">
        <f aca="false">SUM(X121:X122)</f>
        <v>0</v>
      </c>
      <c r="Y123" s="348" t="n">
        <f aca="false">SUM(Y121:Y122)</f>
        <v>0</v>
      </c>
      <c r="Z123" s="347" t="n">
        <f aca="false">SUM(Z121:Z122)</f>
        <v>0</v>
      </c>
      <c r="AA123" s="348" t="n">
        <f aca="false">SUM(AA121:AA122)</f>
        <v>0</v>
      </c>
      <c r="AB123" s="348" t="n">
        <f aca="false">SUM(AB121:AB122)</f>
        <v>0</v>
      </c>
      <c r="AC123" s="175" t="n">
        <f aca="false">G123+M123+S123+Y123</f>
        <v>0</v>
      </c>
      <c r="AD123" s="180" t="n">
        <f aca="false">J123+P123+V123+AB123</f>
        <v>0</v>
      </c>
      <c r="AE123" s="238" t="n">
        <f aca="false">AC123-AD123</f>
        <v>0</v>
      </c>
      <c r="AF123" s="353" t="e">
        <f aca="false">AE123/AC123</f>
        <v>#DIV/0!</v>
      </c>
      <c r="AG123" s="354"/>
      <c r="AH123" s="115"/>
      <c r="AI123" s="115"/>
    </row>
    <row r="124" customFormat="false" ht="15.75" hidden="false" customHeight="true" outlineLevel="0" collapsed="false">
      <c r="A124" s="226" t="s">
        <v>110</v>
      </c>
      <c r="B124" s="277" t="s">
        <v>39</v>
      </c>
      <c r="C124" s="283" t="s">
        <v>229</v>
      </c>
      <c r="D124" s="355"/>
      <c r="E124" s="356"/>
      <c r="F124" s="357"/>
      <c r="G124" s="357"/>
      <c r="H124" s="356"/>
      <c r="I124" s="357"/>
      <c r="J124" s="357"/>
      <c r="K124" s="357"/>
      <c r="L124" s="357"/>
      <c r="M124" s="358"/>
      <c r="N124" s="356"/>
      <c r="O124" s="357"/>
      <c r="P124" s="358"/>
      <c r="Q124" s="357"/>
      <c r="R124" s="357"/>
      <c r="S124" s="358"/>
      <c r="T124" s="356"/>
      <c r="U124" s="357"/>
      <c r="V124" s="358"/>
      <c r="W124" s="357"/>
      <c r="X124" s="357"/>
      <c r="Y124" s="358"/>
      <c r="Z124" s="356"/>
      <c r="AA124" s="357"/>
      <c r="AB124" s="358"/>
      <c r="AC124" s="356"/>
      <c r="AD124" s="357"/>
      <c r="AE124" s="357"/>
      <c r="AF124" s="288"/>
      <c r="AG124" s="289"/>
      <c r="AH124" s="115"/>
      <c r="AI124" s="115"/>
    </row>
    <row r="125" customFormat="false" ht="30" hidden="false" customHeight="true" outlineLevel="0" collapsed="false">
      <c r="A125" s="290" t="s">
        <v>115</v>
      </c>
      <c r="B125" s="291" t="s">
        <v>116</v>
      </c>
      <c r="C125" s="292" t="s">
        <v>230</v>
      </c>
      <c r="D125" s="293" t="s">
        <v>231</v>
      </c>
      <c r="E125" s="294"/>
      <c r="F125" s="295"/>
      <c r="G125" s="296" t="n">
        <f aca="false">E125*F125</f>
        <v>0</v>
      </c>
      <c r="H125" s="294"/>
      <c r="I125" s="295"/>
      <c r="J125" s="297" t="n">
        <f aca="false">H125*I125</f>
        <v>0</v>
      </c>
      <c r="K125" s="298"/>
      <c r="L125" s="295"/>
      <c r="M125" s="297" t="n">
        <f aca="false">K125*L125</f>
        <v>0</v>
      </c>
      <c r="N125" s="294"/>
      <c r="O125" s="295"/>
      <c r="P125" s="297" t="n">
        <f aca="false">N125*O125</f>
        <v>0</v>
      </c>
      <c r="Q125" s="298"/>
      <c r="R125" s="295"/>
      <c r="S125" s="297" t="n">
        <f aca="false">Q125*R125</f>
        <v>0</v>
      </c>
      <c r="T125" s="294"/>
      <c r="U125" s="295"/>
      <c r="V125" s="297" t="n">
        <f aca="false">T125*U125</f>
        <v>0</v>
      </c>
      <c r="W125" s="298"/>
      <c r="X125" s="295"/>
      <c r="Y125" s="297" t="n">
        <f aca="false">W125*X125</f>
        <v>0</v>
      </c>
      <c r="Z125" s="294"/>
      <c r="AA125" s="295"/>
      <c r="AB125" s="296" t="n">
        <f aca="false">Z125*AA125</f>
        <v>0</v>
      </c>
      <c r="AC125" s="299" t="n">
        <f aca="false">G125+M125+S125+Y125</f>
        <v>0</v>
      </c>
      <c r="AD125" s="359" t="n">
        <f aca="false">J125+P125+V125+AB125</f>
        <v>0</v>
      </c>
      <c r="AE125" s="360" t="n">
        <f aca="false">AC125-AD125</f>
        <v>0</v>
      </c>
      <c r="AF125" s="361" t="e">
        <f aca="false">AE125/AC125</f>
        <v>#DIV/0!</v>
      </c>
      <c r="AG125" s="309"/>
      <c r="AH125" s="115"/>
      <c r="AI125" s="115"/>
    </row>
    <row r="126" customFormat="false" ht="30" hidden="false" customHeight="true" outlineLevel="0" collapsed="false">
      <c r="A126" s="129" t="s">
        <v>115</v>
      </c>
      <c r="B126" s="304" t="s">
        <v>119</v>
      </c>
      <c r="C126" s="305" t="s">
        <v>232</v>
      </c>
      <c r="D126" s="306" t="s">
        <v>233</v>
      </c>
      <c r="E126" s="137"/>
      <c r="F126" s="138"/>
      <c r="G126" s="136" t="n">
        <f aca="false">E126*F126</f>
        <v>0</v>
      </c>
      <c r="H126" s="137"/>
      <c r="I126" s="138"/>
      <c r="J126" s="158" t="n">
        <f aca="false">H126*I126</f>
        <v>0</v>
      </c>
      <c r="K126" s="235"/>
      <c r="L126" s="138"/>
      <c r="M126" s="158" t="n">
        <f aca="false">K126*L126</f>
        <v>0</v>
      </c>
      <c r="N126" s="137"/>
      <c r="O126" s="138"/>
      <c r="P126" s="158" t="n">
        <f aca="false">N126*O126</f>
        <v>0</v>
      </c>
      <c r="Q126" s="235"/>
      <c r="R126" s="138"/>
      <c r="S126" s="158" t="n">
        <f aca="false">Q126*R126</f>
        <v>0</v>
      </c>
      <c r="T126" s="137"/>
      <c r="U126" s="138"/>
      <c r="V126" s="158" t="n">
        <f aca="false">T126*U126</f>
        <v>0</v>
      </c>
      <c r="W126" s="235"/>
      <c r="X126" s="138"/>
      <c r="Y126" s="158" t="n">
        <f aca="false">W126*X126</f>
        <v>0</v>
      </c>
      <c r="Z126" s="137"/>
      <c r="AA126" s="138"/>
      <c r="AB126" s="136" t="n">
        <f aca="false">Z126*AA126</f>
        <v>0</v>
      </c>
      <c r="AC126" s="139" t="n">
        <f aca="false">G126+M126+S126+Y126</f>
        <v>0</v>
      </c>
      <c r="AD126" s="362" t="n">
        <f aca="false">J126+P126+V126+AB126</f>
        <v>0</v>
      </c>
      <c r="AE126" s="363" t="n">
        <f aca="false">AC126-AD126</f>
        <v>0</v>
      </c>
      <c r="AF126" s="361" t="e">
        <f aca="false">AE126/AC126</f>
        <v>#DIV/0!</v>
      </c>
      <c r="AG126" s="309"/>
      <c r="AH126" s="115"/>
      <c r="AI126" s="115"/>
    </row>
    <row r="127" customFormat="false" ht="30" hidden="false" customHeight="true" outlineLevel="0" collapsed="false">
      <c r="A127" s="159" t="s">
        <v>115</v>
      </c>
      <c r="B127" s="314" t="s">
        <v>120</v>
      </c>
      <c r="C127" s="315" t="s">
        <v>234</v>
      </c>
      <c r="D127" s="316" t="s">
        <v>233</v>
      </c>
      <c r="E127" s="163"/>
      <c r="F127" s="164"/>
      <c r="G127" s="165" t="n">
        <f aca="false">E127*F127</f>
        <v>0</v>
      </c>
      <c r="H127" s="163"/>
      <c r="I127" s="164"/>
      <c r="J127" s="166" t="n">
        <f aca="false">H127*I127</f>
        <v>0</v>
      </c>
      <c r="K127" s="237"/>
      <c r="L127" s="164"/>
      <c r="M127" s="166" t="n">
        <f aca="false">K127*L127</f>
        <v>0</v>
      </c>
      <c r="N127" s="163"/>
      <c r="O127" s="164"/>
      <c r="P127" s="166" t="n">
        <f aca="false">N127*O127</f>
        <v>0</v>
      </c>
      <c r="Q127" s="237"/>
      <c r="R127" s="164"/>
      <c r="S127" s="166" t="n">
        <f aca="false">Q127*R127</f>
        <v>0</v>
      </c>
      <c r="T127" s="163"/>
      <c r="U127" s="164"/>
      <c r="V127" s="166" t="n">
        <f aca="false">T127*U127</f>
        <v>0</v>
      </c>
      <c r="W127" s="237"/>
      <c r="X127" s="164"/>
      <c r="Y127" s="166" t="n">
        <f aca="false">W127*X127</f>
        <v>0</v>
      </c>
      <c r="Z127" s="163"/>
      <c r="AA127" s="164"/>
      <c r="AB127" s="165" t="n">
        <f aca="false">Z127*AA127</f>
        <v>0</v>
      </c>
      <c r="AC127" s="266" t="n">
        <f aca="false">G127+M127+S127+Y127</f>
        <v>0</v>
      </c>
      <c r="AD127" s="364" t="n">
        <f aca="false">J127+P127+V127+AB127</f>
        <v>0</v>
      </c>
      <c r="AE127" s="363" t="n">
        <f aca="false">AC127-AD127</f>
        <v>0</v>
      </c>
      <c r="AF127" s="361" t="e">
        <f aca="false">AE127/AC127</f>
        <v>#DIV/0!</v>
      </c>
      <c r="AG127" s="309"/>
      <c r="AH127" s="115"/>
      <c r="AI127" s="115"/>
    </row>
    <row r="128" customFormat="false" ht="15.75" hidden="false" customHeight="true" outlineLevel="0" collapsed="false">
      <c r="A128" s="365" t="s">
        <v>235</v>
      </c>
      <c r="B128" s="365"/>
      <c r="C128" s="365"/>
      <c r="D128" s="366"/>
      <c r="E128" s="367" t="n">
        <f aca="false">SUM(E125:E127)</f>
        <v>0</v>
      </c>
      <c r="F128" s="368" t="n">
        <f aca="false">SUM(F125:F127)</f>
        <v>0</v>
      </c>
      <c r="G128" s="369" t="n">
        <f aca="false">SUM(G125:G127)</f>
        <v>0</v>
      </c>
      <c r="H128" s="370" t="n">
        <f aca="false">SUM(H125:H127)</f>
        <v>0</v>
      </c>
      <c r="I128" s="371" t="n">
        <f aca="false">SUM(I125:I127)</f>
        <v>0</v>
      </c>
      <c r="J128" s="371" t="n">
        <f aca="false">SUM(J125:J127)</f>
        <v>0</v>
      </c>
      <c r="K128" s="372" t="n">
        <f aca="false">SUM(K125:K127)</f>
        <v>0</v>
      </c>
      <c r="L128" s="368" t="n">
        <f aca="false">SUM(L125:L127)</f>
        <v>0</v>
      </c>
      <c r="M128" s="368" t="n">
        <f aca="false">SUM(M125:M127)</f>
        <v>0</v>
      </c>
      <c r="N128" s="367" t="n">
        <f aca="false">SUM(N125:N127)</f>
        <v>0</v>
      </c>
      <c r="O128" s="368" t="n">
        <f aca="false">SUM(O125:O127)</f>
        <v>0</v>
      </c>
      <c r="P128" s="368" t="n">
        <f aca="false">SUM(P125:P127)</f>
        <v>0</v>
      </c>
      <c r="Q128" s="372" t="n">
        <f aca="false">SUM(Q125:Q127)</f>
        <v>0</v>
      </c>
      <c r="R128" s="368" t="n">
        <f aca="false">SUM(R125:R127)</f>
        <v>0</v>
      </c>
      <c r="S128" s="368" t="n">
        <f aca="false">SUM(S125:S127)</f>
        <v>0</v>
      </c>
      <c r="T128" s="367" t="n">
        <f aca="false">SUM(T125:T127)</f>
        <v>0</v>
      </c>
      <c r="U128" s="368" t="n">
        <f aca="false">SUM(U125:U127)</f>
        <v>0</v>
      </c>
      <c r="V128" s="368" t="n">
        <f aca="false">SUM(V125:V127)</f>
        <v>0</v>
      </c>
      <c r="W128" s="372" t="n">
        <f aca="false">SUM(W125:W127)</f>
        <v>0</v>
      </c>
      <c r="X128" s="368" t="n">
        <f aca="false">SUM(X125:X127)</f>
        <v>0</v>
      </c>
      <c r="Y128" s="368" t="n">
        <f aca="false">SUM(Y125:Y127)</f>
        <v>0</v>
      </c>
      <c r="Z128" s="367" t="n">
        <f aca="false">SUM(Z125:Z127)</f>
        <v>0</v>
      </c>
      <c r="AA128" s="368" t="n">
        <f aca="false">SUM(AA125:AA127)</f>
        <v>0</v>
      </c>
      <c r="AB128" s="368" t="n">
        <f aca="false">SUM(AB125:AB127)</f>
        <v>0</v>
      </c>
      <c r="AC128" s="324" t="n">
        <f aca="false">G128+M128+S128+Y128</f>
        <v>0</v>
      </c>
      <c r="AD128" s="373" t="n">
        <f aca="false">J128+P128+V128+AB128</f>
        <v>0</v>
      </c>
      <c r="AE128" s="374" t="n">
        <f aca="false">AC128-AD128</f>
        <v>0</v>
      </c>
      <c r="AF128" s="375" t="e">
        <f aca="false">AE128/AC128</f>
        <v>#DIV/0!</v>
      </c>
      <c r="AG128" s="354"/>
      <c r="AH128" s="115"/>
      <c r="AI128" s="115"/>
    </row>
    <row r="129" customFormat="false" ht="15" hidden="false" customHeight="true" outlineLevel="0" collapsed="false">
      <c r="A129" s="226" t="s">
        <v>110</v>
      </c>
      <c r="B129" s="277" t="s">
        <v>40</v>
      </c>
      <c r="C129" s="283" t="s">
        <v>236</v>
      </c>
      <c r="D129" s="284"/>
      <c r="E129" s="285"/>
      <c r="F129" s="286"/>
      <c r="G129" s="286"/>
      <c r="H129" s="285"/>
      <c r="I129" s="286"/>
      <c r="J129" s="287"/>
      <c r="K129" s="286"/>
      <c r="L129" s="286"/>
      <c r="M129" s="287"/>
      <c r="N129" s="285"/>
      <c r="O129" s="286"/>
      <c r="P129" s="287"/>
      <c r="Q129" s="286"/>
      <c r="R129" s="286"/>
      <c r="S129" s="287"/>
      <c r="T129" s="285"/>
      <c r="U129" s="286"/>
      <c r="V129" s="287"/>
      <c r="W129" s="286"/>
      <c r="X129" s="286"/>
      <c r="Y129" s="287"/>
      <c r="Z129" s="285"/>
      <c r="AA129" s="286"/>
      <c r="AB129" s="287"/>
      <c r="AC129" s="356"/>
      <c r="AD129" s="357"/>
      <c r="AE129" s="376"/>
      <c r="AF129" s="377"/>
      <c r="AG129" s="378"/>
      <c r="AH129" s="115"/>
      <c r="AI129" s="115"/>
    </row>
    <row r="130" customFormat="false" ht="30" hidden="false" customHeight="true" outlineLevel="0" collapsed="false">
      <c r="A130" s="290" t="s">
        <v>115</v>
      </c>
      <c r="B130" s="291" t="s">
        <v>116</v>
      </c>
      <c r="C130" s="292" t="s">
        <v>237</v>
      </c>
      <c r="D130" s="293" t="s">
        <v>118</v>
      </c>
      <c r="E130" s="379" t="n">
        <v>5</v>
      </c>
      <c r="F130" s="380" t="n">
        <v>6000</v>
      </c>
      <c r="G130" s="381" t="n">
        <f aca="false">E130*F130</f>
        <v>30000</v>
      </c>
      <c r="H130" s="379" t="n">
        <v>5</v>
      </c>
      <c r="I130" s="380" t="n">
        <v>6000</v>
      </c>
      <c r="J130" s="297" t="n">
        <v>30000</v>
      </c>
      <c r="K130" s="298"/>
      <c r="L130" s="295"/>
      <c r="M130" s="297" t="n">
        <f aca="false">K130*L130</f>
        <v>0</v>
      </c>
      <c r="N130" s="294"/>
      <c r="O130" s="295"/>
      <c r="P130" s="297" t="n">
        <f aca="false">N130*O130</f>
        <v>0</v>
      </c>
      <c r="Q130" s="298"/>
      <c r="R130" s="295"/>
      <c r="S130" s="297" t="n">
        <f aca="false">Q130*R130</f>
        <v>0</v>
      </c>
      <c r="T130" s="294"/>
      <c r="U130" s="295"/>
      <c r="V130" s="297" t="n">
        <f aca="false">T130*U130</f>
        <v>0</v>
      </c>
      <c r="W130" s="298"/>
      <c r="X130" s="295"/>
      <c r="Y130" s="297" t="n">
        <f aca="false">W130*X130</f>
        <v>0</v>
      </c>
      <c r="Z130" s="294"/>
      <c r="AA130" s="295"/>
      <c r="AB130" s="296" t="n">
        <f aca="false">Z130*AA130</f>
        <v>0</v>
      </c>
      <c r="AC130" s="299" t="n">
        <f aca="false">G130+M130+S130+Y130</f>
        <v>30000</v>
      </c>
      <c r="AD130" s="359" t="n">
        <f aca="false">J130+P130+V130+AB130</f>
        <v>30000</v>
      </c>
      <c r="AE130" s="299" t="n">
        <f aca="false">AC130-AD130</f>
        <v>0</v>
      </c>
      <c r="AF130" s="302" t="n">
        <f aca="false">AE130/AC130</f>
        <v>0</v>
      </c>
      <c r="AG130" s="303"/>
      <c r="AH130" s="115"/>
      <c r="AI130" s="115"/>
    </row>
    <row r="131" customFormat="false" ht="30" hidden="false" customHeight="true" outlineLevel="0" collapsed="false">
      <c r="A131" s="129" t="s">
        <v>115</v>
      </c>
      <c r="B131" s="304" t="s">
        <v>119</v>
      </c>
      <c r="C131" s="305" t="s">
        <v>238</v>
      </c>
      <c r="D131" s="306"/>
      <c r="E131" s="307"/>
      <c r="F131" s="200"/>
      <c r="G131" s="135" t="n">
        <f aca="false">E131*F131</f>
        <v>0</v>
      </c>
      <c r="H131" s="307"/>
      <c r="I131" s="200"/>
      <c r="J131" s="158" t="n">
        <f aca="false">H131*I131</f>
        <v>0</v>
      </c>
      <c r="K131" s="235"/>
      <c r="L131" s="138"/>
      <c r="M131" s="158" t="n">
        <f aca="false">K131*L131</f>
        <v>0</v>
      </c>
      <c r="N131" s="137"/>
      <c r="O131" s="138"/>
      <c r="P131" s="158" t="n">
        <f aca="false">N131*O131</f>
        <v>0</v>
      </c>
      <c r="Q131" s="235"/>
      <c r="R131" s="138"/>
      <c r="S131" s="158" t="n">
        <f aca="false">Q131*R131</f>
        <v>0</v>
      </c>
      <c r="T131" s="137"/>
      <c r="U131" s="138"/>
      <c r="V131" s="158" t="n">
        <f aca="false">T131*U131</f>
        <v>0</v>
      </c>
      <c r="W131" s="235"/>
      <c r="X131" s="138"/>
      <c r="Y131" s="158" t="n">
        <f aca="false">W131*X131</f>
        <v>0</v>
      </c>
      <c r="Z131" s="137"/>
      <c r="AA131" s="138"/>
      <c r="AB131" s="136" t="n">
        <f aca="false">Z131*AA131</f>
        <v>0</v>
      </c>
      <c r="AC131" s="139" t="n">
        <f aca="false">G131+M131+S131+Y131</f>
        <v>0</v>
      </c>
      <c r="AD131" s="362" t="n">
        <f aca="false">J131+P131+V131+AB131</f>
        <v>0</v>
      </c>
      <c r="AE131" s="139" t="n">
        <f aca="false">AC131-AD131</f>
        <v>0</v>
      </c>
      <c r="AF131" s="308" t="e">
        <f aca="false">AE131/AC131</f>
        <v>#DIV/0!</v>
      </c>
      <c r="AG131" s="309"/>
      <c r="AH131" s="115"/>
      <c r="AI131" s="115"/>
    </row>
    <row r="132" customFormat="false" ht="30" hidden="false" customHeight="true" outlineLevel="0" collapsed="false">
      <c r="A132" s="129" t="s">
        <v>115</v>
      </c>
      <c r="B132" s="304" t="s">
        <v>120</v>
      </c>
      <c r="C132" s="305" t="s">
        <v>239</v>
      </c>
      <c r="D132" s="306" t="s">
        <v>217</v>
      </c>
      <c r="E132" s="307" t="n">
        <v>1</v>
      </c>
      <c r="F132" s="200" t="n">
        <v>15000</v>
      </c>
      <c r="G132" s="135" t="n">
        <f aca="false">E132*F132</f>
        <v>15000</v>
      </c>
      <c r="H132" s="307" t="n">
        <v>1</v>
      </c>
      <c r="I132" s="200" t="n">
        <v>15000</v>
      </c>
      <c r="J132" s="158" t="n">
        <f aca="false">H132*I132</f>
        <v>15000</v>
      </c>
      <c r="K132" s="235"/>
      <c r="L132" s="138"/>
      <c r="M132" s="158" t="n">
        <f aca="false">K132*L132</f>
        <v>0</v>
      </c>
      <c r="N132" s="137"/>
      <c r="O132" s="138"/>
      <c r="P132" s="158" t="n">
        <f aca="false">N132*O132</f>
        <v>0</v>
      </c>
      <c r="Q132" s="235"/>
      <c r="R132" s="138"/>
      <c r="S132" s="158" t="n">
        <f aca="false">Q132*R132</f>
        <v>0</v>
      </c>
      <c r="T132" s="137"/>
      <c r="U132" s="138"/>
      <c r="V132" s="158" t="n">
        <f aca="false">T132*U132</f>
        <v>0</v>
      </c>
      <c r="W132" s="235"/>
      <c r="X132" s="138"/>
      <c r="Y132" s="158" t="n">
        <f aca="false">W132*X132</f>
        <v>0</v>
      </c>
      <c r="Z132" s="137"/>
      <c r="AA132" s="138"/>
      <c r="AB132" s="136" t="n">
        <f aca="false">Z132*AA132</f>
        <v>0</v>
      </c>
      <c r="AC132" s="139" t="n">
        <f aca="false">G132+M132+S132+Y132</f>
        <v>15000</v>
      </c>
      <c r="AD132" s="362" t="n">
        <f aca="false">J132+P132+V132+AB132</f>
        <v>15000</v>
      </c>
      <c r="AE132" s="139" t="n">
        <f aca="false">AC132-AD132</f>
        <v>0</v>
      </c>
      <c r="AF132" s="308" t="n">
        <f aca="false">AE132/AC132</f>
        <v>0</v>
      </c>
      <c r="AG132" s="309"/>
      <c r="AH132" s="115"/>
      <c r="AI132" s="115"/>
    </row>
    <row r="133" customFormat="false" ht="30" hidden="false" customHeight="true" outlineLevel="0" collapsed="false">
      <c r="A133" s="159" t="s">
        <v>115</v>
      </c>
      <c r="B133" s="314" t="s">
        <v>199</v>
      </c>
      <c r="C133" s="315" t="s">
        <v>240</v>
      </c>
      <c r="D133" s="316" t="s">
        <v>217</v>
      </c>
      <c r="E133" s="163"/>
      <c r="F133" s="164"/>
      <c r="G133" s="165" t="n">
        <f aca="false">E133*F133</f>
        <v>0</v>
      </c>
      <c r="H133" s="163"/>
      <c r="I133" s="164"/>
      <c r="J133" s="166" t="n">
        <f aca="false">H133*I133</f>
        <v>0</v>
      </c>
      <c r="K133" s="237"/>
      <c r="L133" s="164"/>
      <c r="M133" s="166" t="n">
        <f aca="false">K133*L133</f>
        <v>0</v>
      </c>
      <c r="N133" s="163"/>
      <c r="O133" s="164"/>
      <c r="P133" s="166" t="n">
        <f aca="false">N133*O133</f>
        <v>0</v>
      </c>
      <c r="Q133" s="237"/>
      <c r="R133" s="164"/>
      <c r="S133" s="166" t="n">
        <f aca="false">Q133*R133</f>
        <v>0</v>
      </c>
      <c r="T133" s="163"/>
      <c r="U133" s="164"/>
      <c r="V133" s="166" t="n">
        <f aca="false">T133*U133</f>
        <v>0</v>
      </c>
      <c r="W133" s="237"/>
      <c r="X133" s="164"/>
      <c r="Y133" s="166" t="n">
        <f aca="false">W133*X133</f>
        <v>0</v>
      </c>
      <c r="Z133" s="163"/>
      <c r="AA133" s="164"/>
      <c r="AB133" s="165" t="n">
        <f aca="false">Z133*AA133</f>
        <v>0</v>
      </c>
      <c r="AC133" s="266" t="n">
        <f aca="false">G133+M133+S133+Y133</f>
        <v>0</v>
      </c>
      <c r="AD133" s="364" t="n">
        <f aca="false">J133+P133+V133+AB133</f>
        <v>0</v>
      </c>
      <c r="AE133" s="266" t="n">
        <f aca="false">AC133-AD133</f>
        <v>0</v>
      </c>
      <c r="AF133" s="382" t="e">
        <f aca="false">AE133/AC133</f>
        <v>#DIV/0!</v>
      </c>
      <c r="AG133" s="383"/>
      <c r="AH133" s="115"/>
      <c r="AI133" s="115"/>
    </row>
    <row r="134" customFormat="false" ht="15" hidden="false" customHeight="true" outlineLevel="0" collapsed="false">
      <c r="A134" s="365" t="s">
        <v>241</v>
      </c>
      <c r="B134" s="365"/>
      <c r="C134" s="365"/>
      <c r="D134" s="320"/>
      <c r="E134" s="367" t="n">
        <f aca="false">SUM(E130:E133)</f>
        <v>6</v>
      </c>
      <c r="F134" s="368" t="n">
        <v>0</v>
      </c>
      <c r="G134" s="369" t="n">
        <f aca="false">SUM(G130:G133)</f>
        <v>45000</v>
      </c>
      <c r="H134" s="370" t="n">
        <f aca="false">SUM(H130:H133)</f>
        <v>6</v>
      </c>
      <c r="I134" s="371" t="n">
        <v>0</v>
      </c>
      <c r="J134" s="371" t="n">
        <f aca="false">SUM(J130:J133)</f>
        <v>45000</v>
      </c>
      <c r="K134" s="372" t="n">
        <f aca="false">SUM(K130:K133)</f>
        <v>0</v>
      </c>
      <c r="L134" s="368" t="n">
        <f aca="false">SUM(L130:L133)</f>
        <v>0</v>
      </c>
      <c r="M134" s="368" t="n">
        <f aca="false">SUM(M130:M133)</f>
        <v>0</v>
      </c>
      <c r="N134" s="367" t="n">
        <f aca="false">SUM(N130:N133)</f>
        <v>0</v>
      </c>
      <c r="O134" s="368" t="n">
        <f aca="false">SUM(O130:O133)</f>
        <v>0</v>
      </c>
      <c r="P134" s="368" t="n">
        <f aca="false">SUM(P130:P133)</f>
        <v>0</v>
      </c>
      <c r="Q134" s="372" t="n">
        <f aca="false">SUM(Q130:Q133)</f>
        <v>0</v>
      </c>
      <c r="R134" s="368" t="n">
        <f aca="false">SUM(R130:R133)</f>
        <v>0</v>
      </c>
      <c r="S134" s="368" t="n">
        <f aca="false">SUM(S130:S133)</f>
        <v>0</v>
      </c>
      <c r="T134" s="367" t="n">
        <f aca="false">SUM(T130:T133)</f>
        <v>0</v>
      </c>
      <c r="U134" s="368" t="n">
        <f aca="false">SUM(U130:U133)</f>
        <v>0</v>
      </c>
      <c r="V134" s="368" t="n">
        <f aca="false">SUM(V130:V133)</f>
        <v>0</v>
      </c>
      <c r="W134" s="372" t="n">
        <f aca="false">SUM(W130:W133)</f>
        <v>0</v>
      </c>
      <c r="X134" s="368" t="n">
        <f aca="false">SUM(X130:X133)</f>
        <v>0</v>
      </c>
      <c r="Y134" s="368" t="n">
        <f aca="false">SUM(Y130:Y133)</f>
        <v>0</v>
      </c>
      <c r="Z134" s="367" t="n">
        <f aca="false">SUM(Z130:Z133)</f>
        <v>0</v>
      </c>
      <c r="AA134" s="368" t="n">
        <f aca="false">SUM(AA130:AA133)</f>
        <v>0</v>
      </c>
      <c r="AB134" s="368" t="n">
        <f aca="false">SUM(AB130:AB133)</f>
        <v>0</v>
      </c>
      <c r="AC134" s="324" t="n">
        <f aca="false">G134+M134+S134+Y134</f>
        <v>45000</v>
      </c>
      <c r="AD134" s="373" t="n">
        <f aca="false">J134+P134+V134+AB134</f>
        <v>45000</v>
      </c>
      <c r="AE134" s="384" t="n">
        <f aca="false">AC134-AD134</f>
        <v>0</v>
      </c>
      <c r="AF134" s="385" t="n">
        <f aca="false">AE134/AC134</f>
        <v>0</v>
      </c>
      <c r="AG134" s="386"/>
      <c r="AH134" s="115"/>
      <c r="AI134" s="115"/>
    </row>
    <row r="135" customFormat="false" ht="15" hidden="false" customHeight="true" outlineLevel="0" collapsed="false">
      <c r="A135" s="387" t="s">
        <v>110</v>
      </c>
      <c r="B135" s="277" t="s">
        <v>242</v>
      </c>
      <c r="C135" s="185" t="s">
        <v>243</v>
      </c>
      <c r="D135" s="269"/>
      <c r="E135" s="270"/>
      <c r="F135" s="271"/>
      <c r="G135" s="271"/>
      <c r="H135" s="270"/>
      <c r="I135" s="271"/>
      <c r="J135" s="271"/>
      <c r="K135" s="271"/>
      <c r="L135" s="271"/>
      <c r="M135" s="272"/>
      <c r="N135" s="270"/>
      <c r="O135" s="271"/>
      <c r="P135" s="272"/>
      <c r="Q135" s="271"/>
      <c r="R135" s="271"/>
      <c r="S135" s="272"/>
      <c r="T135" s="270"/>
      <c r="U135" s="271"/>
      <c r="V135" s="272"/>
      <c r="W135" s="271"/>
      <c r="X135" s="271"/>
      <c r="Y135" s="272"/>
      <c r="Z135" s="270"/>
      <c r="AA135" s="271"/>
      <c r="AB135" s="272"/>
      <c r="AC135" s="270"/>
      <c r="AD135" s="271"/>
      <c r="AE135" s="357"/>
      <c r="AF135" s="377"/>
      <c r="AG135" s="378"/>
      <c r="AH135" s="115"/>
      <c r="AI135" s="115"/>
    </row>
    <row r="136" customFormat="false" ht="30" hidden="false" customHeight="true" outlineLevel="0" collapsed="false">
      <c r="A136" s="116" t="s">
        <v>112</v>
      </c>
      <c r="B136" s="117" t="s">
        <v>244</v>
      </c>
      <c r="C136" s="273" t="s">
        <v>245</v>
      </c>
      <c r="D136" s="208"/>
      <c r="E136" s="229" t="n">
        <f aca="false">SUM(E137:E139)</f>
        <v>0</v>
      </c>
      <c r="F136" s="230" t="n">
        <f aca="false">SUM(F137:F139)</f>
        <v>0</v>
      </c>
      <c r="G136" s="231" t="n">
        <f aca="false">SUM(G137:G139)</f>
        <v>0</v>
      </c>
      <c r="H136" s="120" t="n">
        <f aca="false">SUM(H137:H139)</f>
        <v>0</v>
      </c>
      <c r="I136" s="121" t="n">
        <f aca="false">SUM(I137:I139)</f>
        <v>0</v>
      </c>
      <c r="J136" s="157" t="n">
        <f aca="false">SUM(J137:J139)</f>
        <v>0</v>
      </c>
      <c r="K136" s="243" t="n">
        <f aca="false">SUM(K137:K139)</f>
        <v>0</v>
      </c>
      <c r="L136" s="230" t="n">
        <f aca="false">SUM(L137:L139)</f>
        <v>0</v>
      </c>
      <c r="M136" s="244" t="n">
        <f aca="false">SUM(M137:M139)</f>
        <v>0</v>
      </c>
      <c r="N136" s="229" t="n">
        <f aca="false">SUM(N137:N139)</f>
        <v>0</v>
      </c>
      <c r="O136" s="230" t="n">
        <f aca="false">SUM(O137:O139)</f>
        <v>0</v>
      </c>
      <c r="P136" s="244" t="n">
        <f aca="false">SUM(P137:P139)</f>
        <v>0</v>
      </c>
      <c r="Q136" s="243" t="n">
        <f aca="false">SUM(Q137:Q139)</f>
        <v>0</v>
      </c>
      <c r="R136" s="230" t="n">
        <f aca="false">SUM(R137:R139)</f>
        <v>0</v>
      </c>
      <c r="S136" s="244" t="n">
        <f aca="false">SUM(S137:S139)</f>
        <v>0</v>
      </c>
      <c r="T136" s="229" t="n">
        <f aca="false">SUM(T137:T139)</f>
        <v>0</v>
      </c>
      <c r="U136" s="230" t="n">
        <f aca="false">SUM(U137:U139)</f>
        <v>0</v>
      </c>
      <c r="V136" s="244" t="n">
        <f aca="false">SUM(V137:V139)</f>
        <v>0</v>
      </c>
      <c r="W136" s="243" t="n">
        <f aca="false">SUM(W137:W139)</f>
        <v>0</v>
      </c>
      <c r="X136" s="230" t="n">
        <f aca="false">SUM(X137:X139)</f>
        <v>0</v>
      </c>
      <c r="Y136" s="244" t="n">
        <f aca="false">SUM(Y137:Y139)</f>
        <v>0</v>
      </c>
      <c r="Z136" s="229" t="n">
        <f aca="false">SUM(Z137:Z139)</f>
        <v>0</v>
      </c>
      <c r="AA136" s="230" t="n">
        <f aca="false">SUM(AA137:AA139)</f>
        <v>0</v>
      </c>
      <c r="AB136" s="244" t="n">
        <f aca="false">SUM(AB137:AB139)</f>
        <v>0</v>
      </c>
      <c r="AC136" s="123" t="n">
        <f aca="false">G136+M136+S136+Y136</f>
        <v>0</v>
      </c>
      <c r="AD136" s="388" t="n">
        <f aca="false">J136+P136+V136+AB136</f>
        <v>0</v>
      </c>
      <c r="AE136" s="389" t="n">
        <f aca="false">AC136-AD136</f>
        <v>0</v>
      </c>
      <c r="AF136" s="390" t="e">
        <f aca="false">AE136/AC136</f>
        <v>#DIV/0!</v>
      </c>
      <c r="AG136" s="391"/>
      <c r="AH136" s="128"/>
      <c r="AI136" s="128"/>
    </row>
    <row r="137" customFormat="false" ht="30" hidden="false" customHeight="true" outlineLevel="0" collapsed="false">
      <c r="A137" s="129" t="s">
        <v>115</v>
      </c>
      <c r="B137" s="130" t="s">
        <v>116</v>
      </c>
      <c r="C137" s="131" t="s">
        <v>246</v>
      </c>
      <c r="D137" s="132" t="s">
        <v>135</v>
      </c>
      <c r="E137" s="137"/>
      <c r="F137" s="138"/>
      <c r="G137" s="136" t="n">
        <f aca="false">E137*F137</f>
        <v>0</v>
      </c>
      <c r="H137" s="137"/>
      <c r="I137" s="138"/>
      <c r="J137" s="158" t="n">
        <f aca="false">H137*I137</f>
        <v>0</v>
      </c>
      <c r="K137" s="235"/>
      <c r="L137" s="138"/>
      <c r="M137" s="158" t="n">
        <f aca="false">K137*L137</f>
        <v>0</v>
      </c>
      <c r="N137" s="137"/>
      <c r="O137" s="138"/>
      <c r="P137" s="158" t="n">
        <f aca="false">N137*O137</f>
        <v>0</v>
      </c>
      <c r="Q137" s="235"/>
      <c r="R137" s="138"/>
      <c r="S137" s="158" t="n">
        <f aca="false">Q137*R137</f>
        <v>0</v>
      </c>
      <c r="T137" s="137"/>
      <c r="U137" s="138"/>
      <c r="V137" s="158" t="n">
        <f aca="false">T137*U137</f>
        <v>0</v>
      </c>
      <c r="W137" s="235"/>
      <c r="X137" s="138"/>
      <c r="Y137" s="158" t="n">
        <f aca="false">W137*X137</f>
        <v>0</v>
      </c>
      <c r="Z137" s="137"/>
      <c r="AA137" s="138"/>
      <c r="AB137" s="158" t="n">
        <f aca="false">Z137*AA137</f>
        <v>0</v>
      </c>
      <c r="AC137" s="139" t="n">
        <f aca="false">G137+M137+S137+Y137</f>
        <v>0</v>
      </c>
      <c r="AD137" s="362" t="n">
        <f aca="false">J137+P137+V137+AB137</f>
        <v>0</v>
      </c>
      <c r="AE137" s="139" t="n">
        <f aca="false">AC137-AD137</f>
        <v>0</v>
      </c>
      <c r="AF137" s="308" t="e">
        <f aca="false">AE137/AC137</f>
        <v>#DIV/0!</v>
      </c>
      <c r="AG137" s="309"/>
      <c r="AH137" s="115"/>
      <c r="AI137" s="115"/>
    </row>
    <row r="138" customFormat="false" ht="30" hidden="false" customHeight="true" outlineLevel="0" collapsed="false">
      <c r="A138" s="129" t="s">
        <v>115</v>
      </c>
      <c r="B138" s="130" t="s">
        <v>119</v>
      </c>
      <c r="C138" s="131" t="s">
        <v>246</v>
      </c>
      <c r="D138" s="132" t="s">
        <v>135</v>
      </c>
      <c r="E138" s="137"/>
      <c r="F138" s="138"/>
      <c r="G138" s="136" t="n">
        <f aca="false">E138*F138</f>
        <v>0</v>
      </c>
      <c r="H138" s="137"/>
      <c r="I138" s="138"/>
      <c r="J138" s="158" t="n">
        <f aca="false">H138*I138</f>
        <v>0</v>
      </c>
      <c r="K138" s="235"/>
      <c r="L138" s="138"/>
      <c r="M138" s="158" t="n">
        <f aca="false">K138*L138</f>
        <v>0</v>
      </c>
      <c r="N138" s="137"/>
      <c r="O138" s="138"/>
      <c r="P138" s="158" t="n">
        <f aca="false">N138*O138</f>
        <v>0</v>
      </c>
      <c r="Q138" s="235"/>
      <c r="R138" s="138"/>
      <c r="S138" s="158" t="n">
        <f aca="false">Q138*R138</f>
        <v>0</v>
      </c>
      <c r="T138" s="137"/>
      <c r="U138" s="138"/>
      <c r="V138" s="158" t="n">
        <f aca="false">T138*U138</f>
        <v>0</v>
      </c>
      <c r="W138" s="235"/>
      <c r="X138" s="138"/>
      <c r="Y138" s="158" t="n">
        <f aca="false">W138*X138</f>
        <v>0</v>
      </c>
      <c r="Z138" s="137"/>
      <c r="AA138" s="138"/>
      <c r="AB138" s="158" t="n">
        <f aca="false">Z138*AA138</f>
        <v>0</v>
      </c>
      <c r="AC138" s="139" t="n">
        <f aca="false">G138+M138+S138+Y138</f>
        <v>0</v>
      </c>
      <c r="AD138" s="362" t="n">
        <f aca="false">J138+P138+V138+AB138</f>
        <v>0</v>
      </c>
      <c r="AE138" s="139" t="n">
        <f aca="false">AC138-AD138</f>
        <v>0</v>
      </c>
      <c r="AF138" s="308" t="e">
        <f aca="false">AE138/AC138</f>
        <v>#DIV/0!</v>
      </c>
      <c r="AG138" s="309"/>
      <c r="AH138" s="115"/>
      <c r="AI138" s="115"/>
    </row>
    <row r="139" customFormat="false" ht="30" hidden="false" customHeight="true" outlineLevel="0" collapsed="false">
      <c r="A139" s="144" t="s">
        <v>115</v>
      </c>
      <c r="B139" s="145" t="s">
        <v>120</v>
      </c>
      <c r="C139" s="232" t="s">
        <v>246</v>
      </c>
      <c r="D139" s="146" t="s">
        <v>135</v>
      </c>
      <c r="E139" s="150"/>
      <c r="F139" s="151"/>
      <c r="G139" s="149" t="n">
        <f aca="false">E139*F139</f>
        <v>0</v>
      </c>
      <c r="H139" s="150"/>
      <c r="I139" s="151"/>
      <c r="J139" s="258" t="n">
        <f aca="false">H139*I139</f>
        <v>0</v>
      </c>
      <c r="K139" s="257"/>
      <c r="L139" s="151"/>
      <c r="M139" s="258" t="n">
        <f aca="false">K139*L139</f>
        <v>0</v>
      </c>
      <c r="N139" s="150"/>
      <c r="O139" s="151"/>
      <c r="P139" s="258" t="n">
        <f aca="false">N139*O139</f>
        <v>0</v>
      </c>
      <c r="Q139" s="257"/>
      <c r="R139" s="151"/>
      <c r="S139" s="258" t="n">
        <f aca="false">Q139*R139</f>
        <v>0</v>
      </c>
      <c r="T139" s="150"/>
      <c r="U139" s="151"/>
      <c r="V139" s="258" t="n">
        <f aca="false">T139*U139</f>
        <v>0</v>
      </c>
      <c r="W139" s="257"/>
      <c r="X139" s="151"/>
      <c r="Y139" s="258" t="n">
        <f aca="false">W139*X139</f>
        <v>0</v>
      </c>
      <c r="Z139" s="150"/>
      <c r="AA139" s="151"/>
      <c r="AB139" s="258" t="n">
        <f aca="false">Z139*AA139</f>
        <v>0</v>
      </c>
      <c r="AC139" s="266" t="n">
        <f aca="false">G139+M139+S139+Y139</f>
        <v>0</v>
      </c>
      <c r="AD139" s="364" t="n">
        <f aca="false">J139+P139+V139+AB139</f>
        <v>0</v>
      </c>
      <c r="AE139" s="152" t="n">
        <f aca="false">AC139-AD139</f>
        <v>0</v>
      </c>
      <c r="AF139" s="392" t="e">
        <f aca="false">AE139/AC139</f>
        <v>#DIV/0!</v>
      </c>
      <c r="AG139" s="393"/>
      <c r="AH139" s="115"/>
      <c r="AI139" s="115"/>
    </row>
    <row r="140" customFormat="false" ht="15" hidden="false" customHeight="true" outlineLevel="0" collapsed="false">
      <c r="A140" s="116" t="s">
        <v>112</v>
      </c>
      <c r="B140" s="117" t="s">
        <v>247</v>
      </c>
      <c r="C140" s="274" t="s">
        <v>248</v>
      </c>
      <c r="D140" s="119"/>
      <c r="E140" s="120" t="n">
        <f aca="false">SUM(E141:E143)</f>
        <v>0</v>
      </c>
      <c r="F140" s="121" t="n">
        <f aca="false">SUM(F141:F143)</f>
        <v>0</v>
      </c>
      <c r="G140" s="122" t="n">
        <f aca="false">SUM(G141:G143)</f>
        <v>0</v>
      </c>
      <c r="H140" s="120" t="n">
        <f aca="false">SUM(H141:H143)</f>
        <v>0</v>
      </c>
      <c r="I140" s="121" t="n">
        <f aca="false">SUM(I141:I143)</f>
        <v>0</v>
      </c>
      <c r="J140" s="157" t="n">
        <f aca="false">SUM(J141:J143)</f>
        <v>0</v>
      </c>
      <c r="K140" s="233" t="n">
        <f aca="false">SUM(K141:K143)</f>
        <v>0</v>
      </c>
      <c r="L140" s="121" t="n">
        <f aca="false">SUM(L141:L143)</f>
        <v>0</v>
      </c>
      <c r="M140" s="157" t="n">
        <f aca="false">SUM(M141:M143)</f>
        <v>0</v>
      </c>
      <c r="N140" s="120" t="n">
        <f aca="false">SUM(N141:N143)</f>
        <v>0</v>
      </c>
      <c r="O140" s="121" t="n">
        <f aca="false">SUM(O141:O143)</f>
        <v>0</v>
      </c>
      <c r="P140" s="157" t="n">
        <f aca="false">SUM(P141:P143)</f>
        <v>0</v>
      </c>
      <c r="Q140" s="233" t="n">
        <f aca="false">SUM(Q141:Q143)</f>
        <v>0</v>
      </c>
      <c r="R140" s="121" t="n">
        <f aca="false">SUM(R141:R143)</f>
        <v>0</v>
      </c>
      <c r="S140" s="157" t="n">
        <f aca="false">SUM(S141:S143)</f>
        <v>0</v>
      </c>
      <c r="T140" s="120" t="n">
        <f aca="false">SUM(T141:T143)</f>
        <v>0</v>
      </c>
      <c r="U140" s="121" t="n">
        <f aca="false">SUM(U141:U143)</f>
        <v>0</v>
      </c>
      <c r="V140" s="157" t="n">
        <f aca="false">SUM(V141:V143)</f>
        <v>0</v>
      </c>
      <c r="W140" s="233" t="n">
        <f aca="false">SUM(W141:W143)</f>
        <v>0</v>
      </c>
      <c r="X140" s="121" t="n">
        <f aca="false">SUM(X141:X143)</f>
        <v>0</v>
      </c>
      <c r="Y140" s="157" t="n">
        <f aca="false">SUM(Y141:Y143)</f>
        <v>0</v>
      </c>
      <c r="Z140" s="120" t="n">
        <f aca="false">SUM(Z141:Z143)</f>
        <v>0</v>
      </c>
      <c r="AA140" s="121" t="n">
        <f aca="false">SUM(AA141:AA143)</f>
        <v>0</v>
      </c>
      <c r="AB140" s="157" t="n">
        <f aca="false">SUM(AB141:AB143)</f>
        <v>0</v>
      </c>
      <c r="AC140" s="123" t="n">
        <f aca="false">G140+M140+S140+Y140</f>
        <v>0</v>
      </c>
      <c r="AD140" s="388" t="n">
        <f aca="false">J140+P140+V140+AB140</f>
        <v>0</v>
      </c>
      <c r="AE140" s="389" t="n">
        <f aca="false">AC140-AD140</f>
        <v>0</v>
      </c>
      <c r="AF140" s="390" t="e">
        <f aca="false">AE140/AC140</f>
        <v>#DIV/0!</v>
      </c>
      <c r="AG140" s="391"/>
      <c r="AH140" s="128"/>
      <c r="AI140" s="128"/>
    </row>
    <row r="141" customFormat="false" ht="30" hidden="false" customHeight="true" outlineLevel="0" collapsed="false">
      <c r="A141" s="129" t="s">
        <v>115</v>
      </c>
      <c r="B141" s="130" t="s">
        <v>116</v>
      </c>
      <c r="C141" s="131" t="s">
        <v>249</v>
      </c>
      <c r="D141" s="132" t="s">
        <v>135</v>
      </c>
      <c r="E141" s="137"/>
      <c r="F141" s="138"/>
      <c r="G141" s="136" t="n">
        <f aca="false">E141*F141</f>
        <v>0</v>
      </c>
      <c r="H141" s="137"/>
      <c r="I141" s="138"/>
      <c r="J141" s="158" t="n">
        <f aca="false">H141*I141</f>
        <v>0</v>
      </c>
      <c r="K141" s="235"/>
      <c r="L141" s="138"/>
      <c r="M141" s="158" t="n">
        <f aca="false">K141*L141</f>
        <v>0</v>
      </c>
      <c r="N141" s="137"/>
      <c r="O141" s="138"/>
      <c r="P141" s="158" t="n">
        <f aca="false">N141*O141</f>
        <v>0</v>
      </c>
      <c r="Q141" s="235"/>
      <c r="R141" s="138"/>
      <c r="S141" s="158" t="n">
        <f aca="false">Q141*R141</f>
        <v>0</v>
      </c>
      <c r="T141" s="137"/>
      <c r="U141" s="138"/>
      <c r="V141" s="158" t="n">
        <f aca="false">T141*U141</f>
        <v>0</v>
      </c>
      <c r="W141" s="235"/>
      <c r="X141" s="138"/>
      <c r="Y141" s="158" t="n">
        <f aca="false">W141*X141</f>
        <v>0</v>
      </c>
      <c r="Z141" s="137"/>
      <c r="AA141" s="138"/>
      <c r="AB141" s="158" t="n">
        <f aca="false">Z141*AA141</f>
        <v>0</v>
      </c>
      <c r="AC141" s="139" t="n">
        <f aca="false">G141+M141+S141+Y141</f>
        <v>0</v>
      </c>
      <c r="AD141" s="362" t="n">
        <f aca="false">J141+P141+V141+AB141</f>
        <v>0</v>
      </c>
      <c r="AE141" s="139" t="n">
        <f aca="false">AC141-AD141</f>
        <v>0</v>
      </c>
      <c r="AF141" s="308" t="e">
        <f aca="false">AE141/AC141</f>
        <v>#DIV/0!</v>
      </c>
      <c r="AG141" s="309"/>
      <c r="AH141" s="115"/>
      <c r="AI141" s="115"/>
    </row>
    <row r="142" customFormat="false" ht="30" hidden="false" customHeight="true" outlineLevel="0" collapsed="false">
      <c r="A142" s="129" t="s">
        <v>115</v>
      </c>
      <c r="B142" s="130" t="s">
        <v>119</v>
      </c>
      <c r="C142" s="131" t="s">
        <v>249</v>
      </c>
      <c r="D142" s="132" t="s">
        <v>135</v>
      </c>
      <c r="E142" s="137"/>
      <c r="F142" s="138"/>
      <c r="G142" s="136" t="n">
        <f aca="false">E142*F142</f>
        <v>0</v>
      </c>
      <c r="H142" s="137"/>
      <c r="I142" s="138"/>
      <c r="J142" s="158" t="n">
        <f aca="false">H142*I142</f>
        <v>0</v>
      </c>
      <c r="K142" s="235"/>
      <c r="L142" s="138"/>
      <c r="M142" s="158" t="n">
        <f aca="false">K142*L142</f>
        <v>0</v>
      </c>
      <c r="N142" s="137"/>
      <c r="O142" s="138"/>
      <c r="P142" s="158" t="n">
        <f aca="false">N142*O142</f>
        <v>0</v>
      </c>
      <c r="Q142" s="235"/>
      <c r="R142" s="138"/>
      <c r="S142" s="158" t="n">
        <f aca="false">Q142*R142</f>
        <v>0</v>
      </c>
      <c r="T142" s="137"/>
      <c r="U142" s="138"/>
      <c r="V142" s="158" t="n">
        <f aca="false">T142*U142</f>
        <v>0</v>
      </c>
      <c r="W142" s="235"/>
      <c r="X142" s="138"/>
      <c r="Y142" s="158" t="n">
        <f aca="false">W142*X142</f>
        <v>0</v>
      </c>
      <c r="Z142" s="137"/>
      <c r="AA142" s="138"/>
      <c r="AB142" s="158" t="n">
        <f aca="false">Z142*AA142</f>
        <v>0</v>
      </c>
      <c r="AC142" s="139" t="n">
        <f aca="false">G142+M142+S142+Y142</f>
        <v>0</v>
      </c>
      <c r="AD142" s="362" t="n">
        <f aca="false">J142+P142+V142+AB142</f>
        <v>0</v>
      </c>
      <c r="AE142" s="139" t="n">
        <f aca="false">AC142-AD142</f>
        <v>0</v>
      </c>
      <c r="AF142" s="308" t="e">
        <f aca="false">AE142/AC142</f>
        <v>#DIV/0!</v>
      </c>
      <c r="AG142" s="309"/>
      <c r="AH142" s="115"/>
      <c r="AI142" s="115"/>
    </row>
    <row r="143" customFormat="false" ht="30" hidden="false" customHeight="true" outlineLevel="0" collapsed="false">
      <c r="A143" s="144" t="s">
        <v>115</v>
      </c>
      <c r="B143" s="145" t="s">
        <v>120</v>
      </c>
      <c r="C143" s="232" t="s">
        <v>249</v>
      </c>
      <c r="D143" s="146" t="s">
        <v>135</v>
      </c>
      <c r="E143" s="150"/>
      <c r="F143" s="151"/>
      <c r="G143" s="149" t="n">
        <f aca="false">E143*F143</f>
        <v>0</v>
      </c>
      <c r="H143" s="150"/>
      <c r="I143" s="151"/>
      <c r="J143" s="258" t="n">
        <f aca="false">H143*I143</f>
        <v>0</v>
      </c>
      <c r="K143" s="257"/>
      <c r="L143" s="151"/>
      <c r="M143" s="258" t="n">
        <f aca="false">K143*L143</f>
        <v>0</v>
      </c>
      <c r="N143" s="150"/>
      <c r="O143" s="151"/>
      <c r="P143" s="258" t="n">
        <f aca="false">N143*O143</f>
        <v>0</v>
      </c>
      <c r="Q143" s="257"/>
      <c r="R143" s="151"/>
      <c r="S143" s="258" t="n">
        <f aca="false">Q143*R143</f>
        <v>0</v>
      </c>
      <c r="T143" s="150"/>
      <c r="U143" s="151"/>
      <c r="V143" s="258" t="n">
        <f aca="false">T143*U143</f>
        <v>0</v>
      </c>
      <c r="W143" s="257"/>
      <c r="X143" s="151"/>
      <c r="Y143" s="258" t="n">
        <f aca="false">W143*X143</f>
        <v>0</v>
      </c>
      <c r="Z143" s="150"/>
      <c r="AA143" s="151"/>
      <c r="AB143" s="258" t="n">
        <f aca="false">Z143*AA143</f>
        <v>0</v>
      </c>
      <c r="AC143" s="152" t="n">
        <f aca="false">G143+M143+S143+Y143</f>
        <v>0</v>
      </c>
      <c r="AD143" s="394" t="n">
        <f aca="false">J143+P143+V143+AB143</f>
        <v>0</v>
      </c>
      <c r="AE143" s="152" t="n">
        <f aca="false">AC143-AD143</f>
        <v>0</v>
      </c>
      <c r="AF143" s="392" t="e">
        <f aca="false">AE143/AC143</f>
        <v>#DIV/0!</v>
      </c>
      <c r="AG143" s="393"/>
      <c r="AH143" s="115"/>
      <c r="AI143" s="115"/>
    </row>
    <row r="144" customFormat="false" ht="15" hidden="false" customHeight="true" outlineLevel="0" collapsed="false">
      <c r="A144" s="116" t="s">
        <v>112</v>
      </c>
      <c r="B144" s="117" t="s">
        <v>250</v>
      </c>
      <c r="C144" s="274" t="s">
        <v>251</v>
      </c>
      <c r="D144" s="119"/>
      <c r="E144" s="120" t="n">
        <f aca="false">SUM(E145:E149)</f>
        <v>0</v>
      </c>
      <c r="F144" s="121" t="n">
        <f aca="false">SUM(F145:F149)</f>
        <v>0</v>
      </c>
      <c r="G144" s="122" t="n">
        <f aca="false">SUM(G145:G149)</f>
        <v>0</v>
      </c>
      <c r="H144" s="120" t="n">
        <f aca="false">SUM(H145:H149)</f>
        <v>0</v>
      </c>
      <c r="I144" s="121" t="n">
        <f aca="false">SUM(I145:I149)</f>
        <v>0</v>
      </c>
      <c r="J144" s="157" t="n">
        <f aca="false">SUM(J145:J149)</f>
        <v>0</v>
      </c>
      <c r="K144" s="233" t="n">
        <f aca="false">SUM(K145:K149)</f>
        <v>0</v>
      </c>
      <c r="L144" s="121" t="n">
        <f aca="false">SUM(L145:L149)</f>
        <v>0</v>
      </c>
      <c r="M144" s="157" t="n">
        <f aca="false">SUM(M145:M149)</f>
        <v>0</v>
      </c>
      <c r="N144" s="120" t="n">
        <f aca="false">SUM(N145:N149)</f>
        <v>0</v>
      </c>
      <c r="O144" s="121" t="n">
        <f aca="false">SUM(O145:O149)</f>
        <v>0</v>
      </c>
      <c r="P144" s="157" t="n">
        <f aca="false">SUM(P145:P149)</f>
        <v>0</v>
      </c>
      <c r="Q144" s="233" t="n">
        <f aca="false">SUM(Q145:Q149)</f>
        <v>0</v>
      </c>
      <c r="R144" s="121" t="n">
        <f aca="false">SUM(R145:R149)</f>
        <v>0</v>
      </c>
      <c r="S144" s="157" t="n">
        <f aca="false">SUM(S145:S149)</f>
        <v>0</v>
      </c>
      <c r="T144" s="120" t="n">
        <f aca="false">SUM(T145:T149)</f>
        <v>0</v>
      </c>
      <c r="U144" s="121" t="n">
        <f aca="false">SUM(U145:U149)</f>
        <v>0</v>
      </c>
      <c r="V144" s="157" t="n">
        <f aca="false">SUM(V145:V149)</f>
        <v>0</v>
      </c>
      <c r="W144" s="233" t="n">
        <f aca="false">SUM(W145:W149)</f>
        <v>0</v>
      </c>
      <c r="X144" s="121" t="n">
        <f aca="false">SUM(X145:X149)</f>
        <v>0</v>
      </c>
      <c r="Y144" s="157" t="n">
        <f aca="false">SUM(Y145:Y149)</f>
        <v>0</v>
      </c>
      <c r="Z144" s="120" t="n">
        <f aca="false">SUM(Z145:Z149)</f>
        <v>0</v>
      </c>
      <c r="AA144" s="121" t="n">
        <f aca="false">SUM(AA145:AA149)</f>
        <v>0</v>
      </c>
      <c r="AB144" s="122" t="n">
        <f aca="false">SUM(AB145:AB149)</f>
        <v>0</v>
      </c>
      <c r="AC144" s="389" t="n">
        <f aca="false">G144+M144+S144+Y144</f>
        <v>0</v>
      </c>
      <c r="AD144" s="395" t="n">
        <f aca="false">J144+P144+V144+AB144</f>
        <v>0</v>
      </c>
      <c r="AE144" s="389" t="n">
        <f aca="false">AC144-AD144</f>
        <v>0</v>
      </c>
      <c r="AF144" s="390" t="e">
        <f aca="false">AE144/AC144</f>
        <v>#DIV/0!</v>
      </c>
      <c r="AG144" s="391"/>
      <c r="AH144" s="128"/>
      <c r="AI144" s="128"/>
    </row>
    <row r="145" customFormat="false" ht="30" hidden="false" customHeight="true" outlineLevel="0" collapsed="false">
      <c r="A145" s="129" t="s">
        <v>115</v>
      </c>
      <c r="B145" s="130" t="s">
        <v>116</v>
      </c>
      <c r="C145" s="131" t="s">
        <v>252</v>
      </c>
      <c r="D145" s="132" t="s">
        <v>253</v>
      </c>
      <c r="E145" s="137"/>
      <c r="F145" s="138"/>
      <c r="G145" s="136" t="n">
        <f aca="false">E145*F145</f>
        <v>0</v>
      </c>
      <c r="H145" s="137"/>
      <c r="I145" s="138"/>
      <c r="J145" s="158" t="n">
        <f aca="false">H145*I145</f>
        <v>0</v>
      </c>
      <c r="K145" s="235"/>
      <c r="L145" s="138"/>
      <c r="M145" s="158" t="n">
        <f aca="false">K145*L145</f>
        <v>0</v>
      </c>
      <c r="N145" s="137"/>
      <c r="O145" s="138"/>
      <c r="P145" s="158" t="n">
        <f aca="false">N145*O145</f>
        <v>0</v>
      </c>
      <c r="Q145" s="235"/>
      <c r="R145" s="138"/>
      <c r="S145" s="158" t="n">
        <f aca="false">Q145*R145</f>
        <v>0</v>
      </c>
      <c r="T145" s="137"/>
      <c r="U145" s="138"/>
      <c r="V145" s="158" t="n">
        <f aca="false">T145*U145</f>
        <v>0</v>
      </c>
      <c r="W145" s="235"/>
      <c r="X145" s="138"/>
      <c r="Y145" s="158" t="n">
        <f aca="false">W145*X145</f>
        <v>0</v>
      </c>
      <c r="Z145" s="137"/>
      <c r="AA145" s="138"/>
      <c r="AB145" s="136" t="n">
        <f aca="false">Z145*AA145</f>
        <v>0</v>
      </c>
      <c r="AC145" s="139" t="n">
        <f aca="false">G145+M145+S145+Y145</f>
        <v>0</v>
      </c>
      <c r="AD145" s="362" t="n">
        <f aca="false">J145+P145+V145+AB145</f>
        <v>0</v>
      </c>
      <c r="AE145" s="139" t="n">
        <f aca="false">AC145-AD145</f>
        <v>0</v>
      </c>
      <c r="AF145" s="308" t="e">
        <f aca="false">AE145/AC145</f>
        <v>#DIV/0!</v>
      </c>
      <c r="AG145" s="309"/>
      <c r="AH145" s="115"/>
      <c r="AI145" s="115"/>
    </row>
    <row r="146" customFormat="false" ht="30" hidden="false" customHeight="true" outlineLevel="0" collapsed="false">
      <c r="A146" s="129" t="s">
        <v>115</v>
      </c>
      <c r="B146" s="130" t="s">
        <v>119</v>
      </c>
      <c r="C146" s="131" t="s">
        <v>254</v>
      </c>
      <c r="D146" s="132" t="s">
        <v>253</v>
      </c>
      <c r="E146" s="137"/>
      <c r="F146" s="138"/>
      <c r="G146" s="136" t="n">
        <f aca="false">E146*F146</f>
        <v>0</v>
      </c>
      <c r="H146" s="137"/>
      <c r="I146" s="138"/>
      <c r="J146" s="158" t="n">
        <f aca="false">H146*I146</f>
        <v>0</v>
      </c>
      <c r="K146" s="235"/>
      <c r="L146" s="138"/>
      <c r="M146" s="158" t="n">
        <f aca="false">K146*L146</f>
        <v>0</v>
      </c>
      <c r="N146" s="137"/>
      <c r="O146" s="138"/>
      <c r="P146" s="158" t="n">
        <f aca="false">N146*O146</f>
        <v>0</v>
      </c>
      <c r="Q146" s="235"/>
      <c r="R146" s="138"/>
      <c r="S146" s="158" t="n">
        <f aca="false">Q146*R146</f>
        <v>0</v>
      </c>
      <c r="T146" s="137"/>
      <c r="U146" s="138"/>
      <c r="V146" s="158" t="n">
        <f aca="false">T146*U146</f>
        <v>0</v>
      </c>
      <c r="W146" s="235"/>
      <c r="X146" s="138"/>
      <c r="Y146" s="158" t="n">
        <f aca="false">W146*X146</f>
        <v>0</v>
      </c>
      <c r="Z146" s="137"/>
      <c r="AA146" s="138"/>
      <c r="AB146" s="136" t="n">
        <f aca="false">Z146*AA146</f>
        <v>0</v>
      </c>
      <c r="AC146" s="139" t="n">
        <f aca="false">G146+M146+S146+Y146</f>
        <v>0</v>
      </c>
      <c r="AD146" s="362" t="n">
        <f aca="false">J146+P146+V146+AB146</f>
        <v>0</v>
      </c>
      <c r="AE146" s="139" t="n">
        <f aca="false">AC146-AD146</f>
        <v>0</v>
      </c>
      <c r="AF146" s="308" t="e">
        <f aca="false">AE146/AC146</f>
        <v>#DIV/0!</v>
      </c>
      <c r="AG146" s="309"/>
      <c r="AH146" s="115"/>
      <c r="AI146" s="115"/>
    </row>
    <row r="147" customFormat="false" ht="30" hidden="false" customHeight="true" outlineLevel="0" collapsed="false">
      <c r="A147" s="129" t="s">
        <v>115</v>
      </c>
      <c r="B147" s="130" t="s">
        <v>120</v>
      </c>
      <c r="C147" s="131" t="s">
        <v>255</v>
      </c>
      <c r="D147" s="132" t="s">
        <v>253</v>
      </c>
      <c r="E147" s="137"/>
      <c r="F147" s="138"/>
      <c r="G147" s="136" t="n">
        <f aca="false">E147*F147</f>
        <v>0</v>
      </c>
      <c r="H147" s="137"/>
      <c r="I147" s="138"/>
      <c r="J147" s="158" t="n">
        <f aca="false">H147*I147</f>
        <v>0</v>
      </c>
      <c r="K147" s="235"/>
      <c r="L147" s="138"/>
      <c r="M147" s="158" t="n">
        <f aca="false">K147*L147</f>
        <v>0</v>
      </c>
      <c r="N147" s="137"/>
      <c r="O147" s="138"/>
      <c r="P147" s="158" t="n">
        <f aca="false">N147*O147</f>
        <v>0</v>
      </c>
      <c r="Q147" s="235"/>
      <c r="R147" s="138"/>
      <c r="S147" s="158" t="n">
        <f aca="false">Q147*R147</f>
        <v>0</v>
      </c>
      <c r="T147" s="137"/>
      <c r="U147" s="138"/>
      <c r="V147" s="158" t="n">
        <f aca="false">T147*U147</f>
        <v>0</v>
      </c>
      <c r="W147" s="235"/>
      <c r="X147" s="138"/>
      <c r="Y147" s="158" t="n">
        <f aca="false">W147*X147</f>
        <v>0</v>
      </c>
      <c r="Z147" s="137"/>
      <c r="AA147" s="138"/>
      <c r="AB147" s="136" t="n">
        <f aca="false">Z147*AA147</f>
        <v>0</v>
      </c>
      <c r="AC147" s="139" t="n">
        <f aca="false">G147+M147+S147+Y147</f>
        <v>0</v>
      </c>
      <c r="AD147" s="362" t="n">
        <f aca="false">J147+P147+V147+AB147</f>
        <v>0</v>
      </c>
      <c r="AE147" s="139" t="n">
        <f aca="false">AC147-AD147</f>
        <v>0</v>
      </c>
      <c r="AF147" s="308" t="e">
        <f aca="false">AE147/AC147</f>
        <v>#DIV/0!</v>
      </c>
      <c r="AG147" s="309"/>
      <c r="AH147" s="115"/>
      <c r="AI147" s="115"/>
    </row>
    <row r="148" customFormat="false" ht="30" hidden="false" customHeight="true" outlineLevel="0" collapsed="false">
      <c r="A148" s="129" t="s">
        <v>115</v>
      </c>
      <c r="B148" s="130" t="s">
        <v>199</v>
      </c>
      <c r="C148" s="131" t="s">
        <v>256</v>
      </c>
      <c r="D148" s="132" t="s">
        <v>253</v>
      </c>
      <c r="E148" s="137"/>
      <c r="F148" s="138"/>
      <c r="G148" s="136" t="n">
        <f aca="false">E148*F148</f>
        <v>0</v>
      </c>
      <c r="H148" s="137"/>
      <c r="I148" s="138"/>
      <c r="J148" s="158" t="n">
        <f aca="false">H148*I148</f>
        <v>0</v>
      </c>
      <c r="K148" s="235"/>
      <c r="L148" s="138"/>
      <c r="M148" s="158" t="n">
        <f aca="false">K148*L148</f>
        <v>0</v>
      </c>
      <c r="N148" s="137"/>
      <c r="O148" s="138"/>
      <c r="P148" s="158" t="n">
        <f aca="false">N148*O148</f>
        <v>0</v>
      </c>
      <c r="Q148" s="235"/>
      <c r="R148" s="138"/>
      <c r="S148" s="158" t="n">
        <f aca="false">Q148*R148</f>
        <v>0</v>
      </c>
      <c r="T148" s="137"/>
      <c r="U148" s="138"/>
      <c r="V148" s="158" t="n">
        <f aca="false">T148*U148</f>
        <v>0</v>
      </c>
      <c r="W148" s="235"/>
      <c r="X148" s="138"/>
      <c r="Y148" s="158" t="n">
        <f aca="false">W148*X148</f>
        <v>0</v>
      </c>
      <c r="Z148" s="137"/>
      <c r="AA148" s="138"/>
      <c r="AB148" s="136" t="n">
        <f aca="false">Z148*AA148</f>
        <v>0</v>
      </c>
      <c r="AC148" s="139" t="n">
        <f aca="false">G148+M148+S148+Y148</f>
        <v>0</v>
      </c>
      <c r="AD148" s="362" t="n">
        <f aca="false">J148+P148+V148+AB148</f>
        <v>0</v>
      </c>
      <c r="AE148" s="139" t="n">
        <f aca="false">AC148-AD148</f>
        <v>0</v>
      </c>
      <c r="AF148" s="308" t="e">
        <f aca="false">AE148/AC148</f>
        <v>#DIV/0!</v>
      </c>
      <c r="AG148" s="309"/>
      <c r="AH148" s="115"/>
      <c r="AI148" s="115"/>
    </row>
    <row r="149" customFormat="false" ht="43.5" hidden="false" customHeight="true" outlineLevel="0" collapsed="false">
      <c r="A149" s="159" t="s">
        <v>115</v>
      </c>
      <c r="B149" s="160" t="s">
        <v>201</v>
      </c>
      <c r="C149" s="396" t="s">
        <v>257</v>
      </c>
      <c r="D149" s="397" t="s">
        <v>253</v>
      </c>
      <c r="E149" s="398"/>
      <c r="F149" s="399"/>
      <c r="G149" s="400" t="n">
        <f aca="false">E149*F149</f>
        <v>0</v>
      </c>
      <c r="H149" s="163"/>
      <c r="I149" s="164"/>
      <c r="J149" s="158" t="n">
        <f aca="false">H149*I149</f>
        <v>0</v>
      </c>
      <c r="K149" s="237"/>
      <c r="L149" s="164"/>
      <c r="M149" s="166" t="n">
        <f aca="false">K149*L149</f>
        <v>0</v>
      </c>
      <c r="N149" s="163"/>
      <c r="O149" s="164"/>
      <c r="P149" s="166" t="n">
        <f aca="false">N149*O149</f>
        <v>0</v>
      </c>
      <c r="Q149" s="237"/>
      <c r="R149" s="164"/>
      <c r="S149" s="166" t="n">
        <f aca="false">Q149*R149</f>
        <v>0</v>
      </c>
      <c r="T149" s="163"/>
      <c r="U149" s="164"/>
      <c r="V149" s="166" t="n">
        <f aca="false">T149*U149</f>
        <v>0</v>
      </c>
      <c r="W149" s="237"/>
      <c r="X149" s="164"/>
      <c r="Y149" s="166" t="n">
        <f aca="false">W149*X149</f>
        <v>0</v>
      </c>
      <c r="Z149" s="163"/>
      <c r="AA149" s="164"/>
      <c r="AB149" s="165" t="n">
        <f aca="false">Z149*AA149</f>
        <v>0</v>
      </c>
      <c r="AC149" s="152" t="n">
        <f aca="false">G149+M149+S149+Y149</f>
        <v>0</v>
      </c>
      <c r="AD149" s="394" t="n">
        <f aca="false">J149+P149+V149+AB149</f>
        <v>0</v>
      </c>
      <c r="AE149" s="152" t="n">
        <f aca="false">AC149-AD149</f>
        <v>0</v>
      </c>
      <c r="AF149" s="392" t="e">
        <f aca="false">AE149/AC149</f>
        <v>#DIV/0!</v>
      </c>
      <c r="AG149" s="393"/>
      <c r="AH149" s="115"/>
      <c r="AI149" s="115"/>
    </row>
    <row r="150" customFormat="false" ht="15" hidden="false" customHeight="true" outlineLevel="0" collapsed="false">
      <c r="A150" s="116" t="s">
        <v>112</v>
      </c>
      <c r="B150" s="117" t="s">
        <v>258</v>
      </c>
      <c r="C150" s="274" t="s">
        <v>243</v>
      </c>
      <c r="D150" s="119"/>
      <c r="E150" s="401" t="n">
        <f aca="false">SUM(E151:E160)</f>
        <v>30</v>
      </c>
      <c r="F150" s="402" t="n">
        <f aca="false">SUM(F151:F160)</f>
        <v>53600</v>
      </c>
      <c r="G150" s="403" t="n">
        <f aca="false">SUM(G151:G160)</f>
        <v>268000</v>
      </c>
      <c r="H150" s="120" t="n">
        <f aca="false">SUM(H151:H160)</f>
        <v>25</v>
      </c>
      <c r="I150" s="121" t="n">
        <f aca="false">SUM(I151:I160)</f>
        <v>53500</v>
      </c>
      <c r="J150" s="157" t="n">
        <f aca="false">SUM(J151:J160)</f>
        <v>267500</v>
      </c>
      <c r="K150" s="233" t="n">
        <f aca="false">SUM(K151:K160)</f>
        <v>0</v>
      </c>
      <c r="L150" s="121" t="n">
        <f aca="false">SUM(L151:L160)</f>
        <v>0</v>
      </c>
      <c r="M150" s="157" t="n">
        <f aca="false">SUM(M151:M160)</f>
        <v>0</v>
      </c>
      <c r="N150" s="120" t="n">
        <f aca="false">SUM(N151:N160)</f>
        <v>0</v>
      </c>
      <c r="O150" s="121" t="n">
        <f aca="false">SUM(O151:O160)</f>
        <v>0</v>
      </c>
      <c r="P150" s="157" t="n">
        <f aca="false">SUM(P151:P160)</f>
        <v>0</v>
      </c>
      <c r="Q150" s="233" t="n">
        <f aca="false">SUM(Q151:Q160)</f>
        <v>0</v>
      </c>
      <c r="R150" s="121" t="n">
        <f aca="false">SUM(R151:R160)</f>
        <v>0</v>
      </c>
      <c r="S150" s="157" t="n">
        <f aca="false">SUM(S151:S160)</f>
        <v>0</v>
      </c>
      <c r="T150" s="120" t="n">
        <f aca="false">SUM(T151:T160)</f>
        <v>0</v>
      </c>
      <c r="U150" s="121" t="n">
        <f aca="false">SUM(U151:U160)</f>
        <v>0</v>
      </c>
      <c r="V150" s="157" t="n">
        <f aca="false">SUM(V151:V160)</f>
        <v>0</v>
      </c>
      <c r="W150" s="233" t="n">
        <f aca="false">SUM(W151:W160)</f>
        <v>0</v>
      </c>
      <c r="X150" s="121" t="n">
        <f aca="false">SUM(X151:X160)</f>
        <v>0</v>
      </c>
      <c r="Y150" s="157" t="n">
        <f aca="false">SUM(Y151:Y160)</f>
        <v>0</v>
      </c>
      <c r="Z150" s="120" t="n">
        <f aca="false">SUM(Z151:Z160)</f>
        <v>0</v>
      </c>
      <c r="AA150" s="121" t="n">
        <f aca="false">SUM(AA151:AA160)</f>
        <v>0</v>
      </c>
      <c r="AB150" s="122" t="n">
        <f aca="false">SUM(AB151:AB160)</f>
        <v>0</v>
      </c>
      <c r="AC150" s="389" t="n">
        <f aca="false">G150+M150+S150+Y150</f>
        <v>268000</v>
      </c>
      <c r="AD150" s="395" t="n">
        <f aca="false">J150+P150+V150+AB150</f>
        <v>267500</v>
      </c>
      <c r="AE150" s="389" t="n">
        <f aca="false">AC150-AD150</f>
        <v>500</v>
      </c>
      <c r="AF150" s="390" t="n">
        <f aca="false">AE150/AC150</f>
        <v>0.00186567164179104</v>
      </c>
      <c r="AG150" s="391"/>
      <c r="AH150" s="128"/>
      <c r="AI150" s="128"/>
    </row>
    <row r="151" customFormat="false" ht="30" hidden="false" customHeight="true" outlineLevel="0" collapsed="false">
      <c r="A151" s="129" t="s">
        <v>115</v>
      </c>
      <c r="B151" s="130" t="s">
        <v>116</v>
      </c>
      <c r="C151" s="131" t="s">
        <v>259</v>
      </c>
      <c r="D151" s="146"/>
      <c r="E151" s="404"/>
      <c r="F151" s="405"/>
      <c r="G151" s="297" t="n">
        <f aca="false">E151*F151</f>
        <v>0</v>
      </c>
      <c r="H151" s="235"/>
      <c r="I151" s="138"/>
      <c r="J151" s="158" t="n">
        <f aca="false">H151*I151</f>
        <v>0</v>
      </c>
      <c r="K151" s="235"/>
      <c r="L151" s="138"/>
      <c r="M151" s="158" t="n">
        <f aca="false">K151*L151</f>
        <v>0</v>
      </c>
      <c r="N151" s="137"/>
      <c r="O151" s="138"/>
      <c r="P151" s="158" t="n">
        <f aca="false">N151*O151</f>
        <v>0</v>
      </c>
      <c r="Q151" s="235"/>
      <c r="R151" s="138"/>
      <c r="S151" s="158" t="n">
        <f aca="false">Q151*R151</f>
        <v>0</v>
      </c>
      <c r="T151" s="137"/>
      <c r="U151" s="138"/>
      <c r="V151" s="158" t="n">
        <f aca="false">T151*U151</f>
        <v>0</v>
      </c>
      <c r="W151" s="235"/>
      <c r="X151" s="138"/>
      <c r="Y151" s="158" t="n">
        <f aca="false">W151*X151</f>
        <v>0</v>
      </c>
      <c r="Z151" s="137"/>
      <c r="AA151" s="138"/>
      <c r="AB151" s="136" t="n">
        <f aca="false">Z151*AA151</f>
        <v>0</v>
      </c>
      <c r="AC151" s="139" t="n">
        <f aca="false">G151+M151+S151+Y151</f>
        <v>0</v>
      </c>
      <c r="AD151" s="362" t="n">
        <f aca="false">J151+P151+V151+AB151</f>
        <v>0</v>
      </c>
      <c r="AE151" s="139" t="n">
        <f aca="false">AC151-AD151</f>
        <v>0</v>
      </c>
      <c r="AF151" s="308" t="e">
        <f aca="false">AE151/AC151</f>
        <v>#DIV/0!</v>
      </c>
      <c r="AG151" s="309"/>
      <c r="AH151" s="115"/>
      <c r="AI151" s="115"/>
    </row>
    <row r="152" customFormat="false" ht="32.25" hidden="false" customHeight="true" outlineLevel="0" collapsed="false">
      <c r="A152" s="129" t="s">
        <v>115</v>
      </c>
      <c r="B152" s="130" t="s">
        <v>119</v>
      </c>
      <c r="C152" s="406" t="s">
        <v>260</v>
      </c>
      <c r="D152" s="407"/>
      <c r="E152" s="312"/>
      <c r="F152" s="313"/>
      <c r="G152" s="408"/>
      <c r="H152" s="409"/>
      <c r="I152" s="134"/>
      <c r="J152" s="158" t="n">
        <f aca="false">H152*I152</f>
        <v>0</v>
      </c>
      <c r="K152" s="235"/>
      <c r="L152" s="138"/>
      <c r="M152" s="158" t="n">
        <f aca="false">K152*L152</f>
        <v>0</v>
      </c>
      <c r="N152" s="137"/>
      <c r="O152" s="138"/>
      <c r="P152" s="158" t="n">
        <f aca="false">N152*O152</f>
        <v>0</v>
      </c>
      <c r="Q152" s="235"/>
      <c r="R152" s="138"/>
      <c r="S152" s="158" t="n">
        <f aca="false">Q152*R152</f>
        <v>0</v>
      </c>
      <c r="T152" s="137"/>
      <c r="U152" s="138"/>
      <c r="V152" s="158" t="n">
        <f aca="false">T152*U152</f>
        <v>0</v>
      </c>
      <c r="W152" s="235"/>
      <c r="X152" s="138"/>
      <c r="Y152" s="158" t="n">
        <f aca="false">W152*X152</f>
        <v>0</v>
      </c>
      <c r="Z152" s="137"/>
      <c r="AA152" s="138"/>
      <c r="AB152" s="136" t="n">
        <f aca="false">Z152*AA152</f>
        <v>0</v>
      </c>
      <c r="AC152" s="139" t="n">
        <f aca="false">G152+M152+S152+Y152</f>
        <v>0</v>
      </c>
      <c r="AD152" s="362" t="n">
        <f aca="false">J152+P152+V152+AB152</f>
        <v>0</v>
      </c>
      <c r="AE152" s="139" t="n">
        <f aca="false">AC152-AD152</f>
        <v>0</v>
      </c>
      <c r="AF152" s="308" t="e">
        <f aca="false">AE152/AC152</f>
        <v>#DIV/0!</v>
      </c>
      <c r="AG152" s="309"/>
      <c r="AH152" s="115"/>
      <c r="AI152" s="115"/>
    </row>
    <row r="153" customFormat="false" ht="75" hidden="false" customHeight="true" outlineLevel="0" collapsed="false">
      <c r="A153" s="144" t="s">
        <v>115</v>
      </c>
      <c r="B153" s="145" t="s">
        <v>120</v>
      </c>
      <c r="C153" s="410" t="s">
        <v>261</v>
      </c>
      <c r="D153" s="411" t="s">
        <v>118</v>
      </c>
      <c r="E153" s="412" t="n">
        <v>5</v>
      </c>
      <c r="F153" s="413" t="n">
        <v>13000</v>
      </c>
      <c r="G153" s="414" t="n">
        <f aca="false">E153*F153</f>
        <v>65000</v>
      </c>
      <c r="H153" s="235" t="n">
        <v>5</v>
      </c>
      <c r="I153" s="138" t="n">
        <v>13000</v>
      </c>
      <c r="J153" s="158" t="n">
        <f aca="false">H153*I153</f>
        <v>65000</v>
      </c>
      <c r="K153" s="235"/>
      <c r="L153" s="138"/>
      <c r="M153" s="158" t="n">
        <f aca="false">K153*L153</f>
        <v>0</v>
      </c>
      <c r="N153" s="137"/>
      <c r="O153" s="138"/>
      <c r="P153" s="158" t="n">
        <f aca="false">N153*O153</f>
        <v>0</v>
      </c>
      <c r="Q153" s="235"/>
      <c r="R153" s="138"/>
      <c r="S153" s="158" t="n">
        <f aca="false">Q153*R153</f>
        <v>0</v>
      </c>
      <c r="T153" s="137"/>
      <c r="U153" s="138"/>
      <c r="V153" s="158" t="n">
        <f aca="false">T153*U153</f>
        <v>0</v>
      </c>
      <c r="W153" s="235"/>
      <c r="X153" s="138"/>
      <c r="Y153" s="158" t="n">
        <f aca="false">W153*X153</f>
        <v>0</v>
      </c>
      <c r="Z153" s="137"/>
      <c r="AA153" s="138"/>
      <c r="AB153" s="136" t="n">
        <f aca="false">Z153*AA153</f>
        <v>0</v>
      </c>
      <c r="AC153" s="139" t="n">
        <f aca="false">G153+M153+S153+Y153</f>
        <v>65000</v>
      </c>
      <c r="AD153" s="362" t="n">
        <f aca="false">J153+P153+V153+AB153</f>
        <v>65000</v>
      </c>
      <c r="AE153" s="139" t="n">
        <f aca="false">AC153-AD153</f>
        <v>0</v>
      </c>
      <c r="AF153" s="308" t="n">
        <f aca="false">AE153/AC153</f>
        <v>0</v>
      </c>
      <c r="AG153" s="309"/>
      <c r="AH153" s="115"/>
      <c r="AI153" s="115"/>
    </row>
    <row r="154" customFormat="false" ht="30" hidden="false" customHeight="true" outlineLevel="0" collapsed="false">
      <c r="A154" s="415" t="s">
        <v>115</v>
      </c>
      <c r="B154" s="130" t="s">
        <v>199</v>
      </c>
      <c r="C154" s="410" t="s">
        <v>262</v>
      </c>
      <c r="D154" s="416" t="s">
        <v>118</v>
      </c>
      <c r="E154" s="280" t="n">
        <v>5</v>
      </c>
      <c r="F154" s="281" t="n">
        <v>100</v>
      </c>
      <c r="G154" s="414" t="n">
        <f aca="false">E154*F154</f>
        <v>500</v>
      </c>
      <c r="H154" s="235"/>
      <c r="I154" s="138"/>
      <c r="J154" s="158" t="n">
        <f aca="false">H154*I154</f>
        <v>0</v>
      </c>
      <c r="K154" s="235"/>
      <c r="L154" s="138"/>
      <c r="M154" s="158" t="n">
        <f aca="false">K154*L154</f>
        <v>0</v>
      </c>
      <c r="N154" s="137"/>
      <c r="O154" s="138"/>
      <c r="P154" s="158" t="n">
        <f aca="false">N154*O154</f>
        <v>0</v>
      </c>
      <c r="Q154" s="235"/>
      <c r="R154" s="138"/>
      <c r="S154" s="158" t="n">
        <f aca="false">Q154*R154</f>
        <v>0</v>
      </c>
      <c r="T154" s="137"/>
      <c r="U154" s="138"/>
      <c r="V154" s="158" t="n">
        <f aca="false">T154*U154</f>
        <v>0</v>
      </c>
      <c r="W154" s="235"/>
      <c r="X154" s="138"/>
      <c r="Y154" s="158" t="n">
        <f aca="false">W154*X154</f>
        <v>0</v>
      </c>
      <c r="Z154" s="137"/>
      <c r="AA154" s="138"/>
      <c r="AB154" s="136" t="n">
        <f aca="false">Z154*AA154</f>
        <v>0</v>
      </c>
      <c r="AC154" s="139" t="n">
        <f aca="false">G154+M154+S154+Y154</f>
        <v>500</v>
      </c>
      <c r="AD154" s="362" t="n">
        <f aca="false">J154+P154+V154+AB154</f>
        <v>0</v>
      </c>
      <c r="AE154" s="139" t="n">
        <f aca="false">AC154-AD154</f>
        <v>500</v>
      </c>
      <c r="AF154" s="308" t="n">
        <f aca="false">AE154/AC154</f>
        <v>1</v>
      </c>
      <c r="AG154" s="309"/>
      <c r="AH154" s="115"/>
      <c r="AI154" s="115"/>
    </row>
    <row r="155" customFormat="false" ht="30" hidden="false" customHeight="true" outlineLevel="0" collapsed="false">
      <c r="A155" s="417" t="s">
        <v>115</v>
      </c>
      <c r="B155" s="418" t="s">
        <v>201</v>
      </c>
      <c r="C155" s="278" t="s">
        <v>263</v>
      </c>
      <c r="D155" s="419"/>
      <c r="E155" s="280"/>
      <c r="F155" s="281"/>
      <c r="G155" s="414" t="n">
        <f aca="false">E155*F155</f>
        <v>0</v>
      </c>
      <c r="H155" s="235"/>
      <c r="I155" s="138"/>
      <c r="J155" s="158" t="n">
        <f aca="false">H155*I155</f>
        <v>0</v>
      </c>
      <c r="K155" s="235"/>
      <c r="L155" s="138"/>
      <c r="M155" s="158" t="n">
        <f aca="false">K155*L155</f>
        <v>0</v>
      </c>
      <c r="N155" s="137"/>
      <c r="O155" s="138"/>
      <c r="P155" s="158" t="n">
        <f aca="false">N155*O155</f>
        <v>0</v>
      </c>
      <c r="Q155" s="235"/>
      <c r="R155" s="138"/>
      <c r="S155" s="158" t="n">
        <f aca="false">Q155*R155</f>
        <v>0</v>
      </c>
      <c r="T155" s="137"/>
      <c r="U155" s="138"/>
      <c r="V155" s="158" t="n">
        <f aca="false">T155*U155</f>
        <v>0</v>
      </c>
      <c r="W155" s="235"/>
      <c r="X155" s="138"/>
      <c r="Y155" s="158" t="n">
        <f aca="false">W155*X155</f>
        <v>0</v>
      </c>
      <c r="Z155" s="137"/>
      <c r="AA155" s="138"/>
      <c r="AB155" s="136" t="n">
        <f aca="false">Z155*AA155</f>
        <v>0</v>
      </c>
      <c r="AC155" s="139" t="n">
        <f aca="false">G155+M155+S155+Y155</f>
        <v>0</v>
      </c>
      <c r="AD155" s="362" t="n">
        <f aca="false">J155+P155+V155+AB155</f>
        <v>0</v>
      </c>
      <c r="AE155" s="139" t="n">
        <f aca="false">AC155-AD155</f>
        <v>0</v>
      </c>
      <c r="AF155" s="308" t="e">
        <f aca="false">AE155/AC155</f>
        <v>#DIV/0!</v>
      </c>
      <c r="AG155" s="309"/>
      <c r="AH155" s="115"/>
      <c r="AI155" s="115"/>
    </row>
    <row r="156" s="421" customFormat="true" ht="45.75" hidden="false" customHeight="true" outlineLevel="0" collapsed="false">
      <c r="A156" s="417" t="s">
        <v>115</v>
      </c>
      <c r="B156" s="420" t="s">
        <v>203</v>
      </c>
      <c r="C156" s="410" t="s">
        <v>264</v>
      </c>
      <c r="D156" s="416" t="s">
        <v>224</v>
      </c>
      <c r="E156" s="280" t="n">
        <v>5</v>
      </c>
      <c r="F156" s="281" t="n">
        <v>15500</v>
      </c>
      <c r="G156" s="414" t="n">
        <f aca="false">E156*F156</f>
        <v>77500</v>
      </c>
      <c r="H156" s="257" t="n">
        <v>5</v>
      </c>
      <c r="I156" s="151" t="n">
        <v>15500</v>
      </c>
      <c r="J156" s="158" t="n">
        <f aca="false">H156*I156</f>
        <v>77500</v>
      </c>
      <c r="K156" s="257"/>
      <c r="L156" s="151"/>
      <c r="M156" s="258"/>
      <c r="N156" s="150"/>
      <c r="O156" s="151"/>
      <c r="P156" s="258"/>
      <c r="Q156" s="257"/>
      <c r="R156" s="151"/>
      <c r="S156" s="258"/>
      <c r="T156" s="150"/>
      <c r="U156" s="151"/>
      <c r="V156" s="258"/>
      <c r="W156" s="257"/>
      <c r="X156" s="151"/>
      <c r="Y156" s="258"/>
      <c r="Z156" s="150"/>
      <c r="AA156" s="151"/>
      <c r="AB156" s="149"/>
      <c r="AC156" s="152"/>
      <c r="AD156" s="394"/>
      <c r="AE156" s="152"/>
      <c r="AF156" s="392"/>
      <c r="AG156" s="393"/>
      <c r="AH156" s="115"/>
      <c r="AI156" s="115"/>
    </row>
    <row r="157" s="421" customFormat="true" ht="30" hidden="false" customHeight="true" outlineLevel="0" collapsed="false">
      <c r="A157" s="417" t="s">
        <v>115</v>
      </c>
      <c r="B157" s="420" t="s">
        <v>207</v>
      </c>
      <c r="C157" s="422" t="s">
        <v>265</v>
      </c>
      <c r="D157" s="416" t="s">
        <v>224</v>
      </c>
      <c r="E157" s="280" t="n">
        <v>5</v>
      </c>
      <c r="F157" s="281" t="n">
        <v>13000</v>
      </c>
      <c r="G157" s="414" t="n">
        <f aca="false">E157*F157</f>
        <v>65000</v>
      </c>
      <c r="H157" s="257" t="n">
        <v>5</v>
      </c>
      <c r="I157" s="151" t="n">
        <v>13000</v>
      </c>
      <c r="J157" s="158" t="n">
        <f aca="false">H157*I157</f>
        <v>65000</v>
      </c>
      <c r="K157" s="257"/>
      <c r="L157" s="151"/>
      <c r="M157" s="258"/>
      <c r="N157" s="150"/>
      <c r="O157" s="151"/>
      <c r="P157" s="258"/>
      <c r="Q157" s="257"/>
      <c r="R157" s="151"/>
      <c r="S157" s="258"/>
      <c r="T157" s="150"/>
      <c r="U157" s="151"/>
      <c r="V157" s="258"/>
      <c r="W157" s="257"/>
      <c r="X157" s="151"/>
      <c r="Y157" s="258"/>
      <c r="Z157" s="150"/>
      <c r="AA157" s="151"/>
      <c r="AB157" s="149"/>
      <c r="AC157" s="152"/>
      <c r="AD157" s="394"/>
      <c r="AE157" s="152"/>
      <c r="AF157" s="392"/>
      <c r="AG157" s="393"/>
      <c r="AH157" s="115"/>
      <c r="AI157" s="115"/>
    </row>
    <row r="158" s="421" customFormat="true" ht="30" hidden="false" customHeight="true" outlineLevel="0" collapsed="false">
      <c r="A158" s="417" t="s">
        <v>115</v>
      </c>
      <c r="B158" s="420" t="s">
        <v>209</v>
      </c>
      <c r="C158" s="278" t="s">
        <v>266</v>
      </c>
      <c r="D158" s="416" t="s">
        <v>224</v>
      </c>
      <c r="E158" s="280" t="n">
        <v>5</v>
      </c>
      <c r="F158" s="281" t="n">
        <v>4000</v>
      </c>
      <c r="G158" s="414" t="n">
        <f aca="false">E158*F158</f>
        <v>20000</v>
      </c>
      <c r="H158" s="257" t="n">
        <v>5</v>
      </c>
      <c r="I158" s="151" t="n">
        <v>4000</v>
      </c>
      <c r="J158" s="158" t="n">
        <f aca="false">H158*I158</f>
        <v>20000</v>
      </c>
      <c r="K158" s="257"/>
      <c r="L158" s="151"/>
      <c r="M158" s="258"/>
      <c r="N158" s="150"/>
      <c r="O158" s="151"/>
      <c r="P158" s="258"/>
      <c r="Q158" s="257"/>
      <c r="R158" s="151"/>
      <c r="S158" s="258"/>
      <c r="T158" s="150"/>
      <c r="U158" s="151"/>
      <c r="V158" s="258"/>
      <c r="W158" s="257"/>
      <c r="X158" s="151"/>
      <c r="Y158" s="258"/>
      <c r="Z158" s="150"/>
      <c r="AA158" s="151"/>
      <c r="AB158" s="149"/>
      <c r="AC158" s="152"/>
      <c r="AD158" s="394"/>
      <c r="AE158" s="152"/>
      <c r="AF158" s="392"/>
      <c r="AG158" s="393"/>
      <c r="AH158" s="115"/>
      <c r="AI158" s="115"/>
    </row>
    <row r="159" s="421" customFormat="true" ht="30" hidden="false" customHeight="true" outlineLevel="0" collapsed="false">
      <c r="A159" s="417" t="s">
        <v>115</v>
      </c>
      <c r="B159" s="420" t="s">
        <v>267</v>
      </c>
      <c r="C159" s="423"/>
      <c r="D159" s="424"/>
      <c r="E159" s="425"/>
      <c r="F159" s="426"/>
      <c r="G159" s="427"/>
      <c r="H159" s="257"/>
      <c r="I159" s="151"/>
      <c r="J159" s="258"/>
      <c r="K159" s="257"/>
      <c r="L159" s="151"/>
      <c r="M159" s="258"/>
      <c r="N159" s="150"/>
      <c r="O159" s="151"/>
      <c r="P159" s="258"/>
      <c r="Q159" s="257"/>
      <c r="R159" s="151"/>
      <c r="S159" s="258"/>
      <c r="T159" s="150"/>
      <c r="U159" s="151"/>
      <c r="V159" s="258"/>
      <c r="W159" s="257"/>
      <c r="X159" s="151"/>
      <c r="Y159" s="258"/>
      <c r="Z159" s="150"/>
      <c r="AA159" s="151"/>
      <c r="AB159" s="149"/>
      <c r="AC159" s="152"/>
      <c r="AD159" s="394"/>
      <c r="AE159" s="152"/>
      <c r="AF159" s="392"/>
      <c r="AG159" s="393"/>
      <c r="AH159" s="115"/>
      <c r="AI159" s="115"/>
    </row>
    <row r="160" customFormat="false" ht="30" hidden="false" customHeight="true" outlineLevel="0" collapsed="false">
      <c r="A160" s="159" t="s">
        <v>115</v>
      </c>
      <c r="B160" s="160" t="s">
        <v>211</v>
      </c>
      <c r="C160" s="396" t="s">
        <v>268</v>
      </c>
      <c r="D160" s="428" t="s">
        <v>118</v>
      </c>
      <c r="E160" s="429" t="n">
        <v>5</v>
      </c>
      <c r="F160" s="430" t="n">
        <v>8000</v>
      </c>
      <c r="G160" s="431" t="n">
        <f aca="false">E160*F160</f>
        <v>40000</v>
      </c>
      <c r="H160" s="237" t="n">
        <v>5</v>
      </c>
      <c r="I160" s="164" t="n">
        <v>8000</v>
      </c>
      <c r="J160" s="166" t="n">
        <f aca="false">H160*I160</f>
        <v>40000</v>
      </c>
      <c r="K160" s="237"/>
      <c r="L160" s="164"/>
      <c r="M160" s="166" t="n">
        <f aca="false">K160*L160</f>
        <v>0</v>
      </c>
      <c r="N160" s="163"/>
      <c r="O160" s="164"/>
      <c r="P160" s="166" t="n">
        <f aca="false">N160*O160</f>
        <v>0</v>
      </c>
      <c r="Q160" s="237"/>
      <c r="R160" s="164"/>
      <c r="S160" s="166" t="n">
        <f aca="false">Q160*R160</f>
        <v>0</v>
      </c>
      <c r="T160" s="163"/>
      <c r="U160" s="164"/>
      <c r="V160" s="166" t="n">
        <f aca="false">T160*U160</f>
        <v>0</v>
      </c>
      <c r="W160" s="237"/>
      <c r="X160" s="164"/>
      <c r="Y160" s="166" t="n">
        <f aca="false">W160*X160</f>
        <v>0</v>
      </c>
      <c r="Z160" s="163"/>
      <c r="AA160" s="164"/>
      <c r="AB160" s="165" t="n">
        <f aca="false">Z160*AA160</f>
        <v>0</v>
      </c>
      <c r="AC160" s="266" t="n">
        <f aca="false">G160+M160+S160+Y160</f>
        <v>40000</v>
      </c>
      <c r="AD160" s="364" t="n">
        <f aca="false">J160+P160+V160+AB160</f>
        <v>40000</v>
      </c>
      <c r="AE160" s="266" t="n">
        <f aca="false">AC160-AD160</f>
        <v>0</v>
      </c>
      <c r="AF160" s="382" t="n">
        <f aca="false">AE160/AC160</f>
        <v>0</v>
      </c>
      <c r="AG160" s="383"/>
      <c r="AH160" s="115"/>
      <c r="AI160" s="115"/>
    </row>
    <row r="161" customFormat="false" ht="15.75" hidden="false" customHeight="true" outlineLevel="0" collapsed="false">
      <c r="A161" s="432" t="s">
        <v>269</v>
      </c>
      <c r="B161" s="432"/>
      <c r="C161" s="432"/>
      <c r="D161" s="433"/>
      <c r="E161" s="370" t="n">
        <f aca="false">E150+E144+E140+E136</f>
        <v>30</v>
      </c>
      <c r="F161" s="370" t="n">
        <f aca="false">F150+F144+F140+F136</f>
        <v>53600</v>
      </c>
      <c r="G161" s="370" t="n">
        <f aca="false">G150+G144+G140+G136</f>
        <v>268000</v>
      </c>
      <c r="H161" s="350" t="n">
        <f aca="false">H150+H144+H140+H136</f>
        <v>25</v>
      </c>
      <c r="I161" s="350" t="n">
        <f aca="false">I150+I144+I140+I136</f>
        <v>53500</v>
      </c>
      <c r="J161" s="350" t="n">
        <f aca="false">J150+J144+J140+J136</f>
        <v>267500</v>
      </c>
      <c r="K161" s="434" t="n">
        <f aca="false">K150+K144+K140+K136</f>
        <v>0</v>
      </c>
      <c r="L161" s="350" t="n">
        <f aca="false">L150+L144+L140+L136</f>
        <v>0</v>
      </c>
      <c r="M161" s="350" t="n">
        <f aca="false">M150+M144+M140+M136</f>
        <v>0</v>
      </c>
      <c r="N161" s="350" t="n">
        <f aca="false">N150+N144+N140+N136</f>
        <v>0</v>
      </c>
      <c r="O161" s="350" t="n">
        <f aca="false">O150+O144+O140+O136</f>
        <v>0</v>
      </c>
      <c r="P161" s="350" t="n">
        <f aca="false">P150+P144+P140+P136</f>
        <v>0</v>
      </c>
      <c r="Q161" s="434" t="n">
        <f aca="false">Q150+Q144+Q140+Q136</f>
        <v>0</v>
      </c>
      <c r="R161" s="350" t="n">
        <f aca="false">R150+R144+R140+R136</f>
        <v>0</v>
      </c>
      <c r="S161" s="350" t="n">
        <f aca="false">S150+S144+S140+S136</f>
        <v>0</v>
      </c>
      <c r="T161" s="350" t="n">
        <f aca="false">T150+T144+T140+T136</f>
        <v>0</v>
      </c>
      <c r="U161" s="350" t="n">
        <f aca="false">U150+U144+U140+U136</f>
        <v>0</v>
      </c>
      <c r="V161" s="350" t="n">
        <f aca="false">V150+V144+V140+V136</f>
        <v>0</v>
      </c>
      <c r="W161" s="434" t="n">
        <f aca="false">W150+W144+W140+W136</f>
        <v>0</v>
      </c>
      <c r="X161" s="350" t="n">
        <f aca="false">X150+X144+X140+X136</f>
        <v>0</v>
      </c>
      <c r="Y161" s="350" t="n">
        <f aca="false">Y150+Y144+Y140+Y136</f>
        <v>0</v>
      </c>
      <c r="Z161" s="350" t="n">
        <f aca="false">Z150+Z144+Z140+Z136</f>
        <v>0</v>
      </c>
      <c r="AA161" s="350" t="n">
        <f aca="false">AA150+AA144+AA140+AA136</f>
        <v>0</v>
      </c>
      <c r="AB161" s="350" t="n">
        <f aca="false">AB150+AB144+AB140+AB136</f>
        <v>0</v>
      </c>
      <c r="AC161" s="324" t="n">
        <f aca="false">G161+M161+S161+Y161</f>
        <v>268000</v>
      </c>
      <c r="AD161" s="373" t="n">
        <f aca="false">J161+P161+V161+AB161</f>
        <v>267500</v>
      </c>
      <c r="AE161" s="384" t="n">
        <f aca="false">AC161-AD161</f>
        <v>500</v>
      </c>
      <c r="AF161" s="435" t="n">
        <f aca="false">AE161/AC161</f>
        <v>0.00186567164179104</v>
      </c>
      <c r="AG161" s="436"/>
      <c r="AH161" s="115"/>
      <c r="AI161" s="115"/>
    </row>
    <row r="162" customFormat="false" ht="15.75" hidden="false" customHeight="true" outlineLevel="0" collapsed="false">
      <c r="A162" s="437" t="s">
        <v>270</v>
      </c>
      <c r="B162" s="438"/>
      <c r="C162" s="439"/>
      <c r="D162" s="440"/>
      <c r="E162" s="441"/>
      <c r="F162" s="441"/>
      <c r="G162" s="442" t="n">
        <f aca="false">G25+G30+G44+G54+G76+G82+G96+G109+G115+G119+G123+G128+G134+G161</f>
        <v>446000</v>
      </c>
      <c r="H162" s="443"/>
      <c r="I162" s="443"/>
      <c r="J162" s="442" t="n">
        <f aca="false">J25+J30+J44+J54+J76+J82+J96+J109+J115+J119+J123+J128+J134+J161</f>
        <v>446000</v>
      </c>
      <c r="K162" s="441"/>
      <c r="L162" s="441"/>
      <c r="M162" s="442" t="n">
        <f aca="false">M25+M30+M44+M54+M76+M82+M96+M109+M115+M119+M123+M128+M134+M161</f>
        <v>0</v>
      </c>
      <c r="N162" s="441"/>
      <c r="O162" s="441"/>
      <c r="P162" s="442" t="n">
        <f aca="false">P25+P30+P44+P54+P76+P82+P96+P109+P115+P119+P123+P128+P134+P161</f>
        <v>0</v>
      </c>
      <c r="Q162" s="441"/>
      <c r="R162" s="441"/>
      <c r="S162" s="442" t="n">
        <f aca="false">S25+S30+S44+S54+S76+S82+S96+S109+S115+S119+S123+S128+S134+S161</f>
        <v>0</v>
      </c>
      <c r="T162" s="441"/>
      <c r="U162" s="441"/>
      <c r="V162" s="442" t="n">
        <f aca="false">V25+V30+V44+V54+V76+V82+V96+V109+V115+V119+V123+V128+V134+V161</f>
        <v>0</v>
      </c>
      <c r="W162" s="441"/>
      <c r="X162" s="441"/>
      <c r="Y162" s="442" t="n">
        <f aca="false">Y25+Y30+Y44+Y54+Y76+Y82+Y96+Y109+Y115+Y119+Y123+Y128+Y134+Y161</f>
        <v>0</v>
      </c>
      <c r="Z162" s="441"/>
      <c r="AA162" s="441"/>
      <c r="AB162" s="442" t="n">
        <f aca="false">AB25+AB30+AB44+AB54+AB76+AB82+AB96+AB109+AB115+AB119+AB123+AB128+AB134+AB161</f>
        <v>0</v>
      </c>
      <c r="AC162" s="442" t="n">
        <f aca="false">AC25+AC30+AC44+AC54+AC76+AC82+AC96+AC109+AC115+AC119+AC123+AC128+AC134+AC161</f>
        <v>446000</v>
      </c>
      <c r="AD162" s="442" t="n">
        <f aca="false">AD25+AD30+AD44+AD54+AD76+AD82+AD96+AD109+AD115+AD119+AD123+AD128+AD134+AD161</f>
        <v>446000</v>
      </c>
      <c r="AE162" s="442" t="n">
        <f aca="false">AC162-AD162</f>
        <v>0</v>
      </c>
      <c r="AF162" s="444" t="n">
        <f aca="false">AE162/AC162</f>
        <v>0</v>
      </c>
      <c r="AG162" s="445"/>
      <c r="AH162" s="446"/>
      <c r="AI162" s="446"/>
    </row>
    <row r="163" customFormat="false" ht="15.75" hidden="false" customHeight="true" outlineLevel="0" collapsed="false">
      <c r="A163" s="447"/>
      <c r="B163" s="447"/>
      <c r="C163" s="447"/>
      <c r="D163" s="448"/>
      <c r="E163" s="449"/>
      <c r="F163" s="449"/>
      <c r="G163" s="449"/>
      <c r="H163" s="449"/>
      <c r="I163" s="449"/>
      <c r="J163" s="449"/>
      <c r="K163" s="449"/>
      <c r="L163" s="449"/>
      <c r="M163" s="449"/>
      <c r="N163" s="449"/>
      <c r="O163" s="449"/>
      <c r="P163" s="449"/>
      <c r="Q163" s="449"/>
      <c r="R163" s="449"/>
      <c r="S163" s="449"/>
      <c r="T163" s="449"/>
      <c r="U163" s="449"/>
      <c r="V163" s="449"/>
      <c r="W163" s="449"/>
      <c r="X163" s="449"/>
      <c r="Y163" s="449"/>
      <c r="Z163" s="449"/>
      <c r="AA163" s="449"/>
      <c r="AB163" s="449"/>
      <c r="AC163" s="450"/>
      <c r="AD163" s="450"/>
      <c r="AE163" s="450"/>
      <c r="AF163" s="451"/>
      <c r="AG163" s="452"/>
      <c r="AH163" s="3"/>
      <c r="AI163" s="3"/>
    </row>
    <row r="164" customFormat="false" ht="15.75" hidden="false" customHeight="true" outlineLevel="0" collapsed="false">
      <c r="A164" s="453" t="s">
        <v>271</v>
      </c>
      <c r="B164" s="453"/>
      <c r="C164" s="453"/>
      <c r="D164" s="454"/>
      <c r="E164" s="455"/>
      <c r="F164" s="455"/>
      <c r="G164" s="455" t="n">
        <f aca="false">Фінансування!C20-Витрати!G162</f>
        <v>0</v>
      </c>
      <c r="H164" s="455"/>
      <c r="I164" s="455"/>
      <c r="J164" s="455" t="n">
        <f aca="false">Фінансування!C21-Витрати!J162</f>
        <v>0</v>
      </c>
      <c r="K164" s="455"/>
      <c r="L164" s="455"/>
      <c r="M164" s="455"/>
      <c r="N164" s="455"/>
      <c r="O164" s="455"/>
      <c r="P164" s="455"/>
      <c r="Q164" s="455"/>
      <c r="R164" s="455"/>
      <c r="S164" s="455"/>
      <c r="T164" s="455"/>
      <c r="U164" s="455"/>
      <c r="V164" s="455"/>
      <c r="W164" s="455"/>
      <c r="X164" s="455"/>
      <c r="Y164" s="455"/>
      <c r="Z164" s="455"/>
      <c r="AA164" s="455"/>
      <c r="AB164" s="455"/>
      <c r="AC164" s="455" t="n">
        <f aca="false">Фінансування!N20-Витрати!AC162</f>
        <v>0</v>
      </c>
      <c r="AD164" s="455" t="n">
        <f aca="false">Фінансування!N21-Витрати!AD162</f>
        <v>0</v>
      </c>
      <c r="AE164" s="456"/>
      <c r="AF164" s="457"/>
      <c r="AG164" s="458"/>
      <c r="AH164" s="3"/>
      <c r="AI164" s="3"/>
    </row>
    <row r="165" customFormat="false" ht="15.75" hidden="false" customHeight="true" outlineLevel="0" collapsed="false">
      <c r="A165" s="14"/>
      <c r="B165" s="459"/>
      <c r="C165" s="460"/>
      <c r="D165" s="14"/>
      <c r="E165" s="14"/>
      <c r="F165" s="14"/>
      <c r="G165" s="14"/>
      <c r="H165" s="14"/>
      <c r="I165" s="14"/>
      <c r="J165" s="14"/>
      <c r="K165" s="461"/>
      <c r="L165" s="461"/>
      <c r="M165" s="461"/>
      <c r="N165" s="461"/>
      <c r="O165" s="461"/>
      <c r="P165" s="461"/>
      <c r="Q165" s="461"/>
      <c r="R165" s="461"/>
      <c r="S165" s="461"/>
      <c r="T165" s="461"/>
      <c r="U165" s="461"/>
      <c r="V165" s="461"/>
      <c r="W165" s="461"/>
      <c r="X165" s="461"/>
      <c r="Y165" s="461"/>
      <c r="Z165" s="461"/>
      <c r="AA165" s="461"/>
      <c r="AB165" s="461"/>
      <c r="AC165" s="462"/>
      <c r="AD165" s="462"/>
      <c r="AE165" s="462"/>
      <c r="AF165" s="462"/>
      <c r="AG165" s="463"/>
    </row>
    <row r="166" customFormat="false" ht="15.75" hidden="false" customHeight="true" outlineLevel="0" collapsed="false">
      <c r="A166" s="14"/>
      <c r="B166" s="459"/>
      <c r="C166" s="460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1"/>
      <c r="AD166" s="11"/>
      <c r="AE166" s="11"/>
      <c r="AF166" s="11"/>
      <c r="AG166" s="56"/>
    </row>
    <row r="167" customFormat="false" ht="15.75" hidden="false" customHeight="true" outlineLevel="0" collapsed="false">
      <c r="A167" s="14"/>
      <c r="B167" s="459"/>
      <c r="C167" s="460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1"/>
      <c r="AD167" s="11"/>
      <c r="AE167" s="11"/>
      <c r="AF167" s="11"/>
      <c r="AG167" s="56"/>
    </row>
    <row r="168" customFormat="false" ht="15.75" hidden="false" customHeight="true" outlineLevel="0" collapsed="false">
      <c r="A168" s="14"/>
      <c r="B168" s="459"/>
      <c r="C168" s="460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1"/>
      <c r="AD168" s="11"/>
      <c r="AE168" s="11"/>
      <c r="AF168" s="11"/>
      <c r="AG168" s="56"/>
    </row>
    <row r="169" customFormat="false" ht="15.75" hidden="false" customHeight="true" outlineLevel="0" collapsed="false">
      <c r="A169" s="14"/>
      <c r="B169" s="459"/>
      <c r="C169" s="55" t="s">
        <v>272</v>
      </c>
      <c r="D169" s="464" t="s">
        <v>273</v>
      </c>
      <c r="E169" s="464"/>
      <c r="G169" s="464" t="s">
        <v>47</v>
      </c>
      <c r="H169" s="464"/>
      <c r="I169" s="46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1"/>
      <c r="AD169" s="11"/>
      <c r="AE169" s="11"/>
      <c r="AF169" s="11"/>
      <c r="AG169" s="56"/>
    </row>
    <row r="170" customFormat="false" ht="15.75" hidden="false" customHeight="true" outlineLevel="0" collapsed="false">
      <c r="A170" s="14"/>
      <c r="B170" s="459"/>
      <c r="D170" s="55" t="s">
        <v>48</v>
      </c>
      <c r="G170" s="55" t="s">
        <v>49</v>
      </c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1"/>
      <c r="AD170" s="11"/>
      <c r="AE170" s="11"/>
      <c r="AF170" s="11"/>
      <c r="AG170" s="56"/>
    </row>
    <row r="171" customFormat="false" ht="15.75" hidden="false" customHeight="true" outlineLevel="0" collapsed="false">
      <c r="A171" s="14"/>
      <c r="B171" s="459"/>
      <c r="C171" s="460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1"/>
      <c r="AD171" s="11"/>
      <c r="AE171" s="11"/>
      <c r="AF171" s="11"/>
      <c r="AG171" s="56"/>
    </row>
    <row r="172" customFormat="false" ht="15.75" hidden="false" customHeight="true" outlineLevel="0" collapsed="false">
      <c r="A172" s="14"/>
      <c r="B172" s="459"/>
      <c r="C172" s="460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1"/>
      <c r="AD172" s="11"/>
      <c r="AE172" s="11"/>
      <c r="AF172" s="11"/>
      <c r="AG172" s="56"/>
    </row>
    <row r="173" customFormat="false" ht="15.75" hidden="false" customHeight="true" outlineLevel="0" collapsed="false">
      <c r="A173" s="55"/>
      <c r="B173" s="465"/>
      <c r="C173" s="466"/>
      <c r="AG173" s="466"/>
    </row>
    <row r="174" customFormat="false" ht="15.75" hidden="false" customHeight="true" outlineLevel="0" collapsed="false">
      <c r="A174" s="55"/>
      <c r="B174" s="465"/>
      <c r="C174" s="466"/>
      <c r="AG174" s="466"/>
    </row>
    <row r="175" customFormat="false" ht="15.75" hidden="false" customHeight="true" outlineLevel="0" collapsed="false">
      <c r="A175" s="55"/>
      <c r="B175" s="465"/>
      <c r="C175" s="466"/>
      <c r="AG175" s="466"/>
    </row>
    <row r="176" customFormat="false" ht="15.75" hidden="false" customHeight="true" outlineLevel="0" collapsed="false">
      <c r="A176" s="55"/>
      <c r="B176" s="465"/>
      <c r="C176" s="466"/>
      <c r="AG176" s="466"/>
    </row>
    <row r="177" customFormat="false" ht="15.75" hidden="false" customHeight="true" outlineLevel="0" collapsed="false">
      <c r="A177" s="55"/>
      <c r="B177" s="465"/>
      <c r="C177" s="466"/>
      <c r="AG177" s="466"/>
    </row>
    <row r="178" customFormat="false" ht="15.75" hidden="false" customHeight="true" outlineLevel="0" collapsed="false">
      <c r="A178" s="55"/>
      <c r="B178" s="465"/>
      <c r="C178" s="466"/>
      <c r="AG178" s="466"/>
    </row>
    <row r="179" customFormat="false" ht="15.75" hidden="false" customHeight="true" outlineLevel="0" collapsed="false">
      <c r="A179" s="55"/>
      <c r="B179" s="465"/>
      <c r="C179" s="466"/>
      <c r="AG179" s="466"/>
    </row>
    <row r="180" customFormat="false" ht="15.75" hidden="false" customHeight="true" outlineLevel="0" collapsed="false">
      <c r="A180" s="55"/>
      <c r="B180" s="465"/>
      <c r="C180" s="466"/>
      <c r="AG180" s="466"/>
    </row>
    <row r="181" customFormat="false" ht="15.75" hidden="false" customHeight="true" outlineLevel="0" collapsed="false">
      <c r="A181" s="55"/>
      <c r="B181" s="465"/>
      <c r="C181" s="466"/>
      <c r="AG181" s="466"/>
    </row>
    <row r="182" customFormat="false" ht="15.75" hidden="false" customHeight="true" outlineLevel="0" collapsed="false">
      <c r="A182" s="55"/>
      <c r="B182" s="465"/>
      <c r="C182" s="466"/>
      <c r="AG182" s="466"/>
    </row>
    <row r="183" customFormat="false" ht="15.75" hidden="false" customHeight="true" outlineLevel="0" collapsed="false">
      <c r="A183" s="55"/>
      <c r="B183" s="465"/>
      <c r="C183" s="466"/>
      <c r="AG183" s="466"/>
    </row>
    <row r="184" customFormat="false" ht="15.75" hidden="false" customHeight="true" outlineLevel="0" collapsed="false">
      <c r="A184" s="55"/>
      <c r="B184" s="465"/>
      <c r="C184" s="466"/>
      <c r="AG184" s="466"/>
    </row>
    <row r="185" customFormat="false" ht="15.75" hidden="false" customHeight="true" outlineLevel="0" collapsed="false">
      <c r="A185" s="55"/>
      <c r="B185" s="465"/>
      <c r="C185" s="466"/>
      <c r="AG185" s="466"/>
    </row>
    <row r="186" customFormat="false" ht="15.75" hidden="false" customHeight="true" outlineLevel="0" collapsed="false">
      <c r="A186" s="55"/>
      <c r="B186" s="465"/>
      <c r="C186" s="466"/>
      <c r="AG186" s="466"/>
    </row>
    <row r="187" customFormat="false" ht="15.75" hidden="false" customHeight="true" outlineLevel="0" collapsed="false">
      <c r="A187" s="55"/>
      <c r="B187" s="465"/>
      <c r="C187" s="466"/>
      <c r="AG187" s="466"/>
    </row>
    <row r="188" customFormat="false" ht="15.75" hidden="false" customHeight="true" outlineLevel="0" collapsed="false">
      <c r="A188" s="55"/>
      <c r="B188" s="465"/>
      <c r="C188" s="466"/>
      <c r="AG188" s="466"/>
    </row>
    <row r="189" customFormat="false" ht="15.75" hidden="false" customHeight="true" outlineLevel="0" collapsed="false">
      <c r="A189" s="55"/>
      <c r="B189" s="465"/>
      <c r="C189" s="466"/>
      <c r="AG189" s="466"/>
    </row>
    <row r="190" customFormat="false" ht="15.75" hidden="false" customHeight="true" outlineLevel="0" collapsed="false">
      <c r="A190" s="55"/>
      <c r="B190" s="465"/>
      <c r="C190" s="466"/>
      <c r="AG190" s="466"/>
    </row>
    <row r="191" customFormat="false" ht="15.75" hidden="false" customHeight="true" outlineLevel="0" collapsed="false">
      <c r="A191" s="55"/>
      <c r="B191" s="465"/>
      <c r="C191" s="466"/>
      <c r="AG191" s="466"/>
    </row>
    <row r="192" customFormat="false" ht="15.75" hidden="false" customHeight="true" outlineLevel="0" collapsed="false">
      <c r="A192" s="55"/>
      <c r="B192" s="465"/>
      <c r="C192" s="466"/>
      <c r="AG192" s="466"/>
    </row>
    <row r="193" customFormat="false" ht="15.75" hidden="false" customHeight="true" outlineLevel="0" collapsed="false">
      <c r="A193" s="55"/>
      <c r="B193" s="465"/>
      <c r="C193" s="466"/>
      <c r="AG193" s="466"/>
    </row>
    <row r="194" customFormat="false" ht="15.75" hidden="false" customHeight="true" outlineLevel="0" collapsed="false">
      <c r="A194" s="55"/>
      <c r="B194" s="465"/>
      <c r="C194" s="466"/>
      <c r="AG194" s="466"/>
    </row>
    <row r="195" customFormat="false" ht="15.75" hidden="false" customHeight="true" outlineLevel="0" collapsed="false">
      <c r="A195" s="55"/>
      <c r="B195" s="465"/>
      <c r="C195" s="466"/>
      <c r="AG195" s="466"/>
    </row>
    <row r="196" customFormat="false" ht="15.75" hidden="false" customHeight="true" outlineLevel="0" collapsed="false">
      <c r="A196" s="55"/>
      <c r="B196" s="465"/>
      <c r="C196" s="466"/>
      <c r="AG196" s="466"/>
    </row>
    <row r="197" customFormat="false" ht="15.75" hidden="false" customHeight="true" outlineLevel="0" collapsed="false">
      <c r="A197" s="55"/>
      <c r="B197" s="465"/>
      <c r="C197" s="466"/>
      <c r="AG197" s="466"/>
    </row>
    <row r="198" customFormat="false" ht="15.75" hidden="false" customHeight="true" outlineLevel="0" collapsed="false">
      <c r="A198" s="55"/>
      <c r="B198" s="465"/>
      <c r="C198" s="466"/>
      <c r="AG198" s="466"/>
    </row>
    <row r="199" customFormat="false" ht="15.75" hidden="false" customHeight="true" outlineLevel="0" collapsed="false">
      <c r="A199" s="55"/>
      <c r="B199" s="465"/>
      <c r="C199" s="466"/>
      <c r="AG199" s="466"/>
    </row>
    <row r="200" customFormat="false" ht="15.75" hidden="false" customHeight="true" outlineLevel="0" collapsed="false">
      <c r="A200" s="55"/>
      <c r="B200" s="465"/>
      <c r="C200" s="466"/>
      <c r="AG200" s="466"/>
    </row>
    <row r="201" customFormat="false" ht="15.75" hidden="false" customHeight="true" outlineLevel="0" collapsed="false">
      <c r="A201" s="55"/>
      <c r="B201" s="465"/>
      <c r="C201" s="466"/>
      <c r="AG201" s="466"/>
    </row>
    <row r="202" customFormat="false" ht="15.75" hidden="false" customHeight="true" outlineLevel="0" collapsed="false">
      <c r="A202" s="55"/>
      <c r="B202" s="465"/>
      <c r="C202" s="466"/>
      <c r="AG202" s="466"/>
    </row>
    <row r="203" customFormat="false" ht="15.75" hidden="false" customHeight="true" outlineLevel="0" collapsed="false">
      <c r="A203" s="55"/>
      <c r="B203" s="465"/>
      <c r="C203" s="466"/>
      <c r="AG203" s="466"/>
    </row>
    <row r="204" customFormat="false" ht="15.75" hidden="false" customHeight="true" outlineLevel="0" collapsed="false">
      <c r="A204" s="55"/>
      <c r="B204" s="465"/>
      <c r="C204" s="466"/>
      <c r="AG204" s="466"/>
    </row>
    <row r="205" customFormat="false" ht="15.75" hidden="false" customHeight="true" outlineLevel="0" collapsed="false">
      <c r="A205" s="55"/>
      <c r="B205" s="465"/>
      <c r="C205" s="466"/>
      <c r="AG205" s="466"/>
    </row>
    <row r="206" customFormat="false" ht="15.75" hidden="false" customHeight="true" outlineLevel="0" collapsed="false">
      <c r="A206" s="55"/>
      <c r="B206" s="465"/>
      <c r="C206" s="466"/>
      <c r="AG206" s="466"/>
    </row>
    <row r="207" customFormat="false" ht="15.75" hidden="false" customHeight="true" outlineLevel="0" collapsed="false">
      <c r="A207" s="55"/>
      <c r="B207" s="465"/>
      <c r="C207" s="466"/>
      <c r="AG207" s="466"/>
    </row>
    <row r="208" customFormat="false" ht="15.75" hidden="false" customHeight="true" outlineLevel="0" collapsed="false">
      <c r="A208" s="55"/>
      <c r="B208" s="465"/>
      <c r="C208" s="466"/>
      <c r="AG208" s="466"/>
    </row>
    <row r="209" customFormat="false" ht="15.75" hidden="false" customHeight="true" outlineLevel="0" collapsed="false">
      <c r="A209" s="55"/>
      <c r="B209" s="465"/>
      <c r="C209" s="466"/>
      <c r="AG209" s="466"/>
    </row>
    <row r="210" customFormat="false" ht="15.75" hidden="false" customHeight="true" outlineLevel="0" collapsed="false">
      <c r="A210" s="55"/>
      <c r="B210" s="465"/>
      <c r="C210" s="466"/>
      <c r="AG210" s="466"/>
    </row>
    <row r="211" customFormat="false" ht="15.75" hidden="false" customHeight="true" outlineLevel="0" collapsed="false">
      <c r="A211" s="55"/>
      <c r="B211" s="465"/>
      <c r="C211" s="466"/>
      <c r="AG211" s="466"/>
    </row>
    <row r="212" customFormat="false" ht="15.75" hidden="false" customHeight="true" outlineLevel="0" collapsed="false">
      <c r="A212" s="55"/>
      <c r="B212" s="465"/>
      <c r="C212" s="466"/>
      <c r="AG212" s="466"/>
    </row>
    <row r="213" customFormat="false" ht="15.75" hidden="false" customHeight="true" outlineLevel="0" collapsed="false">
      <c r="A213" s="55"/>
      <c r="B213" s="465"/>
      <c r="C213" s="466"/>
      <c r="AG213" s="466"/>
    </row>
    <row r="214" customFormat="false" ht="15.75" hidden="false" customHeight="true" outlineLevel="0" collapsed="false">
      <c r="A214" s="55"/>
      <c r="B214" s="465"/>
      <c r="C214" s="466"/>
      <c r="AG214" s="466"/>
    </row>
    <row r="215" customFormat="false" ht="15.75" hidden="false" customHeight="true" outlineLevel="0" collapsed="false">
      <c r="A215" s="55"/>
      <c r="B215" s="465"/>
      <c r="C215" s="466"/>
      <c r="AG215" s="466"/>
    </row>
    <row r="216" customFormat="false" ht="15.75" hidden="false" customHeight="true" outlineLevel="0" collapsed="false">
      <c r="A216" s="55"/>
      <c r="B216" s="465"/>
      <c r="C216" s="466"/>
      <c r="AG216" s="466"/>
    </row>
    <row r="217" customFormat="false" ht="15.75" hidden="false" customHeight="true" outlineLevel="0" collapsed="false">
      <c r="A217" s="55"/>
      <c r="B217" s="465"/>
      <c r="C217" s="466"/>
      <c r="AG217" s="466"/>
    </row>
    <row r="218" customFormat="false" ht="15.75" hidden="false" customHeight="true" outlineLevel="0" collapsed="false">
      <c r="A218" s="55"/>
      <c r="B218" s="465"/>
      <c r="C218" s="466"/>
      <c r="AG218" s="466"/>
    </row>
    <row r="219" customFormat="false" ht="15.75" hidden="false" customHeight="true" outlineLevel="0" collapsed="false">
      <c r="A219" s="55"/>
      <c r="B219" s="465"/>
      <c r="C219" s="466"/>
      <c r="AG219" s="466"/>
    </row>
    <row r="220" customFormat="false" ht="15.75" hidden="false" customHeight="true" outlineLevel="0" collapsed="false">
      <c r="A220" s="55"/>
      <c r="B220" s="465"/>
      <c r="C220" s="466"/>
      <c r="AG220" s="466"/>
    </row>
    <row r="221" customFormat="false" ht="15.75" hidden="false" customHeight="true" outlineLevel="0" collapsed="false">
      <c r="A221" s="55"/>
      <c r="B221" s="465"/>
      <c r="C221" s="466"/>
      <c r="AG221" s="466"/>
    </row>
    <row r="222" customFormat="false" ht="15.75" hidden="false" customHeight="true" outlineLevel="0" collapsed="false">
      <c r="A222" s="55"/>
      <c r="B222" s="465"/>
      <c r="C222" s="466"/>
      <c r="AG222" s="466"/>
    </row>
    <row r="223" customFormat="false" ht="15.75" hidden="false" customHeight="true" outlineLevel="0" collapsed="false">
      <c r="A223" s="55"/>
      <c r="B223" s="465"/>
      <c r="C223" s="466"/>
      <c r="AG223" s="466"/>
    </row>
    <row r="224" customFormat="false" ht="15.75" hidden="false" customHeight="true" outlineLevel="0" collapsed="false">
      <c r="A224" s="55"/>
      <c r="B224" s="465"/>
      <c r="C224" s="466"/>
      <c r="AG224" s="466"/>
    </row>
    <row r="225" customFormat="false" ht="15.75" hidden="false" customHeight="true" outlineLevel="0" collapsed="false">
      <c r="A225" s="55"/>
      <c r="B225" s="465"/>
      <c r="C225" s="466"/>
      <c r="AG225" s="466"/>
    </row>
    <row r="226" customFormat="false" ht="15.75" hidden="false" customHeight="true" outlineLevel="0" collapsed="false">
      <c r="A226" s="55"/>
      <c r="B226" s="465"/>
      <c r="C226" s="466"/>
      <c r="AG226" s="466"/>
    </row>
    <row r="227" customFormat="false" ht="15.75" hidden="false" customHeight="true" outlineLevel="0" collapsed="false">
      <c r="A227" s="55"/>
      <c r="B227" s="465"/>
      <c r="C227" s="466"/>
      <c r="AG227" s="466"/>
    </row>
    <row r="228" customFormat="false" ht="15.75" hidden="false" customHeight="true" outlineLevel="0" collapsed="false">
      <c r="A228" s="55"/>
      <c r="B228" s="465"/>
      <c r="C228" s="466"/>
      <c r="AG228" s="466"/>
    </row>
    <row r="229" customFormat="false" ht="15.75" hidden="false" customHeight="true" outlineLevel="0" collapsed="false">
      <c r="A229" s="55"/>
      <c r="B229" s="465"/>
      <c r="C229" s="466"/>
      <c r="AG229" s="466"/>
    </row>
    <row r="230" customFormat="false" ht="15.75" hidden="false" customHeight="true" outlineLevel="0" collapsed="false">
      <c r="A230" s="55"/>
      <c r="B230" s="465"/>
      <c r="C230" s="466"/>
      <c r="AG230" s="466"/>
    </row>
    <row r="231" customFormat="false" ht="15.75" hidden="false" customHeight="true" outlineLevel="0" collapsed="false">
      <c r="A231" s="55"/>
      <c r="B231" s="465"/>
      <c r="C231" s="466"/>
      <c r="AG231" s="466"/>
    </row>
    <row r="232" customFormat="false" ht="15.75" hidden="false" customHeight="true" outlineLevel="0" collapsed="false">
      <c r="A232" s="55"/>
      <c r="B232" s="465"/>
      <c r="C232" s="466"/>
      <c r="AG232" s="466"/>
    </row>
    <row r="233" customFormat="false" ht="15.75" hidden="false" customHeight="true" outlineLevel="0" collapsed="false">
      <c r="A233" s="55"/>
      <c r="B233" s="465"/>
      <c r="C233" s="466"/>
      <c r="AG233" s="466"/>
    </row>
    <row r="234" customFormat="false" ht="15.75" hidden="false" customHeight="true" outlineLevel="0" collapsed="false">
      <c r="A234" s="55"/>
      <c r="B234" s="465"/>
      <c r="C234" s="466"/>
      <c r="AG234" s="466"/>
    </row>
    <row r="235" customFormat="false" ht="15.75" hidden="false" customHeight="true" outlineLevel="0" collapsed="false">
      <c r="A235" s="55"/>
      <c r="B235" s="465"/>
      <c r="C235" s="466"/>
      <c r="AG235" s="466"/>
    </row>
    <row r="236" customFormat="false" ht="15.75" hidden="false" customHeight="true" outlineLevel="0" collapsed="false">
      <c r="A236" s="55"/>
      <c r="B236" s="465"/>
      <c r="C236" s="466"/>
      <c r="AG236" s="466"/>
    </row>
    <row r="237" customFormat="false" ht="15.75" hidden="false" customHeight="true" outlineLevel="0" collapsed="false">
      <c r="A237" s="55"/>
      <c r="B237" s="465"/>
      <c r="C237" s="466"/>
      <c r="AG237" s="466"/>
    </row>
    <row r="238" customFormat="false" ht="15.75" hidden="false" customHeight="true" outlineLevel="0" collapsed="false">
      <c r="A238" s="55"/>
      <c r="B238" s="465"/>
      <c r="C238" s="466"/>
      <c r="AG238" s="466"/>
    </row>
    <row r="239" customFormat="false" ht="15.75" hidden="false" customHeight="true" outlineLevel="0" collapsed="false">
      <c r="A239" s="55"/>
      <c r="B239" s="465"/>
      <c r="C239" s="466"/>
      <c r="AG239" s="466"/>
    </row>
    <row r="240" customFormat="false" ht="15.75" hidden="false" customHeight="true" outlineLevel="0" collapsed="false">
      <c r="A240" s="55"/>
      <c r="B240" s="465"/>
      <c r="C240" s="466"/>
      <c r="AG240" s="466"/>
    </row>
    <row r="241" customFormat="false" ht="15.75" hidden="false" customHeight="true" outlineLevel="0" collapsed="false">
      <c r="A241" s="55"/>
      <c r="B241" s="465"/>
      <c r="C241" s="466"/>
      <c r="AG241" s="466"/>
    </row>
    <row r="242" customFormat="false" ht="15.75" hidden="false" customHeight="true" outlineLevel="0" collapsed="false">
      <c r="A242" s="55"/>
      <c r="B242" s="465"/>
      <c r="C242" s="466"/>
      <c r="AG242" s="466"/>
    </row>
    <row r="243" customFormat="false" ht="15.75" hidden="false" customHeight="true" outlineLevel="0" collapsed="false">
      <c r="A243" s="55"/>
      <c r="B243" s="465"/>
      <c r="C243" s="466"/>
      <c r="AG243" s="466"/>
    </row>
    <row r="244" customFormat="false" ht="15.75" hidden="false" customHeight="true" outlineLevel="0" collapsed="false">
      <c r="A244" s="55"/>
      <c r="B244" s="465"/>
      <c r="C244" s="466"/>
      <c r="AG244" s="466"/>
    </row>
    <row r="245" customFormat="false" ht="15.75" hidden="false" customHeight="true" outlineLevel="0" collapsed="false">
      <c r="A245" s="55"/>
      <c r="B245" s="465"/>
      <c r="C245" s="466"/>
      <c r="AG245" s="466"/>
    </row>
    <row r="246" customFormat="false" ht="15.75" hidden="false" customHeight="true" outlineLevel="0" collapsed="false">
      <c r="A246" s="55"/>
      <c r="B246" s="465"/>
      <c r="C246" s="466"/>
      <c r="AG246" s="466"/>
    </row>
    <row r="247" customFormat="false" ht="15.75" hidden="false" customHeight="true" outlineLevel="0" collapsed="false">
      <c r="A247" s="55"/>
      <c r="B247" s="465"/>
      <c r="C247" s="466"/>
      <c r="AG247" s="466"/>
    </row>
    <row r="248" customFormat="false" ht="15.75" hidden="false" customHeight="true" outlineLevel="0" collapsed="false">
      <c r="A248" s="55"/>
      <c r="B248" s="465"/>
      <c r="C248" s="466"/>
      <c r="AG248" s="466"/>
    </row>
    <row r="249" customFormat="false" ht="15.75" hidden="false" customHeight="true" outlineLevel="0" collapsed="false">
      <c r="A249" s="55"/>
      <c r="B249" s="465"/>
      <c r="C249" s="466"/>
      <c r="AG249" s="466"/>
    </row>
    <row r="250" customFormat="false" ht="15.75" hidden="false" customHeight="true" outlineLevel="0" collapsed="false">
      <c r="A250" s="55"/>
      <c r="B250" s="465"/>
      <c r="C250" s="466"/>
      <c r="AG250" s="466"/>
    </row>
    <row r="251" customFormat="false" ht="15.75" hidden="false" customHeight="true" outlineLevel="0" collapsed="false">
      <c r="A251" s="55"/>
      <c r="B251" s="465"/>
      <c r="C251" s="466"/>
      <c r="AG251" s="466"/>
    </row>
    <row r="252" customFormat="false" ht="15.75" hidden="false" customHeight="true" outlineLevel="0" collapsed="false">
      <c r="A252" s="55"/>
      <c r="B252" s="465"/>
      <c r="C252" s="466"/>
      <c r="AG252" s="466"/>
    </row>
    <row r="253" customFormat="false" ht="15.75" hidden="false" customHeight="true" outlineLevel="0" collapsed="false">
      <c r="A253" s="55"/>
      <c r="B253" s="465"/>
      <c r="C253" s="466"/>
      <c r="AG253" s="466"/>
    </row>
    <row r="254" customFormat="false" ht="15.75" hidden="false" customHeight="true" outlineLevel="0" collapsed="false">
      <c r="A254" s="55"/>
      <c r="B254" s="465"/>
      <c r="C254" s="466"/>
      <c r="AG254" s="466"/>
    </row>
    <row r="255" customFormat="false" ht="15.75" hidden="false" customHeight="true" outlineLevel="0" collapsed="false">
      <c r="A255" s="55"/>
      <c r="B255" s="465"/>
      <c r="C255" s="466"/>
      <c r="AG255" s="466"/>
    </row>
    <row r="256" customFormat="false" ht="15.75" hidden="false" customHeight="true" outlineLevel="0" collapsed="false">
      <c r="A256" s="55"/>
      <c r="B256" s="465"/>
      <c r="C256" s="466"/>
      <c r="AG256" s="466"/>
    </row>
    <row r="257" customFormat="false" ht="15.75" hidden="false" customHeight="true" outlineLevel="0" collapsed="false">
      <c r="A257" s="55"/>
      <c r="B257" s="465"/>
      <c r="C257" s="466"/>
      <c r="AG257" s="466"/>
    </row>
    <row r="258" customFormat="false" ht="15.75" hidden="false" customHeight="true" outlineLevel="0" collapsed="false">
      <c r="A258" s="55"/>
      <c r="B258" s="465"/>
      <c r="C258" s="466"/>
      <c r="AG258" s="466"/>
    </row>
    <row r="259" customFormat="false" ht="15.75" hidden="false" customHeight="true" outlineLevel="0" collapsed="false">
      <c r="A259" s="55"/>
      <c r="B259" s="465"/>
      <c r="C259" s="466"/>
      <c r="AG259" s="466"/>
    </row>
    <row r="260" customFormat="false" ht="15.75" hidden="false" customHeight="true" outlineLevel="0" collapsed="false">
      <c r="A260" s="55"/>
      <c r="B260" s="465"/>
      <c r="C260" s="466"/>
      <c r="AG260" s="466"/>
    </row>
    <row r="261" customFormat="false" ht="15.75" hidden="false" customHeight="true" outlineLevel="0" collapsed="false">
      <c r="A261" s="55"/>
      <c r="B261" s="465"/>
      <c r="C261" s="466"/>
      <c r="AG261" s="466"/>
    </row>
    <row r="262" customFormat="false" ht="15.75" hidden="false" customHeight="true" outlineLevel="0" collapsed="false">
      <c r="A262" s="55"/>
      <c r="B262" s="465"/>
      <c r="C262" s="466"/>
      <c r="AG262" s="466"/>
    </row>
    <row r="263" customFormat="false" ht="15.75" hidden="false" customHeight="true" outlineLevel="0" collapsed="false">
      <c r="A263" s="55"/>
      <c r="B263" s="465"/>
      <c r="C263" s="466"/>
      <c r="AG263" s="466"/>
    </row>
    <row r="264" customFormat="false" ht="15.75" hidden="false" customHeight="true" outlineLevel="0" collapsed="false">
      <c r="A264" s="55"/>
      <c r="B264" s="465"/>
      <c r="C264" s="466"/>
      <c r="AG264" s="466"/>
    </row>
    <row r="265" customFormat="false" ht="15.75" hidden="false" customHeight="true" outlineLevel="0" collapsed="false">
      <c r="A265" s="55"/>
      <c r="B265" s="465"/>
      <c r="C265" s="466"/>
      <c r="AG265" s="466"/>
    </row>
    <row r="266" customFormat="false" ht="15.75" hidden="false" customHeight="true" outlineLevel="0" collapsed="false">
      <c r="A266" s="55"/>
      <c r="B266" s="465"/>
      <c r="C266" s="466"/>
      <c r="AG266" s="466"/>
    </row>
    <row r="267" customFormat="false" ht="15.75" hidden="false" customHeight="true" outlineLevel="0" collapsed="false">
      <c r="A267" s="55"/>
      <c r="B267" s="465"/>
      <c r="C267" s="466"/>
      <c r="AG267" s="466"/>
    </row>
    <row r="268" customFormat="false" ht="15.75" hidden="false" customHeight="true" outlineLevel="0" collapsed="false">
      <c r="A268" s="55"/>
      <c r="B268" s="465"/>
      <c r="C268" s="466"/>
      <c r="AG268" s="466"/>
    </row>
    <row r="269" customFormat="false" ht="15.75" hidden="false" customHeight="true" outlineLevel="0" collapsed="false">
      <c r="A269" s="55"/>
      <c r="B269" s="465"/>
      <c r="C269" s="466"/>
      <c r="AG269" s="466"/>
    </row>
    <row r="270" customFormat="false" ht="15.75" hidden="false" customHeight="true" outlineLevel="0" collapsed="false">
      <c r="A270" s="55"/>
      <c r="B270" s="465"/>
      <c r="C270" s="466"/>
      <c r="AG270" s="466"/>
    </row>
    <row r="271" customFormat="false" ht="15.75" hidden="false" customHeight="true" outlineLevel="0" collapsed="false">
      <c r="A271" s="55"/>
      <c r="B271" s="465"/>
      <c r="C271" s="466"/>
      <c r="AG271" s="466"/>
    </row>
    <row r="272" customFormat="false" ht="15.75" hidden="false" customHeight="true" outlineLevel="0" collapsed="false">
      <c r="A272" s="55"/>
      <c r="B272" s="465"/>
      <c r="C272" s="466"/>
      <c r="AG272" s="466"/>
    </row>
    <row r="273" customFormat="false" ht="15.75" hidden="false" customHeight="true" outlineLevel="0" collapsed="false">
      <c r="A273" s="55"/>
      <c r="B273" s="465"/>
      <c r="C273" s="466"/>
      <c r="AG273" s="466"/>
    </row>
    <row r="274" customFormat="false" ht="15.75" hidden="false" customHeight="true" outlineLevel="0" collapsed="false">
      <c r="A274" s="55"/>
      <c r="B274" s="465"/>
      <c r="C274" s="466"/>
      <c r="AG274" s="466"/>
    </row>
    <row r="275" customFormat="false" ht="15.75" hidden="false" customHeight="true" outlineLevel="0" collapsed="false">
      <c r="A275" s="55"/>
      <c r="B275" s="465"/>
      <c r="C275" s="466"/>
      <c r="AG275" s="466"/>
    </row>
    <row r="276" customFormat="false" ht="15.75" hidden="false" customHeight="true" outlineLevel="0" collapsed="false">
      <c r="A276" s="55"/>
      <c r="B276" s="465"/>
      <c r="C276" s="466"/>
      <c r="AG276" s="466"/>
    </row>
    <row r="277" customFormat="false" ht="15.75" hidden="false" customHeight="true" outlineLevel="0" collapsed="false">
      <c r="A277" s="55"/>
      <c r="B277" s="465"/>
      <c r="C277" s="466"/>
      <c r="AG277" s="466"/>
    </row>
    <row r="278" customFormat="false" ht="15.75" hidden="false" customHeight="true" outlineLevel="0" collapsed="false">
      <c r="A278" s="55"/>
      <c r="B278" s="465"/>
      <c r="C278" s="466"/>
      <c r="AG278" s="466"/>
    </row>
    <row r="279" customFormat="false" ht="15.75" hidden="false" customHeight="true" outlineLevel="0" collapsed="false">
      <c r="A279" s="55"/>
      <c r="B279" s="465"/>
      <c r="C279" s="466"/>
      <c r="AG279" s="466"/>
    </row>
    <row r="280" customFormat="false" ht="15.75" hidden="false" customHeight="true" outlineLevel="0" collapsed="false">
      <c r="A280" s="55"/>
      <c r="B280" s="465"/>
      <c r="C280" s="466"/>
      <c r="AG280" s="466"/>
    </row>
    <row r="281" customFormat="false" ht="15.75" hidden="false" customHeight="true" outlineLevel="0" collapsed="false">
      <c r="A281" s="55"/>
      <c r="B281" s="465"/>
      <c r="C281" s="466"/>
      <c r="AG281" s="466"/>
    </row>
    <row r="282" customFormat="false" ht="15.75" hidden="false" customHeight="true" outlineLevel="0" collapsed="false">
      <c r="A282" s="55"/>
      <c r="B282" s="465"/>
      <c r="C282" s="466"/>
      <c r="AG282" s="466"/>
    </row>
    <row r="283" customFormat="false" ht="15.75" hidden="false" customHeight="true" outlineLevel="0" collapsed="false">
      <c r="A283" s="55"/>
      <c r="B283" s="465"/>
      <c r="C283" s="466"/>
      <c r="AG283" s="466"/>
    </row>
    <row r="284" customFormat="false" ht="15.75" hidden="false" customHeight="true" outlineLevel="0" collapsed="false">
      <c r="A284" s="55"/>
      <c r="B284" s="465"/>
      <c r="C284" s="466"/>
      <c r="AG284" s="466"/>
    </row>
    <row r="285" customFormat="false" ht="15.75" hidden="false" customHeight="true" outlineLevel="0" collapsed="false">
      <c r="A285" s="55"/>
      <c r="B285" s="465"/>
      <c r="C285" s="466"/>
      <c r="AG285" s="466"/>
    </row>
    <row r="286" customFormat="false" ht="15.75" hidden="false" customHeight="true" outlineLevel="0" collapsed="false">
      <c r="A286" s="55"/>
      <c r="B286" s="465"/>
      <c r="C286" s="466"/>
      <c r="AG286" s="466"/>
    </row>
    <row r="287" customFormat="false" ht="15.75" hidden="false" customHeight="true" outlineLevel="0" collapsed="false">
      <c r="A287" s="55"/>
      <c r="B287" s="465"/>
      <c r="C287" s="466"/>
      <c r="AG287" s="466"/>
    </row>
    <row r="288" customFormat="false" ht="15.75" hidden="false" customHeight="true" outlineLevel="0" collapsed="false">
      <c r="A288" s="55"/>
      <c r="B288" s="465"/>
      <c r="C288" s="466"/>
      <c r="AG288" s="466"/>
    </row>
    <row r="289" customFormat="false" ht="15.75" hidden="false" customHeight="true" outlineLevel="0" collapsed="false">
      <c r="A289" s="55"/>
      <c r="B289" s="465"/>
      <c r="C289" s="466"/>
      <c r="AG289" s="466"/>
    </row>
    <row r="290" customFormat="false" ht="15.75" hidden="false" customHeight="true" outlineLevel="0" collapsed="false">
      <c r="A290" s="55"/>
      <c r="B290" s="465"/>
      <c r="C290" s="466"/>
      <c r="AG290" s="466"/>
    </row>
    <row r="291" customFormat="false" ht="15.75" hidden="false" customHeight="true" outlineLevel="0" collapsed="false">
      <c r="A291" s="55"/>
      <c r="B291" s="465"/>
      <c r="C291" s="466"/>
      <c r="AG291" s="466"/>
    </row>
    <row r="292" customFormat="false" ht="15.75" hidden="false" customHeight="true" outlineLevel="0" collapsed="false">
      <c r="A292" s="55"/>
      <c r="B292" s="465"/>
      <c r="C292" s="466"/>
      <c r="AG292" s="466"/>
    </row>
    <row r="293" customFormat="false" ht="15.75" hidden="false" customHeight="true" outlineLevel="0" collapsed="false">
      <c r="A293" s="55"/>
      <c r="B293" s="465"/>
      <c r="C293" s="466"/>
      <c r="AG293" s="466"/>
    </row>
    <row r="294" customFormat="false" ht="15.75" hidden="false" customHeight="true" outlineLevel="0" collapsed="false">
      <c r="A294" s="55"/>
      <c r="B294" s="465"/>
      <c r="C294" s="466"/>
      <c r="AG294" s="466"/>
    </row>
    <row r="295" customFormat="false" ht="15.75" hidden="false" customHeight="true" outlineLevel="0" collapsed="false">
      <c r="A295" s="55"/>
      <c r="B295" s="465"/>
      <c r="C295" s="466"/>
      <c r="AG295" s="466"/>
    </row>
    <row r="296" customFormat="false" ht="15.75" hidden="false" customHeight="true" outlineLevel="0" collapsed="false">
      <c r="A296" s="55"/>
      <c r="B296" s="465"/>
      <c r="C296" s="466"/>
      <c r="AG296" s="466"/>
    </row>
    <row r="297" customFormat="false" ht="15.75" hidden="false" customHeight="true" outlineLevel="0" collapsed="false">
      <c r="A297" s="55"/>
      <c r="B297" s="465"/>
      <c r="C297" s="466"/>
      <c r="AG297" s="466"/>
    </row>
    <row r="298" customFormat="false" ht="15.75" hidden="false" customHeight="true" outlineLevel="0" collapsed="false">
      <c r="A298" s="55"/>
      <c r="B298" s="465"/>
      <c r="C298" s="466"/>
      <c r="AG298" s="466"/>
    </row>
    <row r="299" customFormat="false" ht="15.75" hidden="false" customHeight="true" outlineLevel="0" collapsed="false">
      <c r="A299" s="55"/>
      <c r="B299" s="465"/>
      <c r="C299" s="466"/>
      <c r="AG299" s="466"/>
    </row>
    <row r="300" customFormat="false" ht="15.75" hidden="false" customHeight="true" outlineLevel="0" collapsed="false">
      <c r="A300" s="55"/>
      <c r="B300" s="465"/>
      <c r="C300" s="466"/>
      <c r="AG300" s="466"/>
    </row>
    <row r="301" customFormat="false" ht="15.75" hidden="false" customHeight="true" outlineLevel="0" collapsed="false">
      <c r="A301" s="55"/>
      <c r="B301" s="465"/>
      <c r="C301" s="466"/>
      <c r="AG301" s="466"/>
    </row>
    <row r="302" customFormat="false" ht="15.75" hidden="false" customHeight="true" outlineLevel="0" collapsed="false">
      <c r="A302" s="55"/>
      <c r="B302" s="465"/>
      <c r="C302" s="466"/>
      <c r="AG302" s="466"/>
    </row>
    <row r="303" customFormat="false" ht="15.75" hidden="false" customHeight="true" outlineLevel="0" collapsed="false">
      <c r="A303" s="55"/>
      <c r="B303" s="465"/>
      <c r="C303" s="466"/>
      <c r="AG303" s="466"/>
    </row>
    <row r="304" customFormat="false" ht="15.75" hidden="false" customHeight="true" outlineLevel="0" collapsed="false">
      <c r="A304" s="55"/>
      <c r="B304" s="465"/>
      <c r="C304" s="466"/>
      <c r="AG304" s="466"/>
    </row>
    <row r="305" customFormat="false" ht="15.75" hidden="false" customHeight="true" outlineLevel="0" collapsed="false">
      <c r="A305" s="55"/>
      <c r="B305" s="465"/>
      <c r="C305" s="466"/>
      <c r="AG305" s="466"/>
    </row>
    <row r="306" customFormat="false" ht="15.75" hidden="false" customHeight="true" outlineLevel="0" collapsed="false">
      <c r="A306" s="55"/>
      <c r="B306" s="465"/>
      <c r="C306" s="466"/>
      <c r="AG306" s="466"/>
    </row>
    <row r="307" customFormat="false" ht="15.75" hidden="false" customHeight="true" outlineLevel="0" collapsed="false">
      <c r="A307" s="55"/>
      <c r="B307" s="465"/>
      <c r="C307" s="466"/>
      <c r="AG307" s="466"/>
    </row>
    <row r="308" customFormat="false" ht="15.75" hidden="false" customHeight="true" outlineLevel="0" collapsed="false">
      <c r="A308" s="55"/>
      <c r="B308" s="465"/>
      <c r="C308" s="466"/>
      <c r="AG308" s="466"/>
    </row>
    <row r="309" customFormat="false" ht="15.75" hidden="false" customHeight="true" outlineLevel="0" collapsed="false">
      <c r="A309" s="55"/>
      <c r="B309" s="465"/>
      <c r="C309" s="466"/>
      <c r="AG309" s="466"/>
    </row>
    <row r="310" customFormat="false" ht="15.75" hidden="false" customHeight="true" outlineLevel="0" collapsed="false">
      <c r="A310" s="55"/>
      <c r="B310" s="465"/>
      <c r="C310" s="466"/>
      <c r="AG310" s="466"/>
    </row>
    <row r="311" customFormat="false" ht="15.75" hidden="false" customHeight="true" outlineLevel="0" collapsed="false">
      <c r="A311" s="55"/>
      <c r="B311" s="465"/>
      <c r="C311" s="466"/>
      <c r="AG311" s="466"/>
    </row>
    <row r="312" customFormat="false" ht="15.75" hidden="false" customHeight="true" outlineLevel="0" collapsed="false">
      <c r="A312" s="55"/>
      <c r="B312" s="465"/>
      <c r="C312" s="466"/>
      <c r="AG312" s="466"/>
    </row>
    <row r="313" customFormat="false" ht="15.75" hidden="false" customHeight="true" outlineLevel="0" collapsed="false">
      <c r="A313" s="55"/>
      <c r="B313" s="465"/>
      <c r="C313" s="466"/>
      <c r="AG313" s="466"/>
    </row>
    <row r="314" customFormat="false" ht="15.75" hidden="false" customHeight="true" outlineLevel="0" collapsed="false">
      <c r="A314" s="55"/>
      <c r="B314" s="465"/>
      <c r="C314" s="466"/>
      <c r="AG314" s="466"/>
    </row>
    <row r="315" customFormat="false" ht="15.75" hidden="false" customHeight="true" outlineLevel="0" collapsed="false">
      <c r="A315" s="55"/>
      <c r="B315" s="465"/>
      <c r="C315" s="466"/>
      <c r="AG315" s="466"/>
    </row>
    <row r="316" customFormat="false" ht="15.75" hidden="false" customHeight="true" outlineLevel="0" collapsed="false">
      <c r="A316" s="55"/>
      <c r="B316" s="465"/>
      <c r="C316" s="466"/>
      <c r="AG316" s="466"/>
    </row>
    <row r="317" customFormat="false" ht="15.75" hidden="false" customHeight="true" outlineLevel="0" collapsed="false">
      <c r="A317" s="55"/>
      <c r="B317" s="465"/>
      <c r="C317" s="466"/>
      <c r="AG317" s="466"/>
    </row>
    <row r="318" customFormat="false" ht="15.75" hidden="false" customHeight="true" outlineLevel="0" collapsed="false">
      <c r="A318" s="55"/>
      <c r="B318" s="465"/>
      <c r="C318" s="466"/>
      <c r="AG318" s="466"/>
    </row>
    <row r="319" customFormat="false" ht="15.75" hidden="false" customHeight="true" outlineLevel="0" collapsed="false">
      <c r="A319" s="55"/>
      <c r="B319" s="465"/>
      <c r="C319" s="466"/>
      <c r="AG319" s="466"/>
    </row>
    <row r="320" customFormat="false" ht="15.75" hidden="false" customHeight="true" outlineLevel="0" collapsed="false">
      <c r="A320" s="55"/>
      <c r="B320" s="465"/>
      <c r="C320" s="466"/>
      <c r="AG320" s="466"/>
    </row>
    <row r="321" customFormat="false" ht="15.75" hidden="false" customHeight="true" outlineLevel="0" collapsed="false">
      <c r="A321" s="55"/>
      <c r="B321" s="465"/>
      <c r="C321" s="466"/>
      <c r="AG321" s="466"/>
    </row>
    <row r="322" customFormat="false" ht="15.75" hidden="false" customHeight="true" outlineLevel="0" collapsed="false">
      <c r="A322" s="55"/>
      <c r="B322" s="465"/>
      <c r="C322" s="466"/>
      <c r="AG322" s="466"/>
    </row>
    <row r="323" customFormat="false" ht="15.75" hidden="false" customHeight="true" outlineLevel="0" collapsed="false">
      <c r="A323" s="55"/>
      <c r="B323" s="465"/>
      <c r="C323" s="466"/>
      <c r="AG323" s="466"/>
    </row>
    <row r="324" customFormat="false" ht="15.75" hidden="false" customHeight="true" outlineLevel="0" collapsed="false">
      <c r="A324" s="55"/>
      <c r="B324" s="465"/>
      <c r="C324" s="466"/>
      <c r="AG324" s="466"/>
    </row>
    <row r="325" customFormat="false" ht="15.75" hidden="false" customHeight="true" outlineLevel="0" collapsed="false">
      <c r="A325" s="55"/>
      <c r="B325" s="465"/>
      <c r="C325" s="466"/>
      <c r="AG325" s="466"/>
    </row>
    <row r="326" customFormat="false" ht="15.75" hidden="false" customHeight="true" outlineLevel="0" collapsed="false">
      <c r="A326" s="55"/>
      <c r="B326" s="465"/>
      <c r="C326" s="466"/>
      <c r="AG326" s="466"/>
    </row>
    <row r="327" customFormat="false" ht="15.75" hidden="false" customHeight="true" outlineLevel="0" collapsed="false">
      <c r="A327" s="55"/>
      <c r="B327" s="465"/>
      <c r="C327" s="466"/>
      <c r="AG327" s="466"/>
    </row>
    <row r="328" customFormat="false" ht="15.75" hidden="false" customHeight="true" outlineLevel="0" collapsed="false">
      <c r="A328" s="55"/>
      <c r="B328" s="465"/>
      <c r="C328" s="466"/>
      <c r="AG328" s="466"/>
    </row>
    <row r="329" customFormat="false" ht="15.75" hidden="false" customHeight="true" outlineLevel="0" collapsed="false">
      <c r="A329" s="55"/>
      <c r="B329" s="465"/>
      <c r="C329" s="466"/>
      <c r="AG329" s="466"/>
    </row>
    <row r="330" customFormat="false" ht="15.75" hidden="false" customHeight="true" outlineLevel="0" collapsed="false">
      <c r="A330" s="55"/>
      <c r="B330" s="465"/>
      <c r="C330" s="466"/>
      <c r="AG330" s="466"/>
    </row>
    <row r="331" customFormat="false" ht="15.75" hidden="false" customHeight="true" outlineLevel="0" collapsed="false">
      <c r="A331" s="55"/>
      <c r="B331" s="465"/>
      <c r="C331" s="466"/>
      <c r="AG331" s="466"/>
    </row>
    <row r="332" customFormat="false" ht="15.75" hidden="false" customHeight="true" outlineLevel="0" collapsed="false">
      <c r="A332" s="55"/>
      <c r="B332" s="465"/>
      <c r="C332" s="466"/>
      <c r="AG332" s="466"/>
    </row>
    <row r="333" customFormat="false" ht="15.75" hidden="false" customHeight="true" outlineLevel="0" collapsed="false">
      <c r="A333" s="55"/>
      <c r="B333" s="465"/>
      <c r="C333" s="466"/>
      <c r="AG333" s="466"/>
    </row>
    <row r="334" customFormat="false" ht="15.75" hidden="false" customHeight="true" outlineLevel="0" collapsed="false">
      <c r="A334" s="55"/>
      <c r="B334" s="465"/>
      <c r="C334" s="466"/>
      <c r="AG334" s="466"/>
    </row>
    <row r="335" customFormat="false" ht="15.75" hidden="false" customHeight="true" outlineLevel="0" collapsed="false">
      <c r="A335" s="55"/>
      <c r="B335" s="465"/>
      <c r="C335" s="466"/>
      <c r="AG335" s="466"/>
    </row>
    <row r="336" customFormat="false" ht="15.75" hidden="false" customHeight="true" outlineLevel="0" collapsed="false">
      <c r="A336" s="55"/>
      <c r="B336" s="465"/>
      <c r="C336" s="466"/>
      <c r="AG336" s="466"/>
    </row>
    <row r="337" customFormat="false" ht="15.75" hidden="false" customHeight="true" outlineLevel="0" collapsed="false">
      <c r="A337" s="55"/>
      <c r="B337" s="465"/>
      <c r="C337" s="466"/>
      <c r="AG337" s="466"/>
    </row>
    <row r="338" customFormat="false" ht="15.75" hidden="false" customHeight="true" outlineLevel="0" collapsed="false">
      <c r="A338" s="55"/>
      <c r="B338" s="465"/>
      <c r="C338" s="466"/>
      <c r="AG338" s="466"/>
    </row>
    <row r="339" customFormat="false" ht="15.75" hidden="false" customHeight="true" outlineLevel="0" collapsed="false">
      <c r="A339" s="55"/>
      <c r="B339" s="465"/>
      <c r="C339" s="466"/>
      <c r="AG339" s="466"/>
    </row>
    <row r="340" customFormat="false" ht="15.75" hidden="false" customHeight="true" outlineLevel="0" collapsed="false">
      <c r="A340" s="55"/>
      <c r="B340" s="465"/>
      <c r="C340" s="466"/>
      <c r="AG340" s="466"/>
    </row>
    <row r="341" customFormat="false" ht="15.75" hidden="false" customHeight="true" outlineLevel="0" collapsed="false">
      <c r="A341" s="55"/>
      <c r="B341" s="465"/>
      <c r="C341" s="466"/>
      <c r="AG341" s="466"/>
    </row>
    <row r="342" customFormat="false" ht="15.75" hidden="false" customHeight="true" outlineLevel="0" collapsed="false">
      <c r="A342" s="55"/>
      <c r="B342" s="465"/>
      <c r="C342" s="466"/>
      <c r="AG342" s="466"/>
    </row>
    <row r="343" customFormat="false" ht="15.75" hidden="false" customHeight="true" outlineLevel="0" collapsed="false">
      <c r="A343" s="55"/>
      <c r="B343" s="465"/>
      <c r="C343" s="466"/>
      <c r="AG343" s="466"/>
    </row>
    <row r="344" customFormat="false" ht="15.75" hidden="false" customHeight="true" outlineLevel="0" collapsed="false">
      <c r="A344" s="55"/>
      <c r="B344" s="465"/>
      <c r="C344" s="466"/>
      <c r="AG344" s="466"/>
    </row>
    <row r="345" customFormat="false" ht="15.75" hidden="false" customHeight="true" outlineLevel="0" collapsed="false">
      <c r="A345" s="55"/>
      <c r="B345" s="465"/>
      <c r="C345" s="466"/>
      <c r="AG345" s="466"/>
    </row>
    <row r="346" customFormat="false" ht="15.75" hidden="false" customHeight="true" outlineLevel="0" collapsed="false">
      <c r="A346" s="55"/>
      <c r="B346" s="465"/>
      <c r="C346" s="466"/>
      <c r="AG346" s="466"/>
    </row>
    <row r="347" customFormat="false" ht="15.75" hidden="false" customHeight="true" outlineLevel="0" collapsed="false">
      <c r="A347" s="55"/>
      <c r="B347" s="465"/>
      <c r="C347" s="466"/>
      <c r="AG347" s="466"/>
    </row>
    <row r="348" customFormat="false" ht="15.75" hidden="false" customHeight="true" outlineLevel="0" collapsed="false">
      <c r="A348" s="55"/>
      <c r="B348" s="465"/>
      <c r="C348" s="466"/>
      <c r="AG348" s="466"/>
    </row>
    <row r="349" customFormat="false" ht="15.75" hidden="false" customHeight="true" outlineLevel="0" collapsed="false">
      <c r="A349" s="55"/>
      <c r="B349" s="465"/>
      <c r="C349" s="466"/>
      <c r="AG349" s="466"/>
    </row>
    <row r="350" customFormat="false" ht="15.75" hidden="false" customHeight="true" outlineLevel="0" collapsed="false">
      <c r="A350" s="55"/>
      <c r="B350" s="465"/>
      <c r="C350" s="466"/>
      <c r="AG350" s="466"/>
    </row>
    <row r="351" customFormat="false" ht="15.75" hidden="false" customHeight="true" outlineLevel="0" collapsed="false">
      <c r="A351" s="55"/>
      <c r="B351" s="465"/>
      <c r="C351" s="466"/>
      <c r="AG351" s="466"/>
    </row>
    <row r="352" customFormat="false" ht="15.75" hidden="false" customHeight="true" outlineLevel="0" collapsed="false">
      <c r="A352" s="55"/>
      <c r="B352" s="465"/>
      <c r="C352" s="466"/>
      <c r="AG352" s="466"/>
    </row>
    <row r="353" customFormat="false" ht="15.75" hidden="false" customHeight="true" outlineLevel="0" collapsed="false">
      <c r="A353" s="55"/>
      <c r="B353" s="465"/>
      <c r="C353" s="466"/>
      <c r="AG353" s="466"/>
    </row>
    <row r="354" customFormat="false" ht="15.75" hidden="false" customHeight="true" outlineLevel="0" collapsed="false">
      <c r="A354" s="55"/>
      <c r="B354" s="465"/>
      <c r="C354" s="466"/>
      <c r="AG354" s="466"/>
    </row>
    <row r="355" customFormat="false" ht="15.75" hidden="false" customHeight="true" outlineLevel="0" collapsed="false">
      <c r="A355" s="55"/>
      <c r="B355" s="465"/>
      <c r="C355" s="466"/>
      <c r="AG355" s="466"/>
    </row>
    <row r="356" customFormat="false" ht="15.75" hidden="false" customHeight="true" outlineLevel="0" collapsed="false">
      <c r="A356" s="55"/>
      <c r="B356" s="465"/>
      <c r="C356" s="466"/>
      <c r="AG356" s="466"/>
    </row>
    <row r="357" customFormat="false" ht="15.75" hidden="false" customHeight="true" outlineLevel="0" collapsed="false">
      <c r="A357" s="55"/>
      <c r="B357" s="465"/>
      <c r="C357" s="466"/>
      <c r="AG357" s="466"/>
    </row>
    <row r="358" customFormat="false" ht="15.75" hidden="false" customHeight="true" outlineLevel="0" collapsed="false">
      <c r="A358" s="55"/>
      <c r="B358" s="465"/>
      <c r="C358" s="466"/>
      <c r="AG358" s="466"/>
    </row>
    <row r="359" customFormat="false" ht="15.75" hidden="false" customHeight="true" outlineLevel="0" collapsed="false">
      <c r="A359" s="55"/>
      <c r="B359" s="465"/>
      <c r="C359" s="466"/>
      <c r="AG359" s="466"/>
    </row>
    <row r="360" customFormat="false" ht="15.75" hidden="false" customHeight="true" outlineLevel="0" collapsed="false">
      <c r="A360" s="55"/>
      <c r="B360" s="465"/>
      <c r="C360" s="466"/>
      <c r="AG360" s="466"/>
    </row>
    <row r="361" customFormat="false" ht="15.75" hidden="false" customHeight="true" outlineLevel="0" collapsed="false">
      <c r="A361" s="55"/>
      <c r="B361" s="465"/>
      <c r="C361" s="466"/>
      <c r="AG361" s="466"/>
    </row>
    <row r="362" customFormat="false" ht="15.75" hidden="false" customHeight="true" outlineLevel="0" collapsed="false">
      <c r="A362" s="55"/>
      <c r="B362" s="465"/>
      <c r="C362" s="466"/>
      <c r="AG362" s="466"/>
    </row>
    <row r="363" customFormat="false" ht="15.75" hidden="false" customHeight="true" outlineLevel="0" collapsed="false">
      <c r="A363" s="55"/>
      <c r="B363" s="465"/>
      <c r="C363" s="466"/>
      <c r="AG363" s="466"/>
    </row>
    <row r="364" customFormat="false" ht="15.75" hidden="false" customHeight="true" outlineLevel="0" collapsed="false">
      <c r="A364" s="55"/>
      <c r="B364" s="465"/>
      <c r="C364" s="466"/>
      <c r="AG364" s="466"/>
    </row>
    <row r="365" customFormat="false" ht="15.75" hidden="false" customHeight="true" outlineLevel="0" collapsed="false">
      <c r="A365" s="55"/>
      <c r="B365" s="465"/>
      <c r="C365" s="466"/>
      <c r="AG365" s="466"/>
    </row>
    <row r="366" customFormat="false" ht="15.75" hidden="false" customHeight="true" outlineLevel="0" collapsed="false">
      <c r="A366" s="55"/>
      <c r="B366" s="465"/>
      <c r="C366" s="466"/>
      <c r="AG366" s="466"/>
    </row>
    <row r="367" customFormat="false" ht="15.75" hidden="false" customHeight="true" outlineLevel="0" collapsed="false">
      <c r="A367" s="55"/>
      <c r="B367" s="465"/>
      <c r="C367" s="466"/>
      <c r="AG367" s="466"/>
    </row>
    <row r="368" customFormat="false" ht="15.75" hidden="false" customHeight="true" outlineLevel="0" collapsed="false">
      <c r="A368" s="55"/>
      <c r="B368" s="465"/>
      <c r="C368" s="466"/>
      <c r="AG368" s="466"/>
    </row>
    <row r="369" customFormat="false" ht="15.75" hidden="false" customHeight="true" outlineLevel="0" collapsed="false">
      <c r="A369" s="55"/>
      <c r="B369" s="465"/>
      <c r="C369" s="466"/>
      <c r="AG369" s="466"/>
    </row>
    <row r="370" customFormat="false" ht="15.75" hidden="false" customHeight="true" outlineLevel="0" collapsed="false">
      <c r="A370" s="55"/>
      <c r="B370" s="465"/>
      <c r="C370" s="466"/>
      <c r="AG370" s="466"/>
    </row>
    <row r="371" customFormat="false" ht="15.75" hidden="false" customHeight="true" outlineLevel="0" collapsed="false">
      <c r="A371" s="55"/>
      <c r="B371" s="465"/>
      <c r="C371" s="466"/>
      <c r="AG371" s="466"/>
    </row>
    <row r="372" customFormat="false" ht="15.75" hidden="false" customHeight="true" outlineLevel="0" collapsed="false">
      <c r="A372" s="55"/>
      <c r="B372" s="465"/>
      <c r="C372" s="466"/>
      <c r="AG372" s="466"/>
    </row>
    <row r="373" customFormat="false" ht="15.75" hidden="false" customHeight="true" outlineLevel="0" collapsed="false">
      <c r="A373" s="55"/>
      <c r="B373" s="465"/>
      <c r="C373" s="466"/>
      <c r="AG373" s="466"/>
    </row>
    <row r="374" customFormat="false" ht="15.75" hidden="false" customHeight="true" outlineLevel="0" collapsed="false">
      <c r="A374" s="55"/>
      <c r="B374" s="465"/>
      <c r="C374" s="466"/>
      <c r="AG374" s="466"/>
    </row>
    <row r="375" customFormat="false" ht="15.75" hidden="false" customHeight="true" outlineLevel="0" collapsed="false">
      <c r="A375" s="55"/>
      <c r="B375" s="465"/>
      <c r="C375" s="466"/>
      <c r="AG375" s="466"/>
    </row>
    <row r="376" customFormat="false" ht="15.75" hidden="false" customHeight="true" outlineLevel="0" collapsed="false">
      <c r="A376" s="55"/>
      <c r="B376" s="465"/>
      <c r="C376" s="466"/>
      <c r="AG376" s="466"/>
    </row>
    <row r="377" customFormat="false" ht="15.75" hidden="false" customHeight="true" outlineLevel="0" collapsed="false">
      <c r="A377" s="55"/>
      <c r="B377" s="465"/>
      <c r="C377" s="466"/>
      <c r="AG377" s="466"/>
    </row>
    <row r="378" customFormat="false" ht="15.75" hidden="false" customHeight="true" outlineLevel="0" collapsed="false">
      <c r="A378" s="55"/>
      <c r="B378" s="465"/>
      <c r="C378" s="466"/>
      <c r="AG378" s="466"/>
    </row>
    <row r="379" customFormat="false" ht="15.75" hidden="false" customHeight="true" outlineLevel="0" collapsed="false">
      <c r="A379" s="55"/>
      <c r="B379" s="465"/>
      <c r="C379" s="466"/>
      <c r="AG379" s="466"/>
    </row>
    <row r="380" customFormat="false" ht="15.75" hidden="false" customHeight="true" outlineLevel="0" collapsed="false">
      <c r="A380" s="55"/>
      <c r="B380" s="465"/>
      <c r="C380" s="466"/>
      <c r="AG380" s="466"/>
    </row>
    <row r="381" customFormat="false" ht="15.75" hidden="false" customHeight="true" outlineLevel="0" collapsed="false">
      <c r="A381" s="55"/>
      <c r="B381" s="465"/>
      <c r="C381" s="466"/>
      <c r="AG381" s="466"/>
    </row>
    <row r="382" customFormat="false" ht="15.75" hidden="false" customHeight="true" outlineLevel="0" collapsed="false">
      <c r="A382" s="55"/>
      <c r="B382" s="465"/>
      <c r="C382" s="466"/>
      <c r="AG382" s="466"/>
    </row>
    <row r="383" customFormat="false" ht="15.75" hidden="false" customHeight="true" outlineLevel="0" collapsed="false">
      <c r="A383" s="55"/>
      <c r="B383" s="465"/>
      <c r="C383" s="466"/>
      <c r="AG383" s="466"/>
    </row>
    <row r="384" customFormat="false" ht="15.75" hidden="false" customHeight="true" outlineLevel="0" collapsed="false">
      <c r="A384" s="55"/>
      <c r="B384" s="465"/>
      <c r="C384" s="466"/>
      <c r="AG384" s="466"/>
    </row>
    <row r="385" customFormat="false" ht="15.75" hidden="false" customHeight="true" outlineLevel="0" collapsed="false">
      <c r="A385" s="55"/>
      <c r="B385" s="465"/>
      <c r="C385" s="466"/>
      <c r="AG385" s="466"/>
    </row>
    <row r="386" customFormat="false" ht="15.75" hidden="false" customHeight="true" outlineLevel="0" collapsed="false">
      <c r="A386" s="55"/>
      <c r="B386" s="465"/>
      <c r="C386" s="466"/>
      <c r="AG386" s="466"/>
    </row>
    <row r="387" customFormat="false" ht="15.75" hidden="false" customHeight="true" outlineLevel="0" collapsed="false">
      <c r="A387" s="55"/>
      <c r="B387" s="465"/>
      <c r="C387" s="466"/>
      <c r="AG387" s="466"/>
    </row>
    <row r="388" customFormat="false" ht="15.75" hidden="false" customHeight="true" outlineLevel="0" collapsed="false">
      <c r="A388" s="55"/>
      <c r="B388" s="465"/>
      <c r="C388" s="466"/>
      <c r="AG388" s="466"/>
    </row>
    <row r="389" customFormat="false" ht="15.75" hidden="false" customHeight="true" outlineLevel="0" collapsed="false">
      <c r="A389" s="55"/>
      <c r="B389" s="465"/>
      <c r="C389" s="466"/>
      <c r="AG389" s="466"/>
    </row>
    <row r="390" customFormat="false" ht="15.75" hidden="false" customHeight="true" outlineLevel="0" collapsed="false">
      <c r="A390" s="55"/>
      <c r="B390" s="465"/>
      <c r="C390" s="466"/>
      <c r="AG390" s="466"/>
    </row>
    <row r="391" customFormat="false" ht="15.75" hidden="false" customHeight="true" outlineLevel="0" collapsed="false">
      <c r="A391" s="55"/>
      <c r="B391" s="465"/>
      <c r="C391" s="466"/>
      <c r="AG391" s="466"/>
    </row>
    <row r="392" customFormat="false" ht="15.75" hidden="false" customHeight="true" outlineLevel="0" collapsed="false">
      <c r="A392" s="55"/>
      <c r="B392" s="465"/>
      <c r="C392" s="466"/>
      <c r="AG392" s="466"/>
    </row>
    <row r="393" customFormat="false" ht="15.75" hidden="false" customHeight="true" outlineLevel="0" collapsed="false">
      <c r="A393" s="55"/>
      <c r="B393" s="465"/>
      <c r="C393" s="466"/>
      <c r="AG393" s="466"/>
    </row>
    <row r="394" customFormat="false" ht="15.75" hidden="false" customHeight="true" outlineLevel="0" collapsed="false">
      <c r="A394" s="55"/>
      <c r="B394" s="465"/>
      <c r="C394" s="466"/>
      <c r="AG394" s="466"/>
    </row>
    <row r="395" customFormat="false" ht="15.75" hidden="false" customHeight="true" outlineLevel="0" collapsed="false">
      <c r="A395" s="55"/>
      <c r="B395" s="465"/>
      <c r="C395" s="466"/>
      <c r="AG395" s="466"/>
    </row>
    <row r="396" customFormat="false" ht="15.75" hidden="false" customHeight="true" outlineLevel="0" collapsed="false">
      <c r="A396" s="55"/>
      <c r="B396" s="465"/>
      <c r="C396" s="466"/>
      <c r="AG396" s="466"/>
    </row>
    <row r="397" customFormat="false" ht="15.75" hidden="false" customHeight="true" outlineLevel="0" collapsed="false">
      <c r="A397" s="55"/>
      <c r="B397" s="465"/>
      <c r="C397" s="466"/>
      <c r="AG397" s="466"/>
    </row>
    <row r="398" customFormat="false" ht="15.75" hidden="false" customHeight="true" outlineLevel="0" collapsed="false">
      <c r="A398" s="55"/>
      <c r="B398" s="465"/>
      <c r="C398" s="466"/>
      <c r="AG398" s="466"/>
    </row>
    <row r="399" customFormat="false" ht="15.75" hidden="false" customHeight="true" outlineLevel="0" collapsed="false">
      <c r="A399" s="55"/>
      <c r="B399" s="465"/>
      <c r="C399" s="466"/>
      <c r="AG399" s="466"/>
    </row>
    <row r="400" customFormat="false" ht="15.75" hidden="false" customHeight="true" outlineLevel="0" collapsed="false">
      <c r="A400" s="55"/>
      <c r="B400" s="465"/>
      <c r="C400" s="466"/>
      <c r="AG400" s="466"/>
    </row>
    <row r="401" customFormat="false" ht="15.75" hidden="false" customHeight="true" outlineLevel="0" collapsed="false">
      <c r="A401" s="55"/>
      <c r="B401" s="465"/>
      <c r="C401" s="466"/>
      <c r="AG401" s="466"/>
    </row>
    <row r="402" customFormat="false" ht="15.75" hidden="false" customHeight="true" outlineLevel="0" collapsed="false">
      <c r="A402" s="55"/>
      <c r="B402" s="465"/>
      <c r="C402" s="466"/>
      <c r="AG402" s="466"/>
    </row>
    <row r="403" customFormat="false" ht="15.75" hidden="false" customHeight="true" outlineLevel="0" collapsed="false">
      <c r="A403" s="55"/>
      <c r="B403" s="465"/>
      <c r="C403" s="466"/>
      <c r="AG403" s="466"/>
    </row>
    <row r="404" customFormat="false" ht="15.75" hidden="false" customHeight="true" outlineLevel="0" collapsed="false">
      <c r="A404" s="55"/>
      <c r="B404" s="465"/>
      <c r="C404" s="466"/>
      <c r="AG404" s="466"/>
    </row>
    <row r="405" customFormat="false" ht="15.75" hidden="false" customHeight="true" outlineLevel="0" collapsed="false">
      <c r="A405" s="55"/>
      <c r="B405" s="465"/>
      <c r="C405" s="466"/>
      <c r="AG405" s="466"/>
    </row>
    <row r="406" customFormat="false" ht="15.75" hidden="false" customHeight="true" outlineLevel="0" collapsed="false">
      <c r="A406" s="55"/>
      <c r="B406" s="465"/>
      <c r="C406" s="466"/>
      <c r="AG406" s="466"/>
    </row>
    <row r="407" customFormat="false" ht="15.75" hidden="false" customHeight="true" outlineLevel="0" collapsed="false">
      <c r="A407" s="55"/>
      <c r="B407" s="465"/>
      <c r="C407" s="466"/>
      <c r="AG407" s="466"/>
    </row>
    <row r="408" customFormat="false" ht="15.75" hidden="false" customHeight="true" outlineLevel="0" collapsed="false">
      <c r="A408" s="55"/>
      <c r="B408" s="465"/>
      <c r="C408" s="466"/>
      <c r="AG408" s="466"/>
    </row>
    <row r="409" customFormat="false" ht="15.75" hidden="false" customHeight="true" outlineLevel="0" collapsed="false">
      <c r="A409" s="55"/>
      <c r="B409" s="465"/>
      <c r="C409" s="466"/>
      <c r="AG409" s="466"/>
    </row>
    <row r="410" customFormat="false" ht="15.75" hidden="false" customHeight="true" outlineLevel="0" collapsed="false">
      <c r="A410" s="55"/>
      <c r="B410" s="465"/>
      <c r="C410" s="466"/>
      <c r="AG410" s="466"/>
    </row>
    <row r="411" customFormat="false" ht="15.75" hidden="false" customHeight="true" outlineLevel="0" collapsed="false">
      <c r="A411" s="55"/>
      <c r="B411" s="465"/>
      <c r="C411" s="466"/>
      <c r="AG411" s="466"/>
    </row>
    <row r="412" customFormat="false" ht="15.75" hidden="false" customHeight="true" outlineLevel="0" collapsed="false">
      <c r="A412" s="55"/>
      <c r="B412" s="465"/>
      <c r="C412" s="466"/>
      <c r="AG412" s="466"/>
    </row>
    <row r="413" customFormat="false" ht="15.75" hidden="false" customHeight="true" outlineLevel="0" collapsed="false">
      <c r="A413" s="55"/>
      <c r="B413" s="465"/>
      <c r="C413" s="466"/>
      <c r="AG413" s="466"/>
    </row>
    <row r="414" customFormat="false" ht="15.75" hidden="false" customHeight="true" outlineLevel="0" collapsed="false">
      <c r="A414" s="55"/>
      <c r="B414" s="465"/>
      <c r="C414" s="466"/>
      <c r="AG414" s="466"/>
    </row>
    <row r="415" customFormat="false" ht="15.75" hidden="false" customHeight="true" outlineLevel="0" collapsed="false">
      <c r="A415" s="55"/>
      <c r="B415" s="465"/>
      <c r="C415" s="466"/>
      <c r="AG415" s="466"/>
    </row>
    <row r="416" customFormat="false" ht="15.75" hidden="false" customHeight="true" outlineLevel="0" collapsed="false">
      <c r="A416" s="55"/>
      <c r="B416" s="465"/>
      <c r="C416" s="466"/>
      <c r="AG416" s="466"/>
    </row>
    <row r="417" customFormat="false" ht="15.75" hidden="false" customHeight="true" outlineLevel="0" collapsed="false">
      <c r="A417" s="55"/>
      <c r="B417" s="465"/>
      <c r="C417" s="466"/>
      <c r="AG417" s="466"/>
    </row>
    <row r="418" customFormat="false" ht="15.75" hidden="false" customHeight="true" outlineLevel="0" collapsed="false">
      <c r="A418" s="55"/>
      <c r="B418" s="465"/>
      <c r="C418" s="466"/>
      <c r="AG418" s="466"/>
    </row>
    <row r="419" customFormat="false" ht="15.75" hidden="false" customHeight="true" outlineLevel="0" collapsed="false">
      <c r="A419" s="55"/>
      <c r="B419" s="465"/>
      <c r="C419" s="466"/>
      <c r="AG419" s="466"/>
    </row>
    <row r="420" customFormat="false" ht="15.75" hidden="false" customHeight="true" outlineLevel="0" collapsed="false">
      <c r="A420" s="55"/>
      <c r="B420" s="465"/>
      <c r="C420" s="466"/>
      <c r="AG420" s="466"/>
    </row>
    <row r="421" customFormat="false" ht="15.75" hidden="false" customHeight="true" outlineLevel="0" collapsed="false">
      <c r="A421" s="55"/>
      <c r="B421" s="465"/>
      <c r="C421" s="466"/>
      <c r="AG421" s="466"/>
    </row>
    <row r="422" customFormat="false" ht="15.75" hidden="false" customHeight="true" outlineLevel="0" collapsed="false">
      <c r="A422" s="55"/>
      <c r="B422" s="465"/>
      <c r="C422" s="466"/>
      <c r="AG422" s="466"/>
    </row>
    <row r="423" customFormat="false" ht="15.75" hidden="false" customHeight="true" outlineLevel="0" collapsed="false">
      <c r="A423" s="55"/>
      <c r="B423" s="465"/>
      <c r="C423" s="466"/>
      <c r="AG423" s="466"/>
    </row>
    <row r="424" customFormat="false" ht="15.75" hidden="false" customHeight="true" outlineLevel="0" collapsed="false">
      <c r="A424" s="55"/>
      <c r="B424" s="465"/>
      <c r="C424" s="466"/>
      <c r="AG424" s="466"/>
    </row>
    <row r="425" customFormat="false" ht="15.75" hidden="false" customHeight="true" outlineLevel="0" collapsed="false">
      <c r="A425" s="55"/>
      <c r="B425" s="465"/>
      <c r="C425" s="466"/>
      <c r="AG425" s="466"/>
    </row>
    <row r="426" customFormat="false" ht="15.75" hidden="false" customHeight="true" outlineLevel="0" collapsed="false">
      <c r="A426" s="55"/>
      <c r="B426" s="465"/>
      <c r="C426" s="466"/>
      <c r="AG426" s="466"/>
    </row>
    <row r="427" customFormat="false" ht="15.75" hidden="false" customHeight="true" outlineLevel="0" collapsed="false">
      <c r="A427" s="55"/>
      <c r="B427" s="465"/>
      <c r="C427" s="466"/>
      <c r="AG427" s="466"/>
    </row>
    <row r="428" customFormat="false" ht="15.75" hidden="false" customHeight="true" outlineLevel="0" collapsed="false">
      <c r="A428" s="55"/>
      <c r="B428" s="465"/>
      <c r="C428" s="466"/>
      <c r="AG428" s="466"/>
    </row>
    <row r="429" customFormat="false" ht="15.75" hidden="false" customHeight="true" outlineLevel="0" collapsed="false">
      <c r="A429" s="55"/>
      <c r="B429" s="465"/>
      <c r="C429" s="466"/>
      <c r="AG429" s="466"/>
    </row>
    <row r="430" customFormat="false" ht="15.75" hidden="false" customHeight="true" outlineLevel="0" collapsed="false">
      <c r="A430" s="55"/>
      <c r="B430" s="465"/>
      <c r="C430" s="466"/>
      <c r="AG430" s="466"/>
    </row>
    <row r="431" customFormat="false" ht="15.75" hidden="false" customHeight="true" outlineLevel="0" collapsed="false">
      <c r="A431" s="55"/>
      <c r="B431" s="465"/>
      <c r="C431" s="466"/>
      <c r="AG431" s="466"/>
    </row>
    <row r="432" customFormat="false" ht="15.75" hidden="false" customHeight="true" outlineLevel="0" collapsed="false">
      <c r="A432" s="55"/>
      <c r="B432" s="465"/>
      <c r="C432" s="466"/>
      <c r="AG432" s="466"/>
    </row>
    <row r="433" customFormat="false" ht="15.75" hidden="false" customHeight="true" outlineLevel="0" collapsed="false">
      <c r="A433" s="55"/>
      <c r="B433" s="465"/>
      <c r="C433" s="466"/>
      <c r="AG433" s="466"/>
    </row>
    <row r="434" customFormat="false" ht="15.75" hidden="false" customHeight="true" outlineLevel="0" collapsed="false">
      <c r="A434" s="55"/>
      <c r="B434" s="465"/>
      <c r="C434" s="466"/>
      <c r="AG434" s="466"/>
    </row>
    <row r="435" customFormat="false" ht="15.75" hidden="false" customHeight="true" outlineLevel="0" collapsed="false">
      <c r="A435" s="55"/>
      <c r="B435" s="465"/>
      <c r="C435" s="466"/>
      <c r="AG435" s="466"/>
    </row>
    <row r="436" customFormat="false" ht="15.75" hidden="false" customHeight="true" outlineLevel="0" collapsed="false">
      <c r="A436" s="55"/>
      <c r="B436" s="465"/>
      <c r="C436" s="466"/>
      <c r="AG436" s="466"/>
    </row>
    <row r="437" customFormat="false" ht="15.75" hidden="false" customHeight="true" outlineLevel="0" collapsed="false">
      <c r="A437" s="55"/>
      <c r="B437" s="465"/>
      <c r="C437" s="466"/>
      <c r="AG437" s="466"/>
    </row>
    <row r="438" customFormat="false" ht="15.75" hidden="false" customHeight="true" outlineLevel="0" collapsed="false">
      <c r="A438" s="55"/>
      <c r="B438" s="465"/>
      <c r="C438" s="466"/>
      <c r="AG438" s="466"/>
    </row>
    <row r="439" customFormat="false" ht="15.75" hidden="false" customHeight="true" outlineLevel="0" collapsed="false">
      <c r="A439" s="55"/>
      <c r="B439" s="465"/>
      <c r="C439" s="466"/>
      <c r="AG439" s="466"/>
    </row>
    <row r="440" customFormat="false" ht="15.75" hidden="false" customHeight="true" outlineLevel="0" collapsed="false">
      <c r="A440" s="55"/>
      <c r="B440" s="465"/>
      <c r="C440" s="466"/>
      <c r="AG440" s="466"/>
    </row>
    <row r="441" customFormat="false" ht="15.75" hidden="false" customHeight="true" outlineLevel="0" collapsed="false">
      <c r="A441" s="55"/>
      <c r="B441" s="465"/>
      <c r="C441" s="466"/>
      <c r="AG441" s="466"/>
    </row>
    <row r="442" customFormat="false" ht="15.75" hidden="false" customHeight="true" outlineLevel="0" collapsed="false">
      <c r="A442" s="55"/>
      <c r="B442" s="465"/>
      <c r="C442" s="466"/>
      <c r="AG442" s="466"/>
    </row>
    <row r="443" customFormat="false" ht="15.75" hidden="false" customHeight="true" outlineLevel="0" collapsed="false">
      <c r="A443" s="55"/>
      <c r="B443" s="465"/>
      <c r="C443" s="466"/>
      <c r="AG443" s="466"/>
    </row>
    <row r="444" customFormat="false" ht="15.75" hidden="false" customHeight="true" outlineLevel="0" collapsed="false">
      <c r="A444" s="55"/>
      <c r="B444" s="465"/>
      <c r="C444" s="466"/>
      <c r="AG444" s="466"/>
    </row>
    <row r="445" customFormat="false" ht="15.75" hidden="false" customHeight="true" outlineLevel="0" collapsed="false">
      <c r="A445" s="55"/>
      <c r="B445" s="465"/>
      <c r="C445" s="466"/>
      <c r="AG445" s="466"/>
    </row>
    <row r="446" customFormat="false" ht="15.75" hidden="false" customHeight="true" outlineLevel="0" collapsed="false">
      <c r="A446" s="55"/>
      <c r="B446" s="465"/>
      <c r="C446" s="466"/>
      <c r="AG446" s="466"/>
    </row>
    <row r="447" customFormat="false" ht="15.75" hidden="false" customHeight="true" outlineLevel="0" collapsed="false">
      <c r="A447" s="55"/>
      <c r="B447" s="465"/>
      <c r="C447" s="466"/>
      <c r="AG447" s="466"/>
    </row>
    <row r="448" customFormat="false" ht="15.75" hidden="false" customHeight="true" outlineLevel="0" collapsed="false">
      <c r="A448" s="55"/>
      <c r="B448" s="465"/>
      <c r="C448" s="466"/>
      <c r="AG448" s="466"/>
    </row>
    <row r="449" customFormat="false" ht="15.75" hidden="false" customHeight="true" outlineLevel="0" collapsed="false">
      <c r="A449" s="55"/>
      <c r="B449" s="465"/>
      <c r="C449" s="466"/>
      <c r="AG449" s="466"/>
    </row>
    <row r="450" customFormat="false" ht="15.75" hidden="false" customHeight="true" outlineLevel="0" collapsed="false">
      <c r="A450" s="55"/>
      <c r="B450" s="465"/>
      <c r="C450" s="466"/>
      <c r="AG450" s="466"/>
    </row>
    <row r="451" customFormat="false" ht="15.75" hidden="false" customHeight="true" outlineLevel="0" collapsed="false">
      <c r="A451" s="55"/>
      <c r="B451" s="465"/>
      <c r="C451" s="466"/>
      <c r="AG451" s="466"/>
    </row>
    <row r="452" customFormat="false" ht="15.75" hidden="false" customHeight="true" outlineLevel="0" collapsed="false">
      <c r="A452" s="55"/>
      <c r="B452" s="465"/>
      <c r="C452" s="466"/>
      <c r="AG452" s="466"/>
    </row>
    <row r="453" customFormat="false" ht="15.75" hidden="false" customHeight="true" outlineLevel="0" collapsed="false">
      <c r="A453" s="55"/>
      <c r="B453" s="465"/>
      <c r="C453" s="466"/>
      <c r="AG453" s="466"/>
    </row>
    <row r="454" customFormat="false" ht="15.75" hidden="false" customHeight="true" outlineLevel="0" collapsed="false">
      <c r="A454" s="55"/>
      <c r="B454" s="465"/>
      <c r="C454" s="466"/>
      <c r="AG454" s="466"/>
    </row>
    <row r="455" customFormat="false" ht="15.75" hidden="false" customHeight="true" outlineLevel="0" collapsed="false">
      <c r="A455" s="55"/>
      <c r="B455" s="465"/>
      <c r="C455" s="466"/>
      <c r="AG455" s="466"/>
    </row>
    <row r="456" customFormat="false" ht="15.75" hidden="false" customHeight="true" outlineLevel="0" collapsed="false">
      <c r="A456" s="55"/>
      <c r="B456" s="465"/>
      <c r="C456" s="466"/>
      <c r="AG456" s="466"/>
    </row>
    <row r="457" customFormat="false" ht="15.75" hidden="false" customHeight="true" outlineLevel="0" collapsed="false">
      <c r="A457" s="55"/>
      <c r="B457" s="465"/>
      <c r="C457" s="466"/>
      <c r="AG457" s="466"/>
    </row>
    <row r="458" customFormat="false" ht="15.75" hidden="false" customHeight="true" outlineLevel="0" collapsed="false">
      <c r="A458" s="55"/>
      <c r="B458" s="465"/>
      <c r="C458" s="466"/>
      <c r="AG458" s="466"/>
    </row>
    <row r="459" customFormat="false" ht="15.75" hidden="false" customHeight="true" outlineLevel="0" collapsed="false">
      <c r="A459" s="55"/>
      <c r="B459" s="465"/>
      <c r="C459" s="466"/>
      <c r="AG459" s="466"/>
    </row>
    <row r="460" customFormat="false" ht="15.75" hidden="false" customHeight="true" outlineLevel="0" collapsed="false">
      <c r="A460" s="55"/>
      <c r="B460" s="465"/>
      <c r="C460" s="466"/>
      <c r="AG460" s="466"/>
    </row>
    <row r="461" customFormat="false" ht="15.75" hidden="false" customHeight="true" outlineLevel="0" collapsed="false">
      <c r="A461" s="55"/>
      <c r="B461" s="465"/>
      <c r="C461" s="466"/>
      <c r="AG461" s="466"/>
    </row>
    <row r="462" customFormat="false" ht="15.75" hidden="false" customHeight="true" outlineLevel="0" collapsed="false">
      <c r="A462" s="55"/>
      <c r="B462" s="465"/>
      <c r="C462" s="466"/>
      <c r="AG462" s="466"/>
    </row>
    <row r="463" customFormat="false" ht="15.75" hidden="false" customHeight="true" outlineLevel="0" collapsed="false">
      <c r="A463" s="55"/>
      <c r="B463" s="465"/>
      <c r="C463" s="466"/>
      <c r="AG463" s="466"/>
    </row>
    <row r="464" customFormat="false" ht="15.75" hidden="false" customHeight="true" outlineLevel="0" collapsed="false">
      <c r="A464" s="55"/>
      <c r="B464" s="465"/>
      <c r="C464" s="466"/>
      <c r="AG464" s="466"/>
    </row>
    <row r="465" customFormat="false" ht="15.75" hidden="false" customHeight="true" outlineLevel="0" collapsed="false">
      <c r="A465" s="55"/>
      <c r="B465" s="465"/>
      <c r="C465" s="466"/>
      <c r="AG465" s="466"/>
    </row>
    <row r="466" customFormat="false" ht="15.75" hidden="false" customHeight="true" outlineLevel="0" collapsed="false">
      <c r="A466" s="55"/>
      <c r="B466" s="465"/>
      <c r="C466" s="466"/>
      <c r="AG466" s="466"/>
    </row>
    <row r="467" customFormat="false" ht="15.75" hidden="false" customHeight="true" outlineLevel="0" collapsed="false">
      <c r="A467" s="55"/>
      <c r="B467" s="465"/>
      <c r="C467" s="466"/>
      <c r="AG467" s="466"/>
    </row>
    <row r="468" customFormat="false" ht="15.75" hidden="false" customHeight="true" outlineLevel="0" collapsed="false">
      <c r="A468" s="55"/>
      <c r="B468" s="465"/>
      <c r="C468" s="466"/>
      <c r="AG468" s="466"/>
    </row>
    <row r="469" customFormat="false" ht="15.75" hidden="false" customHeight="true" outlineLevel="0" collapsed="false">
      <c r="A469" s="55"/>
      <c r="B469" s="465"/>
      <c r="C469" s="466"/>
      <c r="AG469" s="466"/>
    </row>
    <row r="470" customFormat="false" ht="15.75" hidden="false" customHeight="true" outlineLevel="0" collapsed="false">
      <c r="A470" s="55"/>
      <c r="B470" s="465"/>
      <c r="C470" s="466"/>
      <c r="AG470" s="466"/>
    </row>
    <row r="471" customFormat="false" ht="15.75" hidden="false" customHeight="true" outlineLevel="0" collapsed="false">
      <c r="A471" s="55"/>
      <c r="B471" s="465"/>
      <c r="C471" s="466"/>
      <c r="AG471" s="466"/>
    </row>
    <row r="472" customFormat="false" ht="15.75" hidden="false" customHeight="true" outlineLevel="0" collapsed="false">
      <c r="A472" s="55"/>
      <c r="B472" s="465"/>
      <c r="C472" s="466"/>
      <c r="AG472" s="466"/>
    </row>
    <row r="473" customFormat="false" ht="15.75" hidden="false" customHeight="true" outlineLevel="0" collapsed="false">
      <c r="A473" s="55"/>
      <c r="B473" s="465"/>
      <c r="C473" s="466"/>
      <c r="AG473" s="466"/>
    </row>
    <row r="474" customFormat="false" ht="15.75" hidden="false" customHeight="true" outlineLevel="0" collapsed="false">
      <c r="A474" s="55"/>
      <c r="B474" s="465"/>
      <c r="C474" s="466"/>
      <c r="AG474" s="466"/>
    </row>
    <row r="475" customFormat="false" ht="15.75" hidden="false" customHeight="true" outlineLevel="0" collapsed="false">
      <c r="A475" s="55"/>
      <c r="B475" s="465"/>
      <c r="C475" s="466"/>
      <c r="AG475" s="466"/>
    </row>
    <row r="476" customFormat="false" ht="15.75" hidden="false" customHeight="true" outlineLevel="0" collapsed="false">
      <c r="A476" s="55"/>
      <c r="B476" s="465"/>
      <c r="C476" s="466"/>
      <c r="AG476" s="466"/>
    </row>
    <row r="477" customFormat="false" ht="15.75" hidden="false" customHeight="true" outlineLevel="0" collapsed="false">
      <c r="A477" s="55"/>
      <c r="B477" s="465"/>
      <c r="C477" s="466"/>
      <c r="AG477" s="466"/>
    </row>
    <row r="478" customFormat="false" ht="15.75" hidden="false" customHeight="true" outlineLevel="0" collapsed="false">
      <c r="A478" s="55"/>
      <c r="B478" s="465"/>
      <c r="C478" s="466"/>
      <c r="AG478" s="466"/>
    </row>
    <row r="479" customFormat="false" ht="15.75" hidden="false" customHeight="true" outlineLevel="0" collapsed="false">
      <c r="A479" s="55"/>
      <c r="B479" s="465"/>
      <c r="C479" s="466"/>
      <c r="AG479" s="466"/>
    </row>
    <row r="480" customFormat="false" ht="15.75" hidden="false" customHeight="true" outlineLevel="0" collapsed="false">
      <c r="A480" s="55"/>
      <c r="B480" s="465"/>
      <c r="C480" s="466"/>
      <c r="AG480" s="466"/>
    </row>
    <row r="481" customFormat="false" ht="15.75" hidden="false" customHeight="true" outlineLevel="0" collapsed="false">
      <c r="A481" s="55"/>
      <c r="B481" s="465"/>
      <c r="C481" s="466"/>
      <c r="AG481" s="466"/>
    </row>
    <row r="482" customFormat="false" ht="15.75" hidden="false" customHeight="true" outlineLevel="0" collapsed="false">
      <c r="A482" s="55"/>
      <c r="B482" s="465"/>
      <c r="C482" s="466"/>
      <c r="AG482" s="466"/>
    </row>
    <row r="483" customFormat="false" ht="15.75" hidden="false" customHeight="true" outlineLevel="0" collapsed="false">
      <c r="A483" s="55"/>
      <c r="B483" s="465"/>
      <c r="C483" s="466"/>
      <c r="AG483" s="466"/>
    </row>
    <row r="484" customFormat="false" ht="15.75" hidden="false" customHeight="true" outlineLevel="0" collapsed="false">
      <c r="A484" s="55"/>
      <c r="B484" s="465"/>
      <c r="C484" s="466"/>
      <c r="AG484" s="466"/>
    </row>
    <row r="485" customFormat="false" ht="15.75" hidden="false" customHeight="true" outlineLevel="0" collapsed="false">
      <c r="A485" s="55"/>
      <c r="B485" s="465"/>
      <c r="C485" s="466"/>
      <c r="AG485" s="466"/>
    </row>
    <row r="486" customFormat="false" ht="15.75" hidden="false" customHeight="true" outlineLevel="0" collapsed="false">
      <c r="A486" s="55"/>
      <c r="B486" s="465"/>
      <c r="C486" s="466"/>
      <c r="AG486" s="466"/>
    </row>
    <row r="487" customFormat="false" ht="15.75" hidden="false" customHeight="true" outlineLevel="0" collapsed="false">
      <c r="A487" s="55"/>
      <c r="B487" s="465"/>
      <c r="C487" s="466"/>
      <c r="AG487" s="466"/>
    </row>
    <row r="488" customFormat="false" ht="15.75" hidden="false" customHeight="true" outlineLevel="0" collapsed="false">
      <c r="A488" s="55"/>
      <c r="B488" s="465"/>
      <c r="C488" s="466"/>
      <c r="AG488" s="466"/>
    </row>
    <row r="489" customFormat="false" ht="15.75" hidden="false" customHeight="true" outlineLevel="0" collapsed="false">
      <c r="A489" s="55"/>
      <c r="B489" s="465"/>
      <c r="C489" s="466"/>
      <c r="AG489" s="466"/>
    </row>
    <row r="490" customFormat="false" ht="15.75" hidden="false" customHeight="true" outlineLevel="0" collapsed="false">
      <c r="A490" s="55"/>
      <c r="B490" s="465"/>
      <c r="C490" s="466"/>
      <c r="AG490" s="466"/>
    </row>
    <row r="491" customFormat="false" ht="15.75" hidden="false" customHeight="true" outlineLevel="0" collapsed="false">
      <c r="A491" s="55"/>
      <c r="B491" s="465"/>
      <c r="C491" s="466"/>
      <c r="AG491" s="466"/>
    </row>
    <row r="492" customFormat="false" ht="15.75" hidden="false" customHeight="true" outlineLevel="0" collapsed="false">
      <c r="A492" s="55"/>
      <c r="B492" s="465"/>
      <c r="C492" s="466"/>
      <c r="AG492" s="466"/>
    </row>
    <row r="493" customFormat="false" ht="15.75" hidden="false" customHeight="true" outlineLevel="0" collapsed="false">
      <c r="A493" s="55"/>
      <c r="B493" s="465"/>
      <c r="C493" s="466"/>
      <c r="AG493" s="466"/>
    </row>
    <row r="494" customFormat="false" ht="15.75" hidden="false" customHeight="true" outlineLevel="0" collapsed="false">
      <c r="A494" s="55"/>
      <c r="B494" s="465"/>
      <c r="C494" s="466"/>
      <c r="AG494" s="466"/>
    </row>
    <row r="495" customFormat="false" ht="15.75" hidden="false" customHeight="true" outlineLevel="0" collapsed="false">
      <c r="A495" s="55"/>
      <c r="B495" s="465"/>
      <c r="C495" s="466"/>
      <c r="AG495" s="466"/>
    </row>
    <row r="496" customFormat="false" ht="15.75" hidden="false" customHeight="true" outlineLevel="0" collapsed="false">
      <c r="A496" s="55"/>
      <c r="B496" s="465"/>
      <c r="C496" s="466"/>
      <c r="AG496" s="466"/>
    </row>
    <row r="497" customFormat="false" ht="15.75" hidden="false" customHeight="true" outlineLevel="0" collapsed="false">
      <c r="A497" s="55"/>
      <c r="B497" s="465"/>
      <c r="C497" s="466"/>
      <c r="AG497" s="466"/>
    </row>
    <row r="498" customFormat="false" ht="15.75" hidden="false" customHeight="true" outlineLevel="0" collapsed="false">
      <c r="A498" s="55"/>
      <c r="B498" s="465"/>
      <c r="C498" s="466"/>
      <c r="AG498" s="466"/>
    </row>
    <row r="499" customFormat="false" ht="15.75" hidden="false" customHeight="true" outlineLevel="0" collapsed="false">
      <c r="A499" s="55"/>
      <c r="B499" s="465"/>
      <c r="C499" s="466"/>
      <c r="AG499" s="466"/>
    </row>
    <row r="500" customFormat="false" ht="15.75" hidden="false" customHeight="true" outlineLevel="0" collapsed="false">
      <c r="A500" s="55"/>
      <c r="B500" s="465"/>
      <c r="C500" s="466"/>
      <c r="AG500" s="466"/>
    </row>
    <row r="501" customFormat="false" ht="15.75" hidden="false" customHeight="true" outlineLevel="0" collapsed="false">
      <c r="A501" s="55"/>
      <c r="B501" s="465"/>
      <c r="C501" s="466"/>
      <c r="AG501" s="466"/>
    </row>
    <row r="502" customFormat="false" ht="15.75" hidden="false" customHeight="true" outlineLevel="0" collapsed="false">
      <c r="A502" s="55"/>
      <c r="B502" s="465"/>
      <c r="C502" s="466"/>
      <c r="AG502" s="466"/>
    </row>
    <row r="503" customFormat="false" ht="15.75" hidden="false" customHeight="true" outlineLevel="0" collapsed="false">
      <c r="A503" s="55"/>
      <c r="B503" s="465"/>
      <c r="C503" s="466"/>
      <c r="AG503" s="466"/>
    </row>
    <row r="504" customFormat="false" ht="15.75" hidden="false" customHeight="true" outlineLevel="0" collapsed="false">
      <c r="A504" s="55"/>
      <c r="B504" s="465"/>
      <c r="C504" s="466"/>
      <c r="AG504" s="466"/>
    </row>
    <row r="505" customFormat="false" ht="15.75" hidden="false" customHeight="true" outlineLevel="0" collapsed="false">
      <c r="A505" s="55"/>
      <c r="B505" s="465"/>
      <c r="C505" s="466"/>
      <c r="AG505" s="466"/>
    </row>
    <row r="506" customFormat="false" ht="15.75" hidden="false" customHeight="true" outlineLevel="0" collapsed="false">
      <c r="A506" s="55"/>
      <c r="B506" s="465"/>
      <c r="C506" s="466"/>
      <c r="AG506" s="466"/>
    </row>
    <row r="507" customFormat="false" ht="15.75" hidden="false" customHeight="true" outlineLevel="0" collapsed="false">
      <c r="A507" s="55"/>
      <c r="B507" s="465"/>
      <c r="C507" s="466"/>
      <c r="AG507" s="466"/>
    </row>
    <row r="508" customFormat="false" ht="15.75" hidden="false" customHeight="true" outlineLevel="0" collapsed="false">
      <c r="A508" s="55"/>
      <c r="B508" s="465"/>
      <c r="C508" s="466"/>
      <c r="AG508" s="466"/>
    </row>
    <row r="509" customFormat="false" ht="15.75" hidden="false" customHeight="true" outlineLevel="0" collapsed="false">
      <c r="A509" s="55"/>
      <c r="B509" s="465"/>
      <c r="C509" s="466"/>
      <c r="AG509" s="466"/>
    </row>
    <row r="510" customFormat="false" ht="15.75" hidden="false" customHeight="true" outlineLevel="0" collapsed="false">
      <c r="A510" s="55"/>
      <c r="B510" s="465"/>
      <c r="C510" s="466"/>
      <c r="AG510" s="466"/>
    </row>
    <row r="511" customFormat="false" ht="15.75" hidden="false" customHeight="true" outlineLevel="0" collapsed="false">
      <c r="A511" s="55"/>
      <c r="B511" s="465"/>
      <c r="C511" s="466"/>
      <c r="AG511" s="466"/>
    </row>
    <row r="512" customFormat="false" ht="15.75" hidden="false" customHeight="true" outlineLevel="0" collapsed="false">
      <c r="A512" s="55"/>
      <c r="B512" s="465"/>
      <c r="C512" s="466"/>
      <c r="AG512" s="466"/>
    </row>
    <row r="513" customFormat="false" ht="15.75" hidden="false" customHeight="true" outlineLevel="0" collapsed="false">
      <c r="A513" s="55"/>
      <c r="B513" s="465"/>
      <c r="C513" s="466"/>
      <c r="AG513" s="466"/>
    </row>
    <row r="514" customFormat="false" ht="15.75" hidden="false" customHeight="true" outlineLevel="0" collapsed="false">
      <c r="A514" s="55"/>
      <c r="B514" s="465"/>
      <c r="C514" s="466"/>
      <c r="AG514" s="466"/>
    </row>
    <row r="515" customFormat="false" ht="15.75" hidden="false" customHeight="true" outlineLevel="0" collapsed="false">
      <c r="A515" s="55"/>
      <c r="B515" s="465"/>
      <c r="C515" s="466"/>
      <c r="AG515" s="466"/>
    </row>
    <row r="516" customFormat="false" ht="15.75" hidden="false" customHeight="true" outlineLevel="0" collapsed="false">
      <c r="A516" s="55"/>
      <c r="B516" s="465"/>
      <c r="C516" s="466"/>
      <c r="AG516" s="466"/>
    </row>
    <row r="517" customFormat="false" ht="15.75" hidden="false" customHeight="true" outlineLevel="0" collapsed="false">
      <c r="A517" s="55"/>
      <c r="B517" s="465"/>
      <c r="C517" s="466"/>
      <c r="AG517" s="466"/>
    </row>
    <row r="518" customFormat="false" ht="15.75" hidden="false" customHeight="true" outlineLevel="0" collapsed="false">
      <c r="A518" s="55"/>
      <c r="B518" s="465"/>
      <c r="C518" s="466"/>
      <c r="AG518" s="466"/>
    </row>
    <row r="519" customFormat="false" ht="15.75" hidden="false" customHeight="true" outlineLevel="0" collapsed="false">
      <c r="A519" s="55"/>
      <c r="B519" s="465"/>
      <c r="C519" s="466"/>
      <c r="AG519" s="466"/>
    </row>
    <row r="520" customFormat="false" ht="15.75" hidden="false" customHeight="true" outlineLevel="0" collapsed="false">
      <c r="A520" s="55"/>
      <c r="B520" s="465"/>
      <c r="C520" s="466"/>
      <c r="AG520" s="466"/>
    </row>
    <row r="521" customFormat="false" ht="15.75" hidden="false" customHeight="true" outlineLevel="0" collapsed="false">
      <c r="A521" s="55"/>
      <c r="B521" s="465"/>
      <c r="C521" s="466"/>
      <c r="AG521" s="466"/>
    </row>
    <row r="522" customFormat="false" ht="15.75" hidden="false" customHeight="true" outlineLevel="0" collapsed="false">
      <c r="A522" s="55"/>
      <c r="B522" s="465"/>
      <c r="C522" s="466"/>
      <c r="AG522" s="466"/>
    </row>
    <row r="523" customFormat="false" ht="15.75" hidden="false" customHeight="true" outlineLevel="0" collapsed="false">
      <c r="A523" s="55"/>
      <c r="B523" s="465"/>
      <c r="C523" s="466"/>
      <c r="AG523" s="466"/>
    </row>
    <row r="524" customFormat="false" ht="15.75" hidden="false" customHeight="true" outlineLevel="0" collapsed="false">
      <c r="A524" s="55"/>
      <c r="B524" s="465"/>
      <c r="C524" s="466"/>
      <c r="AG524" s="466"/>
    </row>
    <row r="525" customFormat="false" ht="15.75" hidden="false" customHeight="true" outlineLevel="0" collapsed="false">
      <c r="A525" s="55"/>
      <c r="B525" s="465"/>
      <c r="C525" s="466"/>
      <c r="AG525" s="466"/>
    </row>
    <row r="526" customFormat="false" ht="15.75" hidden="false" customHeight="true" outlineLevel="0" collapsed="false">
      <c r="A526" s="55"/>
      <c r="B526" s="465"/>
      <c r="C526" s="466"/>
      <c r="AG526" s="466"/>
    </row>
    <row r="527" customFormat="false" ht="15.75" hidden="false" customHeight="true" outlineLevel="0" collapsed="false">
      <c r="A527" s="55"/>
      <c r="B527" s="465"/>
      <c r="C527" s="466"/>
      <c r="AG527" s="466"/>
    </row>
    <row r="528" customFormat="false" ht="15.75" hidden="false" customHeight="true" outlineLevel="0" collapsed="false">
      <c r="A528" s="55"/>
      <c r="B528" s="465"/>
      <c r="C528" s="466"/>
      <c r="AG528" s="466"/>
    </row>
    <row r="529" customFormat="false" ht="15.75" hidden="false" customHeight="true" outlineLevel="0" collapsed="false">
      <c r="A529" s="55"/>
      <c r="B529" s="465"/>
      <c r="C529" s="466"/>
      <c r="AG529" s="466"/>
    </row>
    <row r="530" customFormat="false" ht="15.75" hidden="false" customHeight="true" outlineLevel="0" collapsed="false">
      <c r="A530" s="55"/>
      <c r="B530" s="465"/>
      <c r="C530" s="466"/>
      <c r="AG530" s="466"/>
    </row>
    <row r="531" customFormat="false" ht="15.75" hidden="false" customHeight="true" outlineLevel="0" collapsed="false">
      <c r="A531" s="55"/>
      <c r="B531" s="465"/>
      <c r="C531" s="466"/>
      <c r="AG531" s="466"/>
    </row>
    <row r="532" customFormat="false" ht="15.75" hidden="false" customHeight="true" outlineLevel="0" collapsed="false">
      <c r="A532" s="55"/>
      <c r="B532" s="465"/>
      <c r="C532" s="466"/>
      <c r="AG532" s="466"/>
    </row>
    <row r="533" customFormat="false" ht="15.75" hidden="false" customHeight="true" outlineLevel="0" collapsed="false">
      <c r="A533" s="55"/>
      <c r="B533" s="465"/>
      <c r="C533" s="466"/>
      <c r="AG533" s="466"/>
    </row>
    <row r="534" customFormat="false" ht="15.75" hidden="false" customHeight="true" outlineLevel="0" collapsed="false">
      <c r="A534" s="55"/>
      <c r="B534" s="465"/>
      <c r="C534" s="466"/>
      <c r="AG534" s="466"/>
    </row>
    <row r="535" customFormat="false" ht="15.75" hidden="false" customHeight="true" outlineLevel="0" collapsed="false">
      <c r="A535" s="55"/>
      <c r="B535" s="465"/>
      <c r="C535" s="466"/>
      <c r="AG535" s="466"/>
    </row>
    <row r="536" customFormat="false" ht="15.75" hidden="false" customHeight="true" outlineLevel="0" collapsed="false">
      <c r="A536" s="55"/>
      <c r="B536" s="465"/>
      <c r="C536" s="466"/>
      <c r="AG536" s="466"/>
    </row>
    <row r="537" customFormat="false" ht="15.75" hidden="false" customHeight="true" outlineLevel="0" collapsed="false">
      <c r="A537" s="55"/>
      <c r="B537" s="465"/>
      <c r="C537" s="466"/>
      <c r="AG537" s="466"/>
    </row>
    <row r="538" customFormat="false" ht="15.75" hidden="false" customHeight="true" outlineLevel="0" collapsed="false">
      <c r="A538" s="55"/>
      <c r="B538" s="465"/>
      <c r="C538" s="466"/>
      <c r="AG538" s="466"/>
    </row>
    <row r="539" customFormat="false" ht="15.75" hidden="false" customHeight="true" outlineLevel="0" collapsed="false">
      <c r="A539" s="55"/>
      <c r="B539" s="465"/>
      <c r="C539" s="466"/>
      <c r="AG539" s="466"/>
    </row>
    <row r="540" customFormat="false" ht="15.75" hidden="false" customHeight="true" outlineLevel="0" collapsed="false">
      <c r="A540" s="55"/>
      <c r="B540" s="465"/>
      <c r="C540" s="466"/>
      <c r="AG540" s="466"/>
    </row>
    <row r="541" customFormat="false" ht="15.75" hidden="false" customHeight="true" outlineLevel="0" collapsed="false">
      <c r="A541" s="55"/>
      <c r="B541" s="465"/>
      <c r="C541" s="466"/>
      <c r="AG541" s="466"/>
    </row>
    <row r="542" customFormat="false" ht="15.75" hidden="false" customHeight="true" outlineLevel="0" collapsed="false">
      <c r="A542" s="55"/>
      <c r="B542" s="465"/>
      <c r="C542" s="466"/>
      <c r="AG542" s="466"/>
    </row>
    <row r="543" customFormat="false" ht="15.75" hidden="false" customHeight="true" outlineLevel="0" collapsed="false">
      <c r="A543" s="55"/>
      <c r="B543" s="465"/>
      <c r="C543" s="466"/>
      <c r="AG543" s="466"/>
    </row>
    <row r="544" customFormat="false" ht="15.75" hidden="false" customHeight="true" outlineLevel="0" collapsed="false">
      <c r="A544" s="55"/>
      <c r="B544" s="465"/>
      <c r="C544" s="466"/>
      <c r="AG544" s="466"/>
    </row>
    <row r="545" customFormat="false" ht="15.75" hidden="false" customHeight="true" outlineLevel="0" collapsed="false">
      <c r="A545" s="55"/>
      <c r="B545" s="465"/>
      <c r="C545" s="466"/>
      <c r="AG545" s="466"/>
    </row>
    <row r="546" customFormat="false" ht="15.75" hidden="false" customHeight="true" outlineLevel="0" collapsed="false">
      <c r="A546" s="55"/>
      <c r="B546" s="465"/>
      <c r="C546" s="466"/>
      <c r="AG546" s="466"/>
    </row>
    <row r="547" customFormat="false" ht="15.75" hidden="false" customHeight="true" outlineLevel="0" collapsed="false">
      <c r="A547" s="55"/>
      <c r="B547" s="465"/>
      <c r="C547" s="466"/>
      <c r="AG547" s="466"/>
    </row>
    <row r="548" customFormat="false" ht="15.75" hidden="false" customHeight="true" outlineLevel="0" collapsed="false">
      <c r="A548" s="55"/>
      <c r="B548" s="465"/>
      <c r="C548" s="466"/>
      <c r="AG548" s="466"/>
    </row>
    <row r="549" customFormat="false" ht="15.75" hidden="false" customHeight="true" outlineLevel="0" collapsed="false">
      <c r="A549" s="55"/>
      <c r="B549" s="465"/>
      <c r="C549" s="466"/>
      <c r="AG549" s="466"/>
    </row>
    <row r="550" customFormat="false" ht="15.75" hidden="false" customHeight="true" outlineLevel="0" collapsed="false">
      <c r="A550" s="55"/>
      <c r="B550" s="465"/>
      <c r="C550" s="466"/>
      <c r="AG550" s="466"/>
    </row>
    <row r="551" customFormat="false" ht="15.75" hidden="false" customHeight="true" outlineLevel="0" collapsed="false">
      <c r="A551" s="55"/>
      <c r="B551" s="465"/>
      <c r="C551" s="466"/>
      <c r="AG551" s="466"/>
    </row>
    <row r="552" customFormat="false" ht="15.75" hidden="false" customHeight="true" outlineLevel="0" collapsed="false">
      <c r="A552" s="55"/>
      <c r="B552" s="465"/>
      <c r="C552" s="466"/>
      <c r="AG552" s="466"/>
    </row>
    <row r="553" customFormat="false" ht="15.75" hidden="false" customHeight="true" outlineLevel="0" collapsed="false">
      <c r="A553" s="55"/>
      <c r="B553" s="465"/>
      <c r="C553" s="466"/>
      <c r="AG553" s="466"/>
    </row>
    <row r="554" customFormat="false" ht="15.75" hidden="false" customHeight="true" outlineLevel="0" collapsed="false">
      <c r="A554" s="55"/>
      <c r="B554" s="465"/>
      <c r="C554" s="466"/>
      <c r="AG554" s="466"/>
    </row>
    <row r="555" customFormat="false" ht="15.75" hidden="false" customHeight="true" outlineLevel="0" collapsed="false">
      <c r="A555" s="55"/>
      <c r="B555" s="465"/>
      <c r="C555" s="466"/>
      <c r="AG555" s="466"/>
    </row>
    <row r="556" customFormat="false" ht="15.75" hidden="false" customHeight="true" outlineLevel="0" collapsed="false">
      <c r="A556" s="55"/>
      <c r="B556" s="465"/>
      <c r="C556" s="466"/>
      <c r="AG556" s="466"/>
    </row>
    <row r="557" customFormat="false" ht="15.75" hidden="false" customHeight="true" outlineLevel="0" collapsed="false">
      <c r="A557" s="55"/>
      <c r="B557" s="465"/>
      <c r="C557" s="466"/>
      <c r="AG557" s="466"/>
    </row>
    <row r="558" customFormat="false" ht="15.75" hidden="false" customHeight="true" outlineLevel="0" collapsed="false">
      <c r="A558" s="55"/>
      <c r="B558" s="465"/>
      <c r="C558" s="466"/>
      <c r="AG558" s="466"/>
    </row>
    <row r="559" customFormat="false" ht="15.75" hidden="false" customHeight="true" outlineLevel="0" collapsed="false">
      <c r="A559" s="55"/>
      <c r="B559" s="465"/>
      <c r="C559" s="466"/>
      <c r="AG559" s="466"/>
    </row>
    <row r="560" customFormat="false" ht="15.75" hidden="false" customHeight="true" outlineLevel="0" collapsed="false">
      <c r="A560" s="55"/>
      <c r="B560" s="465"/>
      <c r="C560" s="466"/>
      <c r="AG560" s="466"/>
    </row>
    <row r="561" customFormat="false" ht="15.75" hidden="false" customHeight="true" outlineLevel="0" collapsed="false">
      <c r="A561" s="55"/>
      <c r="B561" s="465"/>
      <c r="C561" s="466"/>
      <c r="AG561" s="466"/>
    </row>
    <row r="562" customFormat="false" ht="15.75" hidden="false" customHeight="true" outlineLevel="0" collapsed="false">
      <c r="A562" s="55"/>
      <c r="B562" s="465"/>
      <c r="C562" s="466"/>
      <c r="AG562" s="466"/>
    </row>
    <row r="563" customFormat="false" ht="15.75" hidden="false" customHeight="true" outlineLevel="0" collapsed="false">
      <c r="A563" s="55"/>
      <c r="B563" s="465"/>
      <c r="C563" s="466"/>
      <c r="AG563" s="466"/>
    </row>
    <row r="564" customFormat="false" ht="15.75" hidden="false" customHeight="true" outlineLevel="0" collapsed="false">
      <c r="A564" s="55"/>
      <c r="B564" s="465"/>
      <c r="C564" s="466"/>
      <c r="AG564" s="466"/>
    </row>
    <row r="565" customFormat="false" ht="15.75" hidden="false" customHeight="true" outlineLevel="0" collapsed="false">
      <c r="A565" s="55"/>
      <c r="B565" s="465"/>
      <c r="C565" s="466"/>
      <c r="AG565" s="466"/>
    </row>
    <row r="566" customFormat="false" ht="15.75" hidden="false" customHeight="true" outlineLevel="0" collapsed="false">
      <c r="A566" s="55"/>
      <c r="B566" s="465"/>
      <c r="C566" s="466"/>
      <c r="AG566" s="466"/>
    </row>
    <row r="567" customFormat="false" ht="15.75" hidden="false" customHeight="true" outlineLevel="0" collapsed="false">
      <c r="A567" s="55"/>
      <c r="B567" s="465"/>
      <c r="C567" s="466"/>
      <c r="AG567" s="466"/>
    </row>
    <row r="568" customFormat="false" ht="15.75" hidden="false" customHeight="true" outlineLevel="0" collapsed="false">
      <c r="A568" s="55"/>
      <c r="B568" s="465"/>
      <c r="C568" s="466"/>
      <c r="AG568" s="466"/>
    </row>
    <row r="569" customFormat="false" ht="15.75" hidden="false" customHeight="true" outlineLevel="0" collapsed="false">
      <c r="A569" s="55"/>
      <c r="B569" s="465"/>
      <c r="C569" s="466"/>
      <c r="AG569" s="466"/>
    </row>
    <row r="570" customFormat="false" ht="15.75" hidden="false" customHeight="true" outlineLevel="0" collapsed="false">
      <c r="A570" s="55"/>
      <c r="B570" s="465"/>
      <c r="C570" s="466"/>
      <c r="AG570" s="466"/>
    </row>
    <row r="571" customFormat="false" ht="15.75" hidden="false" customHeight="true" outlineLevel="0" collapsed="false">
      <c r="A571" s="55"/>
      <c r="B571" s="465"/>
      <c r="C571" s="466"/>
      <c r="AG571" s="466"/>
    </row>
    <row r="572" customFormat="false" ht="15.75" hidden="false" customHeight="true" outlineLevel="0" collapsed="false">
      <c r="A572" s="55"/>
      <c r="B572" s="465"/>
      <c r="C572" s="466"/>
      <c r="AG572" s="466"/>
    </row>
    <row r="573" customFormat="false" ht="15.75" hidden="false" customHeight="true" outlineLevel="0" collapsed="false">
      <c r="A573" s="55"/>
      <c r="B573" s="465"/>
      <c r="C573" s="466"/>
      <c r="AG573" s="466"/>
    </row>
    <row r="574" customFormat="false" ht="15.75" hidden="false" customHeight="true" outlineLevel="0" collapsed="false">
      <c r="A574" s="55"/>
      <c r="B574" s="465"/>
      <c r="C574" s="466"/>
      <c r="AG574" s="466"/>
    </row>
    <row r="575" customFormat="false" ht="15.75" hidden="false" customHeight="true" outlineLevel="0" collapsed="false">
      <c r="A575" s="55"/>
      <c r="B575" s="465"/>
      <c r="C575" s="466"/>
      <c r="AG575" s="466"/>
    </row>
    <row r="576" customFormat="false" ht="15.75" hidden="false" customHeight="true" outlineLevel="0" collapsed="false">
      <c r="A576" s="55"/>
      <c r="B576" s="465"/>
      <c r="C576" s="466"/>
      <c r="AG576" s="466"/>
    </row>
    <row r="577" customFormat="false" ht="15.75" hidden="false" customHeight="true" outlineLevel="0" collapsed="false">
      <c r="A577" s="55"/>
      <c r="B577" s="465"/>
      <c r="C577" s="466"/>
      <c r="AG577" s="466"/>
    </row>
    <row r="578" customFormat="false" ht="15.75" hidden="false" customHeight="true" outlineLevel="0" collapsed="false">
      <c r="A578" s="55"/>
      <c r="B578" s="465"/>
      <c r="C578" s="466"/>
      <c r="AG578" s="466"/>
    </row>
    <row r="579" customFormat="false" ht="15.75" hidden="false" customHeight="true" outlineLevel="0" collapsed="false">
      <c r="A579" s="55"/>
      <c r="B579" s="465"/>
      <c r="C579" s="466"/>
      <c r="AG579" s="466"/>
    </row>
    <row r="580" customFormat="false" ht="15.75" hidden="false" customHeight="true" outlineLevel="0" collapsed="false">
      <c r="A580" s="55"/>
      <c r="B580" s="465"/>
      <c r="C580" s="466"/>
      <c r="AG580" s="466"/>
    </row>
    <row r="581" customFormat="false" ht="15.75" hidden="false" customHeight="true" outlineLevel="0" collapsed="false">
      <c r="A581" s="55"/>
      <c r="B581" s="465"/>
      <c r="C581" s="466"/>
      <c r="AG581" s="466"/>
    </row>
    <row r="582" customFormat="false" ht="15.75" hidden="false" customHeight="true" outlineLevel="0" collapsed="false">
      <c r="A582" s="55"/>
      <c r="B582" s="465"/>
      <c r="C582" s="466"/>
      <c r="AG582" s="466"/>
    </row>
    <row r="583" customFormat="false" ht="15.75" hidden="false" customHeight="true" outlineLevel="0" collapsed="false">
      <c r="A583" s="55"/>
      <c r="B583" s="465"/>
      <c r="C583" s="466"/>
      <c r="AG583" s="466"/>
    </row>
    <row r="584" customFormat="false" ht="15.75" hidden="false" customHeight="true" outlineLevel="0" collapsed="false">
      <c r="A584" s="55"/>
      <c r="B584" s="465"/>
      <c r="C584" s="466"/>
      <c r="AG584" s="466"/>
    </row>
    <row r="585" customFormat="false" ht="15.75" hidden="false" customHeight="true" outlineLevel="0" collapsed="false">
      <c r="A585" s="55"/>
      <c r="B585" s="465"/>
      <c r="C585" s="466"/>
      <c r="AG585" s="466"/>
    </row>
    <row r="586" customFormat="false" ht="15.75" hidden="false" customHeight="true" outlineLevel="0" collapsed="false">
      <c r="A586" s="55"/>
      <c r="B586" s="465"/>
      <c r="C586" s="466"/>
      <c r="AG586" s="466"/>
    </row>
    <row r="587" customFormat="false" ht="15.75" hidden="false" customHeight="true" outlineLevel="0" collapsed="false">
      <c r="A587" s="55"/>
      <c r="B587" s="465"/>
      <c r="C587" s="466"/>
      <c r="AG587" s="466"/>
    </row>
    <row r="588" customFormat="false" ht="15.75" hidden="false" customHeight="true" outlineLevel="0" collapsed="false">
      <c r="A588" s="55"/>
      <c r="B588" s="465"/>
      <c r="C588" s="466"/>
      <c r="AG588" s="466"/>
    </row>
    <row r="589" customFormat="false" ht="15.75" hidden="false" customHeight="true" outlineLevel="0" collapsed="false">
      <c r="A589" s="55"/>
      <c r="B589" s="465"/>
      <c r="C589" s="466"/>
      <c r="AG589" s="466"/>
    </row>
    <row r="590" customFormat="false" ht="15.75" hidden="false" customHeight="true" outlineLevel="0" collapsed="false">
      <c r="A590" s="55"/>
      <c r="B590" s="465"/>
      <c r="C590" s="466"/>
      <c r="AG590" s="466"/>
    </row>
    <row r="591" customFormat="false" ht="15.75" hidden="false" customHeight="true" outlineLevel="0" collapsed="false">
      <c r="A591" s="55"/>
      <c r="B591" s="465"/>
      <c r="C591" s="466"/>
      <c r="AG591" s="466"/>
    </row>
    <row r="592" customFormat="false" ht="15.75" hidden="false" customHeight="true" outlineLevel="0" collapsed="false">
      <c r="A592" s="55"/>
      <c r="B592" s="465"/>
      <c r="C592" s="466"/>
      <c r="AG592" s="466"/>
    </row>
    <row r="593" customFormat="false" ht="15.75" hidden="false" customHeight="true" outlineLevel="0" collapsed="false">
      <c r="A593" s="55"/>
      <c r="B593" s="465"/>
      <c r="C593" s="466"/>
      <c r="AG593" s="466"/>
    </row>
    <row r="594" customFormat="false" ht="15.75" hidden="false" customHeight="true" outlineLevel="0" collapsed="false">
      <c r="A594" s="55"/>
      <c r="B594" s="465"/>
      <c r="C594" s="466"/>
      <c r="AG594" s="466"/>
    </row>
    <row r="595" customFormat="false" ht="15.75" hidden="false" customHeight="true" outlineLevel="0" collapsed="false">
      <c r="A595" s="55"/>
      <c r="B595" s="465"/>
      <c r="C595" s="466"/>
      <c r="AG595" s="466"/>
    </row>
    <row r="596" customFormat="false" ht="15.75" hidden="false" customHeight="true" outlineLevel="0" collapsed="false">
      <c r="A596" s="55"/>
      <c r="B596" s="465"/>
      <c r="C596" s="466"/>
      <c r="AG596" s="466"/>
    </row>
    <row r="597" customFormat="false" ht="15.75" hidden="false" customHeight="true" outlineLevel="0" collapsed="false">
      <c r="A597" s="55"/>
      <c r="B597" s="465"/>
      <c r="C597" s="466"/>
      <c r="AG597" s="466"/>
    </row>
    <row r="598" customFormat="false" ht="15.75" hidden="false" customHeight="true" outlineLevel="0" collapsed="false">
      <c r="A598" s="55"/>
      <c r="B598" s="465"/>
      <c r="C598" s="466"/>
      <c r="AG598" s="466"/>
    </row>
    <row r="599" customFormat="false" ht="15.75" hidden="false" customHeight="true" outlineLevel="0" collapsed="false">
      <c r="A599" s="55"/>
      <c r="B599" s="465"/>
      <c r="C599" s="466"/>
      <c r="AG599" s="466"/>
    </row>
    <row r="600" customFormat="false" ht="15.75" hidden="false" customHeight="true" outlineLevel="0" collapsed="false">
      <c r="A600" s="55"/>
      <c r="B600" s="465"/>
      <c r="C600" s="466"/>
      <c r="AG600" s="466"/>
    </row>
    <row r="601" customFormat="false" ht="15.75" hidden="false" customHeight="true" outlineLevel="0" collapsed="false">
      <c r="A601" s="55"/>
      <c r="B601" s="465"/>
      <c r="C601" s="466"/>
      <c r="AG601" s="466"/>
    </row>
    <row r="602" customFormat="false" ht="15.75" hidden="false" customHeight="true" outlineLevel="0" collapsed="false">
      <c r="A602" s="55"/>
      <c r="B602" s="465"/>
      <c r="C602" s="466"/>
      <c r="AG602" s="466"/>
    </row>
    <row r="603" customFormat="false" ht="15.75" hidden="false" customHeight="true" outlineLevel="0" collapsed="false">
      <c r="A603" s="55"/>
      <c r="B603" s="465"/>
      <c r="C603" s="466"/>
      <c r="AG603" s="466"/>
    </row>
    <row r="604" customFormat="false" ht="15.75" hidden="false" customHeight="true" outlineLevel="0" collapsed="false">
      <c r="A604" s="55"/>
      <c r="B604" s="465"/>
      <c r="C604" s="466"/>
      <c r="AG604" s="466"/>
    </row>
    <row r="605" customFormat="false" ht="15.75" hidden="false" customHeight="true" outlineLevel="0" collapsed="false">
      <c r="A605" s="55"/>
      <c r="B605" s="465"/>
      <c r="C605" s="466"/>
      <c r="AG605" s="466"/>
    </row>
    <row r="606" customFormat="false" ht="15.75" hidden="false" customHeight="true" outlineLevel="0" collapsed="false">
      <c r="A606" s="55"/>
      <c r="B606" s="465"/>
      <c r="C606" s="466"/>
      <c r="AG606" s="466"/>
    </row>
    <row r="607" customFormat="false" ht="15.75" hidden="false" customHeight="true" outlineLevel="0" collapsed="false">
      <c r="A607" s="55"/>
      <c r="B607" s="465"/>
      <c r="C607" s="466"/>
      <c r="AG607" s="466"/>
    </row>
    <row r="608" customFormat="false" ht="15.75" hidden="false" customHeight="true" outlineLevel="0" collapsed="false">
      <c r="A608" s="55"/>
      <c r="B608" s="465"/>
      <c r="C608" s="466"/>
      <c r="AG608" s="466"/>
    </row>
    <row r="609" customFormat="false" ht="15.75" hidden="false" customHeight="true" outlineLevel="0" collapsed="false">
      <c r="A609" s="55"/>
      <c r="B609" s="465"/>
      <c r="C609" s="466"/>
      <c r="AG609" s="466"/>
    </row>
    <row r="610" customFormat="false" ht="15.75" hidden="false" customHeight="true" outlineLevel="0" collapsed="false">
      <c r="A610" s="55"/>
      <c r="B610" s="465"/>
      <c r="C610" s="466"/>
      <c r="AG610" s="466"/>
    </row>
    <row r="611" customFormat="false" ht="15.75" hidden="false" customHeight="true" outlineLevel="0" collapsed="false">
      <c r="A611" s="55"/>
      <c r="B611" s="465"/>
      <c r="C611" s="466"/>
      <c r="AG611" s="466"/>
    </row>
    <row r="612" customFormat="false" ht="15.75" hidden="false" customHeight="true" outlineLevel="0" collapsed="false">
      <c r="A612" s="55"/>
      <c r="B612" s="465"/>
      <c r="C612" s="466"/>
      <c r="AG612" s="466"/>
    </row>
    <row r="613" customFormat="false" ht="15.75" hidden="false" customHeight="true" outlineLevel="0" collapsed="false">
      <c r="A613" s="55"/>
      <c r="B613" s="465"/>
      <c r="C613" s="466"/>
      <c r="AG613" s="466"/>
    </row>
    <row r="614" customFormat="false" ht="15.75" hidden="false" customHeight="true" outlineLevel="0" collapsed="false">
      <c r="A614" s="55"/>
      <c r="B614" s="465"/>
      <c r="C614" s="466"/>
      <c r="AG614" s="466"/>
    </row>
    <row r="615" customFormat="false" ht="15.75" hidden="false" customHeight="true" outlineLevel="0" collapsed="false">
      <c r="A615" s="55"/>
      <c r="B615" s="465"/>
      <c r="C615" s="466"/>
      <c r="AG615" s="466"/>
    </row>
    <row r="616" customFormat="false" ht="15.75" hidden="false" customHeight="true" outlineLevel="0" collapsed="false">
      <c r="A616" s="55"/>
      <c r="B616" s="465"/>
      <c r="C616" s="466"/>
      <c r="AG616" s="466"/>
    </row>
    <row r="617" customFormat="false" ht="15.75" hidden="false" customHeight="true" outlineLevel="0" collapsed="false">
      <c r="A617" s="55"/>
      <c r="B617" s="465"/>
      <c r="C617" s="466"/>
      <c r="AG617" s="466"/>
    </row>
    <row r="618" customFormat="false" ht="15.75" hidden="false" customHeight="true" outlineLevel="0" collapsed="false">
      <c r="A618" s="55"/>
      <c r="B618" s="465"/>
      <c r="C618" s="466"/>
      <c r="AG618" s="466"/>
    </row>
    <row r="619" customFormat="false" ht="15.75" hidden="false" customHeight="true" outlineLevel="0" collapsed="false">
      <c r="A619" s="55"/>
      <c r="B619" s="465"/>
      <c r="C619" s="466"/>
      <c r="AG619" s="466"/>
    </row>
    <row r="620" customFormat="false" ht="15.75" hidden="false" customHeight="true" outlineLevel="0" collapsed="false">
      <c r="A620" s="55"/>
      <c r="B620" s="465"/>
      <c r="C620" s="466"/>
      <c r="AG620" s="466"/>
    </row>
    <row r="621" customFormat="false" ht="15.75" hidden="false" customHeight="true" outlineLevel="0" collapsed="false">
      <c r="A621" s="55"/>
      <c r="B621" s="465"/>
      <c r="C621" s="466"/>
      <c r="AG621" s="466"/>
    </row>
    <row r="622" customFormat="false" ht="15.75" hidden="false" customHeight="true" outlineLevel="0" collapsed="false">
      <c r="A622" s="55"/>
      <c r="B622" s="465"/>
      <c r="C622" s="466"/>
      <c r="AG622" s="466"/>
    </row>
    <row r="623" customFormat="false" ht="15.75" hidden="false" customHeight="true" outlineLevel="0" collapsed="false">
      <c r="A623" s="55"/>
      <c r="B623" s="465"/>
      <c r="C623" s="466"/>
      <c r="AG623" s="466"/>
    </row>
    <row r="624" customFormat="false" ht="15.75" hidden="false" customHeight="true" outlineLevel="0" collapsed="false">
      <c r="A624" s="55"/>
      <c r="B624" s="465"/>
      <c r="C624" s="466"/>
      <c r="AG624" s="466"/>
    </row>
    <row r="625" customFormat="false" ht="15.75" hidden="false" customHeight="true" outlineLevel="0" collapsed="false">
      <c r="A625" s="55"/>
      <c r="B625" s="465"/>
      <c r="C625" s="466"/>
      <c r="AG625" s="466"/>
    </row>
    <row r="626" customFormat="false" ht="15.75" hidden="false" customHeight="true" outlineLevel="0" collapsed="false">
      <c r="A626" s="55"/>
      <c r="B626" s="465"/>
      <c r="C626" s="466"/>
      <c r="AG626" s="466"/>
    </row>
    <row r="627" customFormat="false" ht="15.75" hidden="false" customHeight="true" outlineLevel="0" collapsed="false">
      <c r="A627" s="55"/>
      <c r="B627" s="465"/>
      <c r="C627" s="466"/>
      <c r="AG627" s="466"/>
    </row>
    <row r="628" customFormat="false" ht="15.75" hidden="false" customHeight="true" outlineLevel="0" collapsed="false">
      <c r="A628" s="55"/>
      <c r="B628" s="465"/>
      <c r="C628" s="466"/>
      <c r="AG628" s="466"/>
    </row>
    <row r="629" customFormat="false" ht="15.75" hidden="false" customHeight="true" outlineLevel="0" collapsed="false">
      <c r="A629" s="55"/>
      <c r="B629" s="465"/>
      <c r="C629" s="466"/>
      <c r="AG629" s="466"/>
    </row>
    <row r="630" customFormat="false" ht="15.75" hidden="false" customHeight="true" outlineLevel="0" collapsed="false">
      <c r="A630" s="55"/>
      <c r="B630" s="465"/>
      <c r="C630" s="466"/>
      <c r="AG630" s="466"/>
    </row>
    <row r="631" customFormat="false" ht="15.75" hidden="false" customHeight="true" outlineLevel="0" collapsed="false">
      <c r="A631" s="55"/>
      <c r="B631" s="465"/>
      <c r="C631" s="466"/>
      <c r="AG631" s="466"/>
    </row>
    <row r="632" customFormat="false" ht="15.75" hidden="false" customHeight="true" outlineLevel="0" collapsed="false">
      <c r="A632" s="55"/>
      <c r="B632" s="465"/>
      <c r="C632" s="466"/>
      <c r="AG632" s="466"/>
    </row>
    <row r="633" customFormat="false" ht="15.75" hidden="false" customHeight="true" outlineLevel="0" collapsed="false">
      <c r="A633" s="55"/>
      <c r="B633" s="465"/>
      <c r="C633" s="466"/>
      <c r="AG633" s="466"/>
    </row>
    <row r="634" customFormat="false" ht="15.75" hidden="false" customHeight="true" outlineLevel="0" collapsed="false">
      <c r="A634" s="55"/>
      <c r="B634" s="465"/>
      <c r="C634" s="466"/>
      <c r="AG634" s="466"/>
    </row>
    <row r="635" customFormat="false" ht="15.75" hidden="false" customHeight="true" outlineLevel="0" collapsed="false">
      <c r="A635" s="55"/>
      <c r="B635" s="465"/>
      <c r="C635" s="466"/>
      <c r="AG635" s="466"/>
    </row>
    <row r="636" customFormat="false" ht="15.75" hidden="false" customHeight="true" outlineLevel="0" collapsed="false">
      <c r="A636" s="55"/>
      <c r="B636" s="465"/>
      <c r="C636" s="466"/>
      <c r="AG636" s="466"/>
    </row>
    <row r="637" customFormat="false" ht="15.75" hidden="false" customHeight="true" outlineLevel="0" collapsed="false">
      <c r="A637" s="55"/>
      <c r="B637" s="465"/>
      <c r="C637" s="466"/>
      <c r="AG637" s="466"/>
    </row>
    <row r="638" customFormat="false" ht="15.75" hidden="false" customHeight="true" outlineLevel="0" collapsed="false">
      <c r="A638" s="55"/>
      <c r="B638" s="465"/>
      <c r="C638" s="466"/>
      <c r="AG638" s="466"/>
    </row>
    <row r="639" customFormat="false" ht="15.75" hidden="false" customHeight="true" outlineLevel="0" collapsed="false">
      <c r="A639" s="55"/>
      <c r="B639" s="465"/>
      <c r="C639" s="466"/>
      <c r="AG639" s="466"/>
    </row>
    <row r="640" customFormat="false" ht="15.75" hidden="false" customHeight="true" outlineLevel="0" collapsed="false">
      <c r="A640" s="55"/>
      <c r="B640" s="465"/>
      <c r="C640" s="466"/>
      <c r="AG640" s="466"/>
    </row>
    <row r="641" customFormat="false" ht="15.75" hidden="false" customHeight="true" outlineLevel="0" collapsed="false">
      <c r="A641" s="55"/>
      <c r="B641" s="465"/>
      <c r="C641" s="466"/>
      <c r="AG641" s="466"/>
    </row>
    <row r="642" customFormat="false" ht="15.75" hidden="false" customHeight="true" outlineLevel="0" collapsed="false">
      <c r="A642" s="55"/>
      <c r="B642" s="465"/>
      <c r="C642" s="466"/>
      <c r="AG642" s="466"/>
    </row>
    <row r="643" customFormat="false" ht="15.75" hidden="false" customHeight="true" outlineLevel="0" collapsed="false">
      <c r="A643" s="55"/>
      <c r="B643" s="465"/>
      <c r="C643" s="466"/>
      <c r="AG643" s="466"/>
    </row>
    <row r="644" customFormat="false" ht="15.75" hidden="false" customHeight="true" outlineLevel="0" collapsed="false">
      <c r="A644" s="55"/>
      <c r="B644" s="465"/>
      <c r="C644" s="466"/>
      <c r="AG644" s="466"/>
    </row>
    <row r="645" customFormat="false" ht="15.75" hidden="false" customHeight="true" outlineLevel="0" collapsed="false">
      <c r="A645" s="55"/>
      <c r="B645" s="465"/>
      <c r="C645" s="466"/>
      <c r="AG645" s="466"/>
    </row>
    <row r="646" customFormat="false" ht="15.75" hidden="false" customHeight="true" outlineLevel="0" collapsed="false">
      <c r="A646" s="55"/>
      <c r="B646" s="465"/>
      <c r="C646" s="466"/>
      <c r="AG646" s="466"/>
    </row>
    <row r="647" customFormat="false" ht="15.75" hidden="false" customHeight="true" outlineLevel="0" collapsed="false">
      <c r="A647" s="55"/>
      <c r="B647" s="465"/>
      <c r="C647" s="466"/>
      <c r="AG647" s="466"/>
    </row>
    <row r="648" customFormat="false" ht="15.75" hidden="false" customHeight="true" outlineLevel="0" collapsed="false">
      <c r="A648" s="55"/>
      <c r="B648" s="465"/>
      <c r="C648" s="466"/>
      <c r="AG648" s="466"/>
    </row>
    <row r="649" customFormat="false" ht="15.75" hidden="false" customHeight="true" outlineLevel="0" collapsed="false">
      <c r="A649" s="55"/>
      <c r="B649" s="465"/>
      <c r="C649" s="466"/>
      <c r="AG649" s="466"/>
    </row>
    <row r="650" customFormat="false" ht="15.75" hidden="false" customHeight="true" outlineLevel="0" collapsed="false">
      <c r="A650" s="55"/>
      <c r="B650" s="465"/>
      <c r="C650" s="466"/>
      <c r="AG650" s="466"/>
    </row>
    <row r="651" customFormat="false" ht="15.75" hidden="false" customHeight="true" outlineLevel="0" collapsed="false">
      <c r="A651" s="55"/>
      <c r="B651" s="465"/>
      <c r="C651" s="466"/>
      <c r="AG651" s="466"/>
    </row>
    <row r="652" customFormat="false" ht="15.75" hidden="false" customHeight="true" outlineLevel="0" collapsed="false">
      <c r="A652" s="55"/>
      <c r="B652" s="465"/>
      <c r="C652" s="466"/>
      <c r="AG652" s="466"/>
    </row>
    <row r="653" customFormat="false" ht="15.75" hidden="false" customHeight="true" outlineLevel="0" collapsed="false">
      <c r="A653" s="55"/>
      <c r="B653" s="465"/>
      <c r="C653" s="466"/>
      <c r="AG653" s="466"/>
    </row>
    <row r="654" customFormat="false" ht="15.75" hidden="false" customHeight="true" outlineLevel="0" collapsed="false">
      <c r="A654" s="55"/>
      <c r="B654" s="465"/>
      <c r="C654" s="466"/>
      <c r="AG654" s="466"/>
    </row>
    <row r="655" customFormat="false" ht="15.75" hidden="false" customHeight="true" outlineLevel="0" collapsed="false">
      <c r="A655" s="55"/>
      <c r="B655" s="465"/>
      <c r="C655" s="466"/>
      <c r="AG655" s="466"/>
    </row>
    <row r="656" customFormat="false" ht="15.75" hidden="false" customHeight="true" outlineLevel="0" collapsed="false">
      <c r="A656" s="55"/>
      <c r="B656" s="465"/>
      <c r="C656" s="466"/>
      <c r="AG656" s="466"/>
    </row>
    <row r="657" customFormat="false" ht="15.75" hidden="false" customHeight="true" outlineLevel="0" collapsed="false">
      <c r="A657" s="55"/>
      <c r="B657" s="465"/>
      <c r="C657" s="466"/>
      <c r="AG657" s="466"/>
    </row>
    <row r="658" customFormat="false" ht="15.75" hidden="false" customHeight="true" outlineLevel="0" collapsed="false">
      <c r="A658" s="55"/>
      <c r="B658" s="465"/>
      <c r="C658" s="466"/>
      <c r="AG658" s="466"/>
    </row>
    <row r="659" customFormat="false" ht="15.75" hidden="false" customHeight="true" outlineLevel="0" collapsed="false">
      <c r="A659" s="55"/>
      <c r="B659" s="465"/>
      <c r="C659" s="466"/>
      <c r="AG659" s="466"/>
    </row>
    <row r="660" customFormat="false" ht="15.75" hidden="false" customHeight="true" outlineLevel="0" collapsed="false">
      <c r="A660" s="55"/>
      <c r="B660" s="465"/>
      <c r="C660" s="466"/>
      <c r="AG660" s="466"/>
    </row>
    <row r="661" customFormat="false" ht="15.75" hidden="false" customHeight="true" outlineLevel="0" collapsed="false">
      <c r="A661" s="55"/>
      <c r="B661" s="465"/>
      <c r="C661" s="466"/>
      <c r="AG661" s="466"/>
    </row>
    <row r="662" customFormat="false" ht="15.75" hidden="false" customHeight="true" outlineLevel="0" collapsed="false">
      <c r="A662" s="55"/>
      <c r="B662" s="465"/>
      <c r="C662" s="466"/>
      <c r="AG662" s="466"/>
    </row>
    <row r="663" customFormat="false" ht="15.75" hidden="false" customHeight="true" outlineLevel="0" collapsed="false">
      <c r="A663" s="55"/>
      <c r="B663" s="465"/>
      <c r="C663" s="466"/>
      <c r="AG663" s="466"/>
    </row>
    <row r="664" customFormat="false" ht="15.75" hidden="false" customHeight="true" outlineLevel="0" collapsed="false">
      <c r="A664" s="55"/>
      <c r="B664" s="465"/>
      <c r="C664" s="466"/>
      <c r="AG664" s="466"/>
    </row>
    <row r="665" customFormat="false" ht="15.75" hidden="false" customHeight="true" outlineLevel="0" collapsed="false">
      <c r="A665" s="55"/>
      <c r="B665" s="465"/>
      <c r="C665" s="466"/>
      <c r="AG665" s="466"/>
    </row>
    <row r="666" customFormat="false" ht="15.75" hidden="false" customHeight="true" outlineLevel="0" collapsed="false">
      <c r="A666" s="55"/>
      <c r="B666" s="465"/>
      <c r="C666" s="466"/>
      <c r="AG666" s="466"/>
    </row>
    <row r="667" customFormat="false" ht="15.75" hidden="false" customHeight="true" outlineLevel="0" collapsed="false">
      <c r="A667" s="55"/>
      <c r="B667" s="465"/>
      <c r="C667" s="466"/>
      <c r="AG667" s="466"/>
    </row>
    <row r="668" customFormat="false" ht="15.75" hidden="false" customHeight="true" outlineLevel="0" collapsed="false">
      <c r="A668" s="55"/>
      <c r="B668" s="465"/>
      <c r="C668" s="466"/>
      <c r="AG668" s="466"/>
    </row>
    <row r="669" customFormat="false" ht="15.75" hidden="false" customHeight="true" outlineLevel="0" collapsed="false">
      <c r="A669" s="55"/>
      <c r="B669" s="465"/>
      <c r="C669" s="466"/>
      <c r="AG669" s="466"/>
    </row>
    <row r="670" customFormat="false" ht="15.75" hidden="false" customHeight="true" outlineLevel="0" collapsed="false">
      <c r="A670" s="55"/>
      <c r="B670" s="465"/>
      <c r="C670" s="466"/>
      <c r="AG670" s="466"/>
    </row>
    <row r="671" customFormat="false" ht="15.75" hidden="false" customHeight="true" outlineLevel="0" collapsed="false">
      <c r="A671" s="55"/>
      <c r="B671" s="465"/>
      <c r="C671" s="466"/>
      <c r="AG671" s="466"/>
    </row>
    <row r="672" customFormat="false" ht="15.75" hidden="false" customHeight="true" outlineLevel="0" collapsed="false">
      <c r="A672" s="55"/>
      <c r="B672" s="465"/>
      <c r="C672" s="466"/>
      <c r="AG672" s="466"/>
    </row>
    <row r="673" customFormat="false" ht="15.75" hidden="false" customHeight="true" outlineLevel="0" collapsed="false">
      <c r="A673" s="55"/>
      <c r="B673" s="465"/>
      <c r="C673" s="466"/>
      <c r="AG673" s="466"/>
    </row>
    <row r="674" customFormat="false" ht="15.75" hidden="false" customHeight="true" outlineLevel="0" collapsed="false">
      <c r="A674" s="55"/>
      <c r="B674" s="465"/>
      <c r="C674" s="466"/>
      <c r="AG674" s="466"/>
    </row>
    <row r="675" customFormat="false" ht="15.75" hidden="false" customHeight="true" outlineLevel="0" collapsed="false">
      <c r="A675" s="55"/>
      <c r="B675" s="465"/>
      <c r="C675" s="466"/>
      <c r="AG675" s="466"/>
    </row>
    <row r="676" customFormat="false" ht="15.75" hidden="false" customHeight="true" outlineLevel="0" collapsed="false">
      <c r="A676" s="55"/>
      <c r="B676" s="465"/>
      <c r="C676" s="466"/>
      <c r="AG676" s="466"/>
    </row>
    <row r="677" customFormat="false" ht="15.75" hidden="false" customHeight="true" outlineLevel="0" collapsed="false">
      <c r="A677" s="55"/>
      <c r="B677" s="465"/>
      <c r="C677" s="466"/>
      <c r="AG677" s="466"/>
    </row>
    <row r="678" customFormat="false" ht="15.75" hidden="false" customHeight="true" outlineLevel="0" collapsed="false">
      <c r="A678" s="55"/>
      <c r="B678" s="465"/>
      <c r="C678" s="466"/>
      <c r="AG678" s="466"/>
    </row>
    <row r="679" customFormat="false" ht="15.75" hidden="false" customHeight="true" outlineLevel="0" collapsed="false">
      <c r="A679" s="55"/>
      <c r="B679" s="465"/>
      <c r="C679" s="466"/>
      <c r="AG679" s="466"/>
    </row>
    <row r="680" customFormat="false" ht="15.75" hidden="false" customHeight="true" outlineLevel="0" collapsed="false">
      <c r="A680" s="55"/>
      <c r="B680" s="465"/>
      <c r="C680" s="466"/>
      <c r="AG680" s="466"/>
    </row>
    <row r="681" customFormat="false" ht="15.75" hidden="false" customHeight="true" outlineLevel="0" collapsed="false">
      <c r="A681" s="55"/>
      <c r="B681" s="465"/>
      <c r="C681" s="466"/>
      <c r="AG681" s="466"/>
    </row>
    <row r="682" customFormat="false" ht="15.75" hidden="false" customHeight="true" outlineLevel="0" collapsed="false">
      <c r="A682" s="55"/>
      <c r="B682" s="465"/>
      <c r="C682" s="466"/>
      <c r="AG682" s="466"/>
    </row>
    <row r="683" customFormat="false" ht="15.75" hidden="false" customHeight="true" outlineLevel="0" collapsed="false">
      <c r="A683" s="55"/>
      <c r="B683" s="465"/>
      <c r="C683" s="466"/>
      <c r="AG683" s="466"/>
    </row>
    <row r="684" customFormat="false" ht="15.75" hidden="false" customHeight="true" outlineLevel="0" collapsed="false">
      <c r="A684" s="55"/>
      <c r="B684" s="465"/>
      <c r="C684" s="466"/>
      <c r="AG684" s="466"/>
    </row>
    <row r="685" customFormat="false" ht="15.75" hidden="false" customHeight="true" outlineLevel="0" collapsed="false">
      <c r="A685" s="55"/>
      <c r="B685" s="465"/>
      <c r="C685" s="466"/>
      <c r="AG685" s="466"/>
    </row>
    <row r="686" customFormat="false" ht="15.75" hidden="false" customHeight="true" outlineLevel="0" collapsed="false">
      <c r="A686" s="55"/>
      <c r="B686" s="465"/>
      <c r="C686" s="466"/>
      <c r="AG686" s="466"/>
    </row>
    <row r="687" customFormat="false" ht="15.75" hidden="false" customHeight="true" outlineLevel="0" collapsed="false">
      <c r="A687" s="55"/>
      <c r="B687" s="465"/>
      <c r="C687" s="466"/>
      <c r="AG687" s="466"/>
    </row>
    <row r="688" customFormat="false" ht="15.75" hidden="false" customHeight="true" outlineLevel="0" collapsed="false">
      <c r="A688" s="55"/>
      <c r="B688" s="465"/>
      <c r="C688" s="466"/>
      <c r="AG688" s="466"/>
    </row>
    <row r="689" customFormat="false" ht="15.75" hidden="false" customHeight="true" outlineLevel="0" collapsed="false">
      <c r="A689" s="55"/>
      <c r="B689" s="465"/>
      <c r="C689" s="466"/>
      <c r="AG689" s="466"/>
    </row>
    <row r="690" customFormat="false" ht="15.75" hidden="false" customHeight="true" outlineLevel="0" collapsed="false">
      <c r="A690" s="55"/>
      <c r="B690" s="465"/>
      <c r="C690" s="466"/>
      <c r="AG690" s="466"/>
    </row>
    <row r="691" customFormat="false" ht="15.75" hidden="false" customHeight="true" outlineLevel="0" collapsed="false">
      <c r="A691" s="55"/>
      <c r="B691" s="465"/>
      <c r="C691" s="466"/>
      <c r="AG691" s="466"/>
    </row>
    <row r="692" customFormat="false" ht="15.75" hidden="false" customHeight="true" outlineLevel="0" collapsed="false">
      <c r="A692" s="55"/>
      <c r="B692" s="465"/>
      <c r="C692" s="466"/>
      <c r="AG692" s="466"/>
    </row>
    <row r="693" customFormat="false" ht="15.75" hidden="false" customHeight="true" outlineLevel="0" collapsed="false">
      <c r="A693" s="55"/>
      <c r="B693" s="465"/>
      <c r="C693" s="466"/>
      <c r="AG693" s="466"/>
    </row>
    <row r="694" customFormat="false" ht="15.75" hidden="false" customHeight="true" outlineLevel="0" collapsed="false">
      <c r="A694" s="55"/>
      <c r="B694" s="465"/>
      <c r="C694" s="466"/>
      <c r="AG694" s="466"/>
    </row>
    <row r="695" customFormat="false" ht="15.75" hidden="false" customHeight="true" outlineLevel="0" collapsed="false">
      <c r="A695" s="55"/>
      <c r="B695" s="465"/>
      <c r="C695" s="466"/>
      <c r="AG695" s="466"/>
    </row>
    <row r="696" customFormat="false" ht="15.75" hidden="false" customHeight="true" outlineLevel="0" collapsed="false">
      <c r="A696" s="55"/>
      <c r="B696" s="465"/>
      <c r="C696" s="466"/>
      <c r="AG696" s="466"/>
    </row>
    <row r="697" customFormat="false" ht="15.75" hidden="false" customHeight="true" outlineLevel="0" collapsed="false">
      <c r="A697" s="55"/>
      <c r="B697" s="465"/>
      <c r="C697" s="466"/>
      <c r="AG697" s="466"/>
    </row>
    <row r="698" customFormat="false" ht="15.75" hidden="false" customHeight="true" outlineLevel="0" collapsed="false">
      <c r="A698" s="55"/>
      <c r="B698" s="465"/>
      <c r="C698" s="466"/>
      <c r="AG698" s="466"/>
    </row>
    <row r="699" customFormat="false" ht="15.75" hidden="false" customHeight="true" outlineLevel="0" collapsed="false">
      <c r="A699" s="55"/>
      <c r="B699" s="465"/>
      <c r="C699" s="466"/>
      <c r="AG699" s="466"/>
    </row>
    <row r="700" customFormat="false" ht="15.75" hidden="false" customHeight="true" outlineLevel="0" collapsed="false">
      <c r="A700" s="55"/>
      <c r="B700" s="465"/>
      <c r="C700" s="466"/>
      <c r="AG700" s="466"/>
    </row>
    <row r="701" customFormat="false" ht="15.75" hidden="false" customHeight="true" outlineLevel="0" collapsed="false">
      <c r="A701" s="55"/>
      <c r="B701" s="465"/>
      <c r="C701" s="466"/>
      <c r="AG701" s="466"/>
    </row>
    <row r="702" customFormat="false" ht="15.75" hidden="false" customHeight="true" outlineLevel="0" collapsed="false">
      <c r="A702" s="55"/>
      <c r="B702" s="465"/>
      <c r="C702" s="466"/>
      <c r="AG702" s="466"/>
    </row>
    <row r="703" customFormat="false" ht="15.75" hidden="false" customHeight="true" outlineLevel="0" collapsed="false">
      <c r="A703" s="55"/>
      <c r="B703" s="465"/>
      <c r="C703" s="466"/>
      <c r="AG703" s="466"/>
    </row>
    <row r="704" customFormat="false" ht="15.75" hidden="false" customHeight="true" outlineLevel="0" collapsed="false">
      <c r="A704" s="55"/>
      <c r="B704" s="465"/>
      <c r="C704" s="466"/>
      <c r="AG704" s="466"/>
    </row>
    <row r="705" customFormat="false" ht="15.75" hidden="false" customHeight="true" outlineLevel="0" collapsed="false">
      <c r="A705" s="55"/>
      <c r="B705" s="465"/>
      <c r="C705" s="466"/>
      <c r="AG705" s="466"/>
    </row>
    <row r="706" customFormat="false" ht="15.75" hidden="false" customHeight="true" outlineLevel="0" collapsed="false">
      <c r="A706" s="55"/>
      <c r="B706" s="465"/>
      <c r="C706" s="466"/>
      <c r="AG706" s="466"/>
    </row>
    <row r="707" customFormat="false" ht="15.75" hidden="false" customHeight="true" outlineLevel="0" collapsed="false">
      <c r="A707" s="55"/>
      <c r="B707" s="465"/>
      <c r="C707" s="466"/>
      <c r="AG707" s="466"/>
    </row>
    <row r="708" customFormat="false" ht="15.75" hidden="false" customHeight="true" outlineLevel="0" collapsed="false">
      <c r="A708" s="55"/>
      <c r="B708" s="465"/>
      <c r="C708" s="466"/>
      <c r="AG708" s="466"/>
    </row>
    <row r="709" customFormat="false" ht="15.75" hidden="false" customHeight="true" outlineLevel="0" collapsed="false">
      <c r="A709" s="55"/>
      <c r="B709" s="465"/>
      <c r="C709" s="466"/>
      <c r="AG709" s="466"/>
    </row>
    <row r="710" customFormat="false" ht="15.75" hidden="false" customHeight="true" outlineLevel="0" collapsed="false">
      <c r="A710" s="55"/>
      <c r="B710" s="465"/>
      <c r="C710" s="466"/>
      <c r="AG710" s="466"/>
    </row>
    <row r="711" customFormat="false" ht="15.75" hidden="false" customHeight="true" outlineLevel="0" collapsed="false">
      <c r="A711" s="55"/>
      <c r="B711" s="465"/>
      <c r="C711" s="466"/>
      <c r="AG711" s="466"/>
    </row>
    <row r="712" customFormat="false" ht="15.75" hidden="false" customHeight="true" outlineLevel="0" collapsed="false">
      <c r="A712" s="55"/>
      <c r="B712" s="465"/>
      <c r="C712" s="466"/>
      <c r="AG712" s="466"/>
    </row>
    <row r="713" customFormat="false" ht="15.75" hidden="false" customHeight="true" outlineLevel="0" collapsed="false">
      <c r="A713" s="55"/>
      <c r="B713" s="465"/>
      <c r="C713" s="466"/>
      <c r="AG713" s="466"/>
    </row>
    <row r="714" customFormat="false" ht="15.75" hidden="false" customHeight="true" outlineLevel="0" collapsed="false">
      <c r="A714" s="55"/>
      <c r="B714" s="465"/>
      <c r="C714" s="466"/>
      <c r="AG714" s="466"/>
    </row>
    <row r="715" customFormat="false" ht="15.75" hidden="false" customHeight="true" outlineLevel="0" collapsed="false">
      <c r="A715" s="55"/>
      <c r="B715" s="465"/>
      <c r="C715" s="466"/>
      <c r="AG715" s="466"/>
    </row>
    <row r="716" customFormat="false" ht="15.75" hidden="false" customHeight="true" outlineLevel="0" collapsed="false">
      <c r="A716" s="55"/>
      <c r="B716" s="465"/>
      <c r="C716" s="466"/>
      <c r="AG716" s="466"/>
    </row>
    <row r="717" customFormat="false" ht="15.75" hidden="false" customHeight="true" outlineLevel="0" collapsed="false">
      <c r="A717" s="55"/>
      <c r="B717" s="465"/>
      <c r="C717" s="466"/>
      <c r="AG717" s="466"/>
    </row>
    <row r="718" customFormat="false" ht="15.75" hidden="false" customHeight="true" outlineLevel="0" collapsed="false">
      <c r="A718" s="55"/>
      <c r="B718" s="465"/>
      <c r="C718" s="466"/>
      <c r="AG718" s="466"/>
    </row>
    <row r="719" customFormat="false" ht="15.75" hidden="false" customHeight="true" outlineLevel="0" collapsed="false">
      <c r="A719" s="55"/>
      <c r="B719" s="465"/>
      <c r="C719" s="466"/>
      <c r="AG719" s="466"/>
    </row>
    <row r="720" customFormat="false" ht="15.75" hidden="false" customHeight="true" outlineLevel="0" collapsed="false">
      <c r="A720" s="55"/>
      <c r="B720" s="465"/>
      <c r="C720" s="466"/>
      <c r="AG720" s="466"/>
    </row>
    <row r="721" customFormat="false" ht="15.75" hidden="false" customHeight="true" outlineLevel="0" collapsed="false">
      <c r="A721" s="55"/>
      <c r="B721" s="465"/>
      <c r="C721" s="466"/>
      <c r="AG721" s="466"/>
    </row>
    <row r="722" customFormat="false" ht="15.75" hidden="false" customHeight="true" outlineLevel="0" collapsed="false">
      <c r="A722" s="55"/>
      <c r="B722" s="465"/>
      <c r="C722" s="466"/>
      <c r="AG722" s="466"/>
    </row>
    <row r="723" customFormat="false" ht="15.75" hidden="false" customHeight="true" outlineLevel="0" collapsed="false">
      <c r="A723" s="55"/>
      <c r="B723" s="465"/>
      <c r="C723" s="466"/>
      <c r="AG723" s="466"/>
    </row>
    <row r="724" customFormat="false" ht="15.75" hidden="false" customHeight="true" outlineLevel="0" collapsed="false">
      <c r="A724" s="55"/>
      <c r="B724" s="465"/>
      <c r="C724" s="466"/>
      <c r="AG724" s="466"/>
    </row>
    <row r="725" customFormat="false" ht="15.75" hidden="false" customHeight="true" outlineLevel="0" collapsed="false">
      <c r="A725" s="55"/>
      <c r="B725" s="465"/>
      <c r="C725" s="466"/>
      <c r="AG725" s="466"/>
    </row>
    <row r="726" customFormat="false" ht="15.75" hidden="false" customHeight="true" outlineLevel="0" collapsed="false">
      <c r="A726" s="55"/>
      <c r="B726" s="465"/>
      <c r="C726" s="466"/>
      <c r="AG726" s="466"/>
    </row>
    <row r="727" customFormat="false" ht="15.75" hidden="false" customHeight="true" outlineLevel="0" collapsed="false">
      <c r="A727" s="55"/>
      <c r="B727" s="465"/>
      <c r="C727" s="466"/>
      <c r="AG727" s="466"/>
    </row>
    <row r="728" customFormat="false" ht="15.75" hidden="false" customHeight="true" outlineLevel="0" collapsed="false">
      <c r="A728" s="55"/>
      <c r="B728" s="465"/>
      <c r="C728" s="466"/>
      <c r="AG728" s="466"/>
    </row>
    <row r="729" customFormat="false" ht="15.75" hidden="false" customHeight="true" outlineLevel="0" collapsed="false">
      <c r="A729" s="55"/>
      <c r="B729" s="465"/>
      <c r="C729" s="466"/>
      <c r="AG729" s="466"/>
    </row>
    <row r="730" customFormat="false" ht="15.75" hidden="false" customHeight="true" outlineLevel="0" collapsed="false">
      <c r="A730" s="55"/>
      <c r="B730" s="465"/>
      <c r="C730" s="466"/>
      <c r="AG730" s="466"/>
    </row>
    <row r="731" customFormat="false" ht="15.75" hidden="false" customHeight="true" outlineLevel="0" collapsed="false">
      <c r="A731" s="55"/>
      <c r="B731" s="465"/>
      <c r="C731" s="466"/>
      <c r="AG731" s="466"/>
    </row>
    <row r="732" customFormat="false" ht="15.75" hidden="false" customHeight="true" outlineLevel="0" collapsed="false">
      <c r="A732" s="55"/>
      <c r="B732" s="465"/>
      <c r="C732" s="466"/>
      <c r="AG732" s="466"/>
    </row>
    <row r="733" customFormat="false" ht="15.75" hidden="false" customHeight="true" outlineLevel="0" collapsed="false">
      <c r="A733" s="55"/>
      <c r="B733" s="465"/>
      <c r="C733" s="466"/>
      <c r="AG733" s="466"/>
    </row>
    <row r="734" customFormat="false" ht="15.75" hidden="false" customHeight="true" outlineLevel="0" collapsed="false">
      <c r="A734" s="55"/>
      <c r="B734" s="465"/>
      <c r="C734" s="466"/>
      <c r="AG734" s="466"/>
    </row>
    <row r="735" customFormat="false" ht="15.75" hidden="false" customHeight="true" outlineLevel="0" collapsed="false">
      <c r="A735" s="55"/>
      <c r="B735" s="465"/>
      <c r="C735" s="466"/>
      <c r="AG735" s="466"/>
    </row>
    <row r="736" customFormat="false" ht="15.75" hidden="false" customHeight="true" outlineLevel="0" collapsed="false">
      <c r="A736" s="55"/>
      <c r="B736" s="465"/>
      <c r="C736" s="466"/>
      <c r="AG736" s="466"/>
    </row>
    <row r="737" customFormat="false" ht="15.75" hidden="false" customHeight="true" outlineLevel="0" collapsed="false">
      <c r="A737" s="55"/>
      <c r="B737" s="465"/>
      <c r="C737" s="466"/>
      <c r="AG737" s="466"/>
    </row>
    <row r="738" customFormat="false" ht="15.75" hidden="false" customHeight="true" outlineLevel="0" collapsed="false">
      <c r="A738" s="55"/>
      <c r="B738" s="465"/>
      <c r="C738" s="466"/>
      <c r="AG738" s="466"/>
    </row>
    <row r="739" customFormat="false" ht="15.75" hidden="false" customHeight="true" outlineLevel="0" collapsed="false">
      <c r="A739" s="55"/>
      <c r="B739" s="465"/>
      <c r="C739" s="466"/>
      <c r="AG739" s="466"/>
    </row>
    <row r="740" customFormat="false" ht="15.75" hidden="false" customHeight="true" outlineLevel="0" collapsed="false">
      <c r="A740" s="55"/>
      <c r="B740" s="465"/>
      <c r="C740" s="466"/>
      <c r="AG740" s="466"/>
    </row>
    <row r="741" customFormat="false" ht="15.75" hidden="false" customHeight="true" outlineLevel="0" collapsed="false">
      <c r="A741" s="55"/>
      <c r="B741" s="465"/>
      <c r="C741" s="466"/>
      <c r="AG741" s="466"/>
    </row>
    <row r="742" customFormat="false" ht="15.75" hidden="false" customHeight="true" outlineLevel="0" collapsed="false">
      <c r="A742" s="55"/>
      <c r="B742" s="465"/>
      <c r="C742" s="466"/>
      <c r="AG742" s="466"/>
    </row>
    <row r="743" customFormat="false" ht="15.75" hidden="false" customHeight="true" outlineLevel="0" collapsed="false">
      <c r="A743" s="55"/>
      <c r="B743" s="465"/>
      <c r="C743" s="466"/>
      <c r="AG743" s="466"/>
    </row>
    <row r="744" customFormat="false" ht="15.75" hidden="false" customHeight="true" outlineLevel="0" collapsed="false">
      <c r="A744" s="55"/>
      <c r="B744" s="465"/>
      <c r="C744" s="466"/>
      <c r="AG744" s="466"/>
    </row>
    <row r="745" customFormat="false" ht="15.75" hidden="false" customHeight="true" outlineLevel="0" collapsed="false">
      <c r="A745" s="55"/>
      <c r="B745" s="465"/>
      <c r="C745" s="466"/>
      <c r="AG745" s="466"/>
    </row>
    <row r="746" customFormat="false" ht="15.75" hidden="false" customHeight="true" outlineLevel="0" collapsed="false">
      <c r="A746" s="55"/>
      <c r="B746" s="465"/>
      <c r="C746" s="466"/>
      <c r="AG746" s="466"/>
    </row>
    <row r="747" customFormat="false" ht="15.75" hidden="false" customHeight="true" outlineLevel="0" collapsed="false">
      <c r="A747" s="55"/>
      <c r="B747" s="465"/>
      <c r="C747" s="466"/>
      <c r="AG747" s="466"/>
    </row>
    <row r="748" customFormat="false" ht="15.75" hidden="false" customHeight="true" outlineLevel="0" collapsed="false">
      <c r="A748" s="55"/>
      <c r="B748" s="465"/>
      <c r="C748" s="466"/>
      <c r="AG748" s="466"/>
    </row>
    <row r="749" customFormat="false" ht="15.75" hidden="false" customHeight="true" outlineLevel="0" collapsed="false">
      <c r="A749" s="55"/>
      <c r="B749" s="465"/>
      <c r="C749" s="466"/>
      <c r="AG749" s="466"/>
    </row>
    <row r="750" customFormat="false" ht="15.75" hidden="false" customHeight="true" outlineLevel="0" collapsed="false">
      <c r="A750" s="55"/>
      <c r="B750" s="465"/>
      <c r="C750" s="466"/>
      <c r="AG750" s="466"/>
    </row>
    <row r="751" customFormat="false" ht="15.75" hidden="false" customHeight="true" outlineLevel="0" collapsed="false">
      <c r="A751" s="55"/>
      <c r="B751" s="465"/>
      <c r="C751" s="466"/>
      <c r="AG751" s="466"/>
    </row>
    <row r="752" customFormat="false" ht="15.75" hidden="false" customHeight="true" outlineLevel="0" collapsed="false">
      <c r="A752" s="55"/>
      <c r="B752" s="465"/>
      <c r="C752" s="466"/>
      <c r="AG752" s="466"/>
    </row>
    <row r="753" customFormat="false" ht="15.75" hidden="false" customHeight="true" outlineLevel="0" collapsed="false">
      <c r="A753" s="55"/>
      <c r="B753" s="465"/>
      <c r="C753" s="466"/>
      <c r="AG753" s="466"/>
    </row>
    <row r="754" customFormat="false" ht="15.75" hidden="false" customHeight="true" outlineLevel="0" collapsed="false">
      <c r="A754" s="55"/>
      <c r="B754" s="465"/>
      <c r="C754" s="466"/>
      <c r="AG754" s="466"/>
    </row>
    <row r="755" customFormat="false" ht="15.75" hidden="false" customHeight="true" outlineLevel="0" collapsed="false">
      <c r="A755" s="55"/>
      <c r="B755" s="465"/>
      <c r="C755" s="466"/>
      <c r="AG755" s="466"/>
    </row>
    <row r="756" customFormat="false" ht="15.75" hidden="false" customHeight="true" outlineLevel="0" collapsed="false">
      <c r="A756" s="55"/>
      <c r="B756" s="465"/>
      <c r="C756" s="466"/>
      <c r="AG756" s="466"/>
    </row>
    <row r="757" customFormat="false" ht="15.75" hidden="false" customHeight="true" outlineLevel="0" collapsed="false">
      <c r="A757" s="55"/>
      <c r="B757" s="465"/>
      <c r="C757" s="466"/>
      <c r="AG757" s="466"/>
    </row>
    <row r="758" customFormat="false" ht="15.75" hidden="false" customHeight="true" outlineLevel="0" collapsed="false">
      <c r="A758" s="55"/>
      <c r="B758" s="465"/>
      <c r="C758" s="466"/>
      <c r="AG758" s="466"/>
    </row>
    <row r="759" customFormat="false" ht="15.75" hidden="false" customHeight="true" outlineLevel="0" collapsed="false">
      <c r="A759" s="55"/>
      <c r="B759" s="465"/>
      <c r="C759" s="466"/>
      <c r="AG759" s="466"/>
    </row>
    <row r="760" customFormat="false" ht="15.75" hidden="false" customHeight="true" outlineLevel="0" collapsed="false">
      <c r="A760" s="55"/>
      <c r="B760" s="465"/>
      <c r="C760" s="466"/>
      <c r="AG760" s="466"/>
    </row>
    <row r="761" customFormat="false" ht="15.75" hidden="false" customHeight="true" outlineLevel="0" collapsed="false">
      <c r="A761" s="55"/>
      <c r="B761" s="465"/>
      <c r="C761" s="466"/>
      <c r="AG761" s="466"/>
    </row>
    <row r="762" customFormat="false" ht="15.75" hidden="false" customHeight="true" outlineLevel="0" collapsed="false">
      <c r="A762" s="55"/>
      <c r="B762" s="465"/>
      <c r="C762" s="466"/>
      <c r="AG762" s="466"/>
    </row>
    <row r="763" customFormat="false" ht="15.75" hidden="false" customHeight="true" outlineLevel="0" collapsed="false">
      <c r="A763" s="55"/>
      <c r="B763" s="465"/>
      <c r="C763" s="466"/>
      <c r="AG763" s="466"/>
    </row>
    <row r="764" customFormat="false" ht="15.75" hidden="false" customHeight="true" outlineLevel="0" collapsed="false">
      <c r="A764" s="55"/>
      <c r="B764" s="465"/>
      <c r="C764" s="466"/>
      <c r="AG764" s="466"/>
    </row>
    <row r="765" customFormat="false" ht="15.75" hidden="false" customHeight="true" outlineLevel="0" collapsed="false">
      <c r="A765" s="55"/>
      <c r="B765" s="465"/>
      <c r="C765" s="466"/>
      <c r="AG765" s="466"/>
    </row>
    <row r="766" customFormat="false" ht="15.75" hidden="false" customHeight="true" outlineLevel="0" collapsed="false">
      <c r="A766" s="55"/>
      <c r="B766" s="465"/>
      <c r="C766" s="466"/>
      <c r="AG766" s="466"/>
    </row>
    <row r="767" customFormat="false" ht="15.75" hidden="false" customHeight="true" outlineLevel="0" collapsed="false">
      <c r="A767" s="55"/>
      <c r="B767" s="465"/>
      <c r="C767" s="466"/>
      <c r="AG767" s="466"/>
    </row>
    <row r="768" customFormat="false" ht="15.75" hidden="false" customHeight="true" outlineLevel="0" collapsed="false">
      <c r="A768" s="55"/>
      <c r="B768" s="465"/>
      <c r="C768" s="466"/>
      <c r="AG768" s="466"/>
    </row>
    <row r="769" customFormat="false" ht="15.75" hidden="false" customHeight="true" outlineLevel="0" collapsed="false">
      <c r="A769" s="55"/>
      <c r="B769" s="465"/>
      <c r="C769" s="466"/>
      <c r="AG769" s="466"/>
    </row>
    <row r="770" customFormat="false" ht="15.75" hidden="false" customHeight="true" outlineLevel="0" collapsed="false">
      <c r="A770" s="55"/>
      <c r="B770" s="465"/>
      <c r="C770" s="466"/>
      <c r="AG770" s="466"/>
    </row>
    <row r="771" customFormat="false" ht="15.75" hidden="false" customHeight="true" outlineLevel="0" collapsed="false">
      <c r="A771" s="55"/>
      <c r="B771" s="465"/>
      <c r="C771" s="466"/>
      <c r="AG771" s="466"/>
    </row>
    <row r="772" customFormat="false" ht="15.75" hidden="false" customHeight="true" outlineLevel="0" collapsed="false">
      <c r="A772" s="55"/>
      <c r="B772" s="465"/>
      <c r="C772" s="466"/>
      <c r="AG772" s="466"/>
    </row>
    <row r="773" customFormat="false" ht="15.75" hidden="false" customHeight="true" outlineLevel="0" collapsed="false">
      <c r="A773" s="55"/>
      <c r="B773" s="465"/>
      <c r="C773" s="466"/>
      <c r="AG773" s="466"/>
    </row>
    <row r="774" customFormat="false" ht="15.75" hidden="false" customHeight="true" outlineLevel="0" collapsed="false">
      <c r="A774" s="55"/>
      <c r="B774" s="465"/>
      <c r="C774" s="466"/>
      <c r="AG774" s="466"/>
    </row>
    <row r="775" customFormat="false" ht="15.75" hidden="false" customHeight="true" outlineLevel="0" collapsed="false">
      <c r="A775" s="55"/>
      <c r="B775" s="465"/>
      <c r="C775" s="466"/>
      <c r="AG775" s="466"/>
    </row>
    <row r="776" customFormat="false" ht="15.75" hidden="false" customHeight="true" outlineLevel="0" collapsed="false">
      <c r="A776" s="55"/>
      <c r="B776" s="465"/>
      <c r="C776" s="466"/>
      <c r="AG776" s="466"/>
    </row>
    <row r="777" customFormat="false" ht="15.75" hidden="false" customHeight="true" outlineLevel="0" collapsed="false">
      <c r="A777" s="55"/>
      <c r="B777" s="465"/>
      <c r="C777" s="466"/>
      <c r="AG777" s="466"/>
    </row>
    <row r="778" customFormat="false" ht="15.75" hidden="false" customHeight="true" outlineLevel="0" collapsed="false">
      <c r="A778" s="55"/>
      <c r="B778" s="465"/>
      <c r="C778" s="466"/>
      <c r="AG778" s="466"/>
    </row>
    <row r="779" customFormat="false" ht="15.75" hidden="false" customHeight="true" outlineLevel="0" collapsed="false">
      <c r="A779" s="55"/>
      <c r="B779" s="465"/>
      <c r="C779" s="466"/>
      <c r="AG779" s="466"/>
    </row>
    <row r="780" customFormat="false" ht="15.75" hidden="false" customHeight="true" outlineLevel="0" collapsed="false">
      <c r="A780" s="55"/>
      <c r="B780" s="465"/>
      <c r="C780" s="466"/>
      <c r="AG780" s="466"/>
    </row>
    <row r="781" customFormat="false" ht="15.75" hidden="false" customHeight="true" outlineLevel="0" collapsed="false">
      <c r="A781" s="55"/>
      <c r="B781" s="465"/>
      <c r="C781" s="466"/>
      <c r="AG781" s="466"/>
    </row>
    <row r="782" customFormat="false" ht="15.75" hidden="false" customHeight="true" outlineLevel="0" collapsed="false">
      <c r="A782" s="55"/>
      <c r="B782" s="465"/>
      <c r="C782" s="466"/>
      <c r="AG782" s="466"/>
    </row>
    <row r="783" customFormat="false" ht="15.75" hidden="false" customHeight="true" outlineLevel="0" collapsed="false">
      <c r="A783" s="55"/>
      <c r="B783" s="465"/>
      <c r="C783" s="466"/>
      <c r="AG783" s="466"/>
    </row>
    <row r="784" customFormat="false" ht="15.75" hidden="false" customHeight="true" outlineLevel="0" collapsed="false">
      <c r="A784" s="55"/>
      <c r="B784" s="465"/>
      <c r="C784" s="466"/>
      <c r="AG784" s="466"/>
    </row>
    <row r="785" customFormat="false" ht="15.75" hidden="false" customHeight="true" outlineLevel="0" collapsed="false">
      <c r="A785" s="55"/>
      <c r="B785" s="465"/>
      <c r="C785" s="466"/>
      <c r="AG785" s="466"/>
    </row>
    <row r="786" customFormat="false" ht="15.75" hidden="false" customHeight="true" outlineLevel="0" collapsed="false">
      <c r="A786" s="55"/>
      <c r="B786" s="465"/>
      <c r="C786" s="466"/>
      <c r="AG786" s="466"/>
    </row>
    <row r="787" customFormat="false" ht="15.75" hidden="false" customHeight="true" outlineLevel="0" collapsed="false">
      <c r="A787" s="55"/>
      <c r="B787" s="465"/>
      <c r="C787" s="466"/>
      <c r="AG787" s="466"/>
    </row>
    <row r="788" customFormat="false" ht="15.75" hidden="false" customHeight="true" outlineLevel="0" collapsed="false">
      <c r="A788" s="55"/>
      <c r="B788" s="465"/>
      <c r="C788" s="466"/>
      <c r="AG788" s="466"/>
    </row>
    <row r="789" customFormat="false" ht="15.75" hidden="false" customHeight="true" outlineLevel="0" collapsed="false">
      <c r="A789" s="55"/>
      <c r="B789" s="465"/>
      <c r="C789" s="466"/>
      <c r="AG789" s="466"/>
    </row>
    <row r="790" customFormat="false" ht="15.75" hidden="false" customHeight="true" outlineLevel="0" collapsed="false">
      <c r="A790" s="55"/>
      <c r="B790" s="465"/>
      <c r="C790" s="466"/>
      <c r="AG790" s="466"/>
    </row>
    <row r="791" customFormat="false" ht="15.75" hidden="false" customHeight="true" outlineLevel="0" collapsed="false">
      <c r="A791" s="55"/>
      <c r="B791" s="465"/>
      <c r="C791" s="466"/>
      <c r="AG791" s="466"/>
    </row>
    <row r="792" customFormat="false" ht="15.75" hidden="false" customHeight="true" outlineLevel="0" collapsed="false">
      <c r="A792" s="55"/>
      <c r="B792" s="465"/>
      <c r="C792" s="466"/>
      <c r="AG792" s="466"/>
    </row>
    <row r="793" customFormat="false" ht="15.75" hidden="false" customHeight="true" outlineLevel="0" collapsed="false">
      <c r="A793" s="55"/>
      <c r="B793" s="465"/>
      <c r="C793" s="466"/>
      <c r="AG793" s="466"/>
    </row>
    <row r="794" customFormat="false" ht="15.75" hidden="false" customHeight="true" outlineLevel="0" collapsed="false">
      <c r="A794" s="55"/>
      <c r="B794" s="465"/>
      <c r="C794" s="466"/>
      <c r="AG794" s="466"/>
    </row>
    <row r="795" customFormat="false" ht="15.75" hidden="false" customHeight="true" outlineLevel="0" collapsed="false">
      <c r="A795" s="55"/>
      <c r="B795" s="465"/>
      <c r="C795" s="466"/>
      <c r="AG795" s="466"/>
    </row>
    <row r="796" customFormat="false" ht="15.75" hidden="false" customHeight="true" outlineLevel="0" collapsed="false">
      <c r="A796" s="55"/>
      <c r="B796" s="465"/>
      <c r="C796" s="466"/>
      <c r="AG796" s="466"/>
    </row>
    <row r="797" customFormat="false" ht="15.75" hidden="false" customHeight="true" outlineLevel="0" collapsed="false">
      <c r="A797" s="55"/>
      <c r="B797" s="465"/>
      <c r="C797" s="466"/>
      <c r="AG797" s="466"/>
    </row>
    <row r="798" customFormat="false" ht="15.75" hidden="false" customHeight="true" outlineLevel="0" collapsed="false">
      <c r="A798" s="55"/>
      <c r="B798" s="465"/>
      <c r="C798" s="466"/>
      <c r="AG798" s="466"/>
    </row>
    <row r="799" customFormat="false" ht="15.75" hidden="false" customHeight="true" outlineLevel="0" collapsed="false">
      <c r="A799" s="55"/>
      <c r="B799" s="465"/>
      <c r="C799" s="466"/>
      <c r="AG799" s="466"/>
    </row>
    <row r="800" customFormat="false" ht="15.75" hidden="false" customHeight="true" outlineLevel="0" collapsed="false">
      <c r="A800" s="55"/>
      <c r="B800" s="465"/>
      <c r="C800" s="466"/>
      <c r="AG800" s="466"/>
    </row>
    <row r="801" customFormat="false" ht="15.75" hidden="false" customHeight="true" outlineLevel="0" collapsed="false">
      <c r="A801" s="55"/>
      <c r="B801" s="465"/>
      <c r="C801" s="466"/>
      <c r="AG801" s="466"/>
    </row>
    <row r="802" customFormat="false" ht="15.75" hidden="false" customHeight="true" outlineLevel="0" collapsed="false">
      <c r="A802" s="55"/>
      <c r="B802" s="465"/>
      <c r="C802" s="466"/>
      <c r="AG802" s="466"/>
    </row>
    <row r="803" customFormat="false" ht="15.75" hidden="false" customHeight="true" outlineLevel="0" collapsed="false">
      <c r="A803" s="55"/>
      <c r="B803" s="465"/>
      <c r="C803" s="466"/>
      <c r="AG803" s="466"/>
    </row>
    <row r="804" customFormat="false" ht="15.75" hidden="false" customHeight="true" outlineLevel="0" collapsed="false">
      <c r="A804" s="55"/>
      <c r="B804" s="465"/>
      <c r="C804" s="466"/>
      <c r="AG804" s="466"/>
    </row>
    <row r="805" customFormat="false" ht="15.75" hidden="false" customHeight="true" outlineLevel="0" collapsed="false">
      <c r="A805" s="55"/>
      <c r="B805" s="465"/>
      <c r="C805" s="466"/>
      <c r="AG805" s="466"/>
    </row>
    <row r="806" customFormat="false" ht="15.75" hidden="false" customHeight="true" outlineLevel="0" collapsed="false">
      <c r="A806" s="55"/>
      <c r="B806" s="465"/>
      <c r="C806" s="466"/>
      <c r="AG806" s="466"/>
    </row>
    <row r="807" customFormat="false" ht="15.75" hidden="false" customHeight="true" outlineLevel="0" collapsed="false">
      <c r="A807" s="55"/>
      <c r="B807" s="465"/>
      <c r="C807" s="466"/>
      <c r="AG807" s="466"/>
    </row>
    <row r="808" customFormat="false" ht="15.75" hidden="false" customHeight="true" outlineLevel="0" collapsed="false">
      <c r="A808" s="55"/>
      <c r="B808" s="465"/>
      <c r="C808" s="466"/>
      <c r="AG808" s="466"/>
    </row>
    <row r="809" customFormat="false" ht="15.75" hidden="false" customHeight="true" outlineLevel="0" collapsed="false">
      <c r="A809" s="55"/>
      <c r="B809" s="465"/>
      <c r="C809" s="466"/>
      <c r="AG809" s="466"/>
    </row>
    <row r="810" customFormat="false" ht="15.75" hidden="false" customHeight="true" outlineLevel="0" collapsed="false">
      <c r="A810" s="55"/>
      <c r="B810" s="465"/>
      <c r="C810" s="466"/>
      <c r="AG810" s="466"/>
    </row>
    <row r="811" customFormat="false" ht="15.75" hidden="false" customHeight="true" outlineLevel="0" collapsed="false">
      <c r="A811" s="55"/>
      <c r="B811" s="465"/>
      <c r="C811" s="466"/>
      <c r="AG811" s="466"/>
    </row>
    <row r="812" customFormat="false" ht="15.75" hidden="false" customHeight="true" outlineLevel="0" collapsed="false">
      <c r="A812" s="55"/>
      <c r="B812" s="465"/>
      <c r="C812" s="466"/>
      <c r="AG812" s="466"/>
    </row>
    <row r="813" customFormat="false" ht="15.75" hidden="false" customHeight="true" outlineLevel="0" collapsed="false">
      <c r="A813" s="55"/>
      <c r="B813" s="465"/>
      <c r="C813" s="466"/>
      <c r="AG813" s="466"/>
    </row>
    <row r="814" customFormat="false" ht="15.75" hidden="false" customHeight="true" outlineLevel="0" collapsed="false">
      <c r="A814" s="55"/>
      <c r="B814" s="465"/>
      <c r="C814" s="466"/>
      <c r="AG814" s="466"/>
    </row>
    <row r="815" customFormat="false" ht="15.75" hidden="false" customHeight="true" outlineLevel="0" collapsed="false">
      <c r="A815" s="55"/>
      <c r="B815" s="465"/>
      <c r="C815" s="466"/>
      <c r="AG815" s="466"/>
    </row>
    <row r="816" customFormat="false" ht="15.75" hidden="false" customHeight="true" outlineLevel="0" collapsed="false">
      <c r="A816" s="55"/>
      <c r="B816" s="465"/>
      <c r="C816" s="466"/>
      <c r="AG816" s="466"/>
    </row>
    <row r="817" customFormat="false" ht="15.75" hidden="false" customHeight="true" outlineLevel="0" collapsed="false">
      <c r="A817" s="55"/>
      <c r="B817" s="465"/>
      <c r="C817" s="466"/>
      <c r="AG817" s="466"/>
    </row>
    <row r="818" customFormat="false" ht="15.75" hidden="false" customHeight="true" outlineLevel="0" collapsed="false">
      <c r="A818" s="55"/>
      <c r="B818" s="465"/>
      <c r="C818" s="466"/>
      <c r="AG818" s="466"/>
    </row>
    <row r="819" customFormat="false" ht="15.75" hidden="false" customHeight="true" outlineLevel="0" collapsed="false">
      <c r="A819" s="55"/>
      <c r="B819" s="465"/>
      <c r="C819" s="466"/>
      <c r="AG819" s="466"/>
    </row>
    <row r="820" customFormat="false" ht="15.75" hidden="false" customHeight="true" outlineLevel="0" collapsed="false">
      <c r="A820" s="55"/>
      <c r="B820" s="465"/>
      <c r="C820" s="466"/>
      <c r="AG820" s="466"/>
    </row>
    <row r="821" customFormat="false" ht="15.75" hidden="false" customHeight="true" outlineLevel="0" collapsed="false">
      <c r="A821" s="55"/>
      <c r="B821" s="465"/>
      <c r="C821" s="466"/>
      <c r="AG821" s="466"/>
    </row>
    <row r="822" customFormat="false" ht="15.75" hidden="false" customHeight="true" outlineLevel="0" collapsed="false">
      <c r="A822" s="55"/>
      <c r="B822" s="465"/>
      <c r="C822" s="466"/>
      <c r="AG822" s="466"/>
    </row>
    <row r="823" customFormat="false" ht="15.75" hidden="false" customHeight="true" outlineLevel="0" collapsed="false">
      <c r="A823" s="55"/>
      <c r="B823" s="465"/>
      <c r="C823" s="466"/>
      <c r="AG823" s="466"/>
    </row>
    <row r="824" customFormat="false" ht="15.75" hidden="false" customHeight="true" outlineLevel="0" collapsed="false">
      <c r="A824" s="55"/>
      <c r="B824" s="465"/>
      <c r="C824" s="466"/>
      <c r="AG824" s="466"/>
    </row>
    <row r="825" customFormat="false" ht="15.75" hidden="false" customHeight="true" outlineLevel="0" collapsed="false">
      <c r="A825" s="55"/>
      <c r="B825" s="465"/>
      <c r="C825" s="466"/>
      <c r="AG825" s="466"/>
    </row>
    <row r="826" customFormat="false" ht="15.75" hidden="false" customHeight="true" outlineLevel="0" collapsed="false">
      <c r="A826" s="55"/>
      <c r="B826" s="465"/>
      <c r="C826" s="466"/>
      <c r="AG826" s="466"/>
    </row>
    <row r="827" customFormat="false" ht="15.75" hidden="false" customHeight="true" outlineLevel="0" collapsed="false">
      <c r="A827" s="55"/>
      <c r="B827" s="465"/>
      <c r="C827" s="466"/>
      <c r="AG827" s="466"/>
    </row>
    <row r="828" customFormat="false" ht="15.75" hidden="false" customHeight="true" outlineLevel="0" collapsed="false">
      <c r="A828" s="55"/>
      <c r="B828" s="465"/>
      <c r="C828" s="466"/>
      <c r="AG828" s="466"/>
    </row>
    <row r="829" customFormat="false" ht="15.75" hidden="false" customHeight="true" outlineLevel="0" collapsed="false">
      <c r="A829" s="55"/>
      <c r="B829" s="465"/>
      <c r="C829" s="466"/>
      <c r="AG829" s="466"/>
    </row>
    <row r="830" customFormat="false" ht="15.75" hidden="false" customHeight="true" outlineLevel="0" collapsed="false">
      <c r="A830" s="55"/>
      <c r="B830" s="465"/>
      <c r="C830" s="466"/>
      <c r="AG830" s="466"/>
    </row>
    <row r="831" customFormat="false" ht="15.75" hidden="false" customHeight="true" outlineLevel="0" collapsed="false">
      <c r="A831" s="55"/>
      <c r="B831" s="465"/>
      <c r="C831" s="466"/>
      <c r="AG831" s="466"/>
    </row>
    <row r="832" customFormat="false" ht="15.75" hidden="false" customHeight="true" outlineLevel="0" collapsed="false">
      <c r="A832" s="55"/>
      <c r="B832" s="465"/>
      <c r="C832" s="466"/>
      <c r="AG832" s="466"/>
    </row>
    <row r="833" customFormat="false" ht="15.75" hidden="false" customHeight="true" outlineLevel="0" collapsed="false">
      <c r="A833" s="55"/>
      <c r="B833" s="465"/>
      <c r="C833" s="466"/>
      <c r="AG833" s="466"/>
    </row>
    <row r="834" customFormat="false" ht="15.75" hidden="false" customHeight="true" outlineLevel="0" collapsed="false">
      <c r="A834" s="55"/>
      <c r="B834" s="465"/>
      <c r="C834" s="466"/>
      <c r="AG834" s="466"/>
    </row>
    <row r="835" customFormat="false" ht="15.75" hidden="false" customHeight="true" outlineLevel="0" collapsed="false">
      <c r="A835" s="55"/>
      <c r="B835" s="465"/>
      <c r="C835" s="466"/>
      <c r="AG835" s="466"/>
    </row>
    <row r="836" customFormat="false" ht="15.75" hidden="false" customHeight="true" outlineLevel="0" collapsed="false">
      <c r="A836" s="55"/>
      <c r="B836" s="465"/>
      <c r="C836" s="466"/>
      <c r="AG836" s="466"/>
    </row>
    <row r="837" customFormat="false" ht="15.75" hidden="false" customHeight="true" outlineLevel="0" collapsed="false">
      <c r="A837" s="55"/>
      <c r="B837" s="465"/>
      <c r="C837" s="466"/>
      <c r="AG837" s="466"/>
    </row>
    <row r="838" customFormat="false" ht="15.75" hidden="false" customHeight="true" outlineLevel="0" collapsed="false">
      <c r="A838" s="55"/>
      <c r="B838" s="465"/>
      <c r="C838" s="466"/>
      <c r="AG838" s="466"/>
    </row>
    <row r="839" customFormat="false" ht="15.75" hidden="false" customHeight="true" outlineLevel="0" collapsed="false">
      <c r="A839" s="55"/>
      <c r="B839" s="465"/>
      <c r="C839" s="466"/>
      <c r="AG839" s="466"/>
    </row>
    <row r="840" customFormat="false" ht="15.75" hidden="false" customHeight="true" outlineLevel="0" collapsed="false">
      <c r="A840" s="55"/>
      <c r="B840" s="465"/>
      <c r="C840" s="466"/>
      <c r="AG840" s="466"/>
    </row>
    <row r="841" customFormat="false" ht="15.75" hidden="false" customHeight="true" outlineLevel="0" collapsed="false">
      <c r="A841" s="55"/>
      <c r="B841" s="465"/>
      <c r="C841" s="466"/>
      <c r="AG841" s="466"/>
    </row>
    <row r="842" customFormat="false" ht="15.75" hidden="false" customHeight="true" outlineLevel="0" collapsed="false">
      <c r="A842" s="55"/>
      <c r="B842" s="465"/>
      <c r="C842" s="466"/>
      <c r="AG842" s="466"/>
    </row>
    <row r="843" customFormat="false" ht="15.75" hidden="false" customHeight="true" outlineLevel="0" collapsed="false">
      <c r="A843" s="55"/>
      <c r="B843" s="465"/>
      <c r="C843" s="466"/>
      <c r="AG843" s="466"/>
    </row>
    <row r="844" customFormat="false" ht="15.75" hidden="false" customHeight="true" outlineLevel="0" collapsed="false">
      <c r="A844" s="55"/>
      <c r="B844" s="465"/>
      <c r="C844" s="466"/>
      <c r="AG844" s="466"/>
    </row>
    <row r="845" customFormat="false" ht="15.75" hidden="false" customHeight="true" outlineLevel="0" collapsed="false">
      <c r="A845" s="55"/>
      <c r="B845" s="465"/>
      <c r="C845" s="466"/>
      <c r="AG845" s="466"/>
    </row>
    <row r="846" customFormat="false" ht="15.75" hidden="false" customHeight="true" outlineLevel="0" collapsed="false">
      <c r="A846" s="55"/>
      <c r="B846" s="465"/>
      <c r="C846" s="466"/>
      <c r="AG846" s="466"/>
    </row>
    <row r="847" customFormat="false" ht="15.75" hidden="false" customHeight="true" outlineLevel="0" collapsed="false">
      <c r="A847" s="55"/>
      <c r="B847" s="465"/>
      <c r="C847" s="466"/>
      <c r="AG847" s="466"/>
    </row>
    <row r="848" customFormat="false" ht="15.75" hidden="false" customHeight="true" outlineLevel="0" collapsed="false">
      <c r="A848" s="55"/>
      <c r="B848" s="465"/>
      <c r="C848" s="466"/>
      <c r="AG848" s="466"/>
    </row>
    <row r="849" customFormat="false" ht="15.75" hidden="false" customHeight="true" outlineLevel="0" collapsed="false">
      <c r="A849" s="55"/>
      <c r="B849" s="465"/>
      <c r="C849" s="466"/>
      <c r="AG849" s="466"/>
    </row>
    <row r="850" customFormat="false" ht="15.75" hidden="false" customHeight="true" outlineLevel="0" collapsed="false">
      <c r="A850" s="55"/>
      <c r="B850" s="465"/>
      <c r="C850" s="466"/>
      <c r="AG850" s="466"/>
    </row>
    <row r="851" customFormat="false" ht="15.75" hidden="false" customHeight="true" outlineLevel="0" collapsed="false">
      <c r="A851" s="55"/>
      <c r="B851" s="465"/>
      <c r="C851" s="466"/>
      <c r="AG851" s="466"/>
    </row>
    <row r="852" customFormat="false" ht="15.75" hidden="false" customHeight="true" outlineLevel="0" collapsed="false">
      <c r="A852" s="55"/>
      <c r="B852" s="465"/>
      <c r="C852" s="466"/>
      <c r="AG852" s="466"/>
    </row>
    <row r="853" customFormat="false" ht="15.75" hidden="false" customHeight="true" outlineLevel="0" collapsed="false">
      <c r="A853" s="55"/>
      <c r="B853" s="465"/>
      <c r="C853" s="466"/>
      <c r="AG853" s="466"/>
    </row>
    <row r="854" customFormat="false" ht="15.75" hidden="false" customHeight="true" outlineLevel="0" collapsed="false">
      <c r="A854" s="55"/>
      <c r="B854" s="465"/>
      <c r="C854" s="466"/>
      <c r="AG854" s="466"/>
    </row>
    <row r="855" customFormat="false" ht="15.75" hidden="false" customHeight="true" outlineLevel="0" collapsed="false">
      <c r="A855" s="55"/>
      <c r="B855" s="465"/>
      <c r="C855" s="466"/>
      <c r="AG855" s="466"/>
    </row>
    <row r="856" customFormat="false" ht="15.75" hidden="false" customHeight="true" outlineLevel="0" collapsed="false">
      <c r="A856" s="55"/>
      <c r="B856" s="465"/>
      <c r="C856" s="466"/>
      <c r="AG856" s="466"/>
    </row>
    <row r="857" customFormat="false" ht="15.75" hidden="false" customHeight="true" outlineLevel="0" collapsed="false">
      <c r="A857" s="55"/>
      <c r="B857" s="465"/>
      <c r="C857" s="466"/>
      <c r="AG857" s="466"/>
    </row>
    <row r="858" customFormat="false" ht="15.75" hidden="false" customHeight="true" outlineLevel="0" collapsed="false">
      <c r="A858" s="55"/>
      <c r="B858" s="465"/>
      <c r="C858" s="466"/>
      <c r="AG858" s="466"/>
    </row>
    <row r="859" customFormat="false" ht="15.75" hidden="false" customHeight="true" outlineLevel="0" collapsed="false">
      <c r="A859" s="55"/>
      <c r="B859" s="465"/>
      <c r="C859" s="466"/>
      <c r="AG859" s="466"/>
    </row>
    <row r="860" customFormat="false" ht="15.75" hidden="false" customHeight="true" outlineLevel="0" collapsed="false">
      <c r="A860" s="55"/>
      <c r="B860" s="465"/>
      <c r="C860" s="466"/>
      <c r="AG860" s="466"/>
    </row>
    <row r="861" customFormat="false" ht="15.75" hidden="false" customHeight="true" outlineLevel="0" collapsed="false">
      <c r="A861" s="55"/>
      <c r="B861" s="465"/>
      <c r="C861" s="466"/>
      <c r="AG861" s="466"/>
    </row>
    <row r="862" customFormat="false" ht="15.75" hidden="false" customHeight="true" outlineLevel="0" collapsed="false">
      <c r="A862" s="55"/>
      <c r="B862" s="465"/>
      <c r="C862" s="466"/>
      <c r="AG862" s="466"/>
    </row>
    <row r="863" customFormat="false" ht="15.75" hidden="false" customHeight="true" outlineLevel="0" collapsed="false">
      <c r="A863" s="55"/>
      <c r="B863" s="465"/>
      <c r="C863" s="466"/>
      <c r="AG863" s="466"/>
    </row>
    <row r="864" customFormat="false" ht="15.75" hidden="false" customHeight="true" outlineLevel="0" collapsed="false">
      <c r="A864" s="55"/>
      <c r="B864" s="465"/>
      <c r="C864" s="466"/>
      <c r="AG864" s="466"/>
    </row>
    <row r="865" customFormat="false" ht="15.75" hidden="false" customHeight="true" outlineLevel="0" collapsed="false">
      <c r="A865" s="55"/>
      <c r="B865" s="465"/>
      <c r="C865" s="466"/>
      <c r="AG865" s="466"/>
    </row>
    <row r="866" customFormat="false" ht="15.75" hidden="false" customHeight="true" outlineLevel="0" collapsed="false">
      <c r="A866" s="55"/>
      <c r="B866" s="465"/>
      <c r="C866" s="466"/>
      <c r="AG866" s="466"/>
    </row>
    <row r="867" customFormat="false" ht="15.75" hidden="false" customHeight="true" outlineLevel="0" collapsed="false">
      <c r="A867" s="55"/>
      <c r="B867" s="465"/>
      <c r="C867" s="466"/>
      <c r="AG867" s="466"/>
    </row>
    <row r="868" customFormat="false" ht="15.75" hidden="false" customHeight="true" outlineLevel="0" collapsed="false">
      <c r="A868" s="55"/>
      <c r="B868" s="465"/>
      <c r="C868" s="466"/>
      <c r="AG868" s="466"/>
    </row>
    <row r="869" customFormat="false" ht="15.75" hidden="false" customHeight="true" outlineLevel="0" collapsed="false">
      <c r="A869" s="55"/>
      <c r="B869" s="465"/>
      <c r="C869" s="466"/>
      <c r="AG869" s="466"/>
    </row>
    <row r="870" customFormat="false" ht="15.75" hidden="false" customHeight="true" outlineLevel="0" collapsed="false">
      <c r="A870" s="55"/>
      <c r="B870" s="465"/>
      <c r="C870" s="466"/>
      <c r="AG870" s="466"/>
    </row>
    <row r="871" customFormat="false" ht="15.75" hidden="false" customHeight="true" outlineLevel="0" collapsed="false">
      <c r="A871" s="55"/>
      <c r="B871" s="465"/>
      <c r="C871" s="466"/>
      <c r="AG871" s="466"/>
    </row>
    <row r="872" customFormat="false" ht="15.75" hidden="false" customHeight="true" outlineLevel="0" collapsed="false">
      <c r="A872" s="55"/>
      <c r="B872" s="465"/>
      <c r="C872" s="466"/>
      <c r="AG872" s="466"/>
    </row>
    <row r="873" customFormat="false" ht="15.75" hidden="false" customHeight="true" outlineLevel="0" collapsed="false">
      <c r="A873" s="55"/>
      <c r="B873" s="465"/>
      <c r="C873" s="466"/>
      <c r="AG873" s="466"/>
    </row>
    <row r="874" customFormat="false" ht="15.75" hidden="false" customHeight="true" outlineLevel="0" collapsed="false">
      <c r="A874" s="55"/>
      <c r="B874" s="465"/>
      <c r="C874" s="466"/>
      <c r="AG874" s="466"/>
    </row>
    <row r="875" customFormat="false" ht="15.75" hidden="false" customHeight="true" outlineLevel="0" collapsed="false">
      <c r="A875" s="55"/>
      <c r="B875" s="465"/>
      <c r="C875" s="466"/>
      <c r="AG875" s="466"/>
    </row>
    <row r="876" customFormat="false" ht="15.75" hidden="false" customHeight="true" outlineLevel="0" collapsed="false">
      <c r="A876" s="55"/>
      <c r="B876" s="465"/>
      <c r="C876" s="466"/>
      <c r="AG876" s="466"/>
    </row>
    <row r="877" customFormat="false" ht="15.75" hidden="false" customHeight="true" outlineLevel="0" collapsed="false">
      <c r="A877" s="55"/>
      <c r="B877" s="465"/>
      <c r="C877" s="466"/>
      <c r="AG877" s="466"/>
    </row>
    <row r="878" customFormat="false" ht="15.75" hidden="false" customHeight="true" outlineLevel="0" collapsed="false">
      <c r="A878" s="55"/>
      <c r="B878" s="465"/>
      <c r="C878" s="466"/>
      <c r="AG878" s="466"/>
    </row>
    <row r="879" customFormat="false" ht="15.75" hidden="false" customHeight="true" outlineLevel="0" collapsed="false">
      <c r="A879" s="55"/>
      <c r="B879" s="465"/>
      <c r="C879" s="466"/>
      <c r="AG879" s="466"/>
    </row>
    <row r="880" customFormat="false" ht="15.75" hidden="false" customHeight="true" outlineLevel="0" collapsed="false">
      <c r="A880" s="55"/>
      <c r="B880" s="465"/>
      <c r="C880" s="466"/>
      <c r="AG880" s="466"/>
    </row>
    <row r="881" customFormat="false" ht="15.75" hidden="false" customHeight="true" outlineLevel="0" collapsed="false">
      <c r="A881" s="55"/>
      <c r="B881" s="465"/>
      <c r="C881" s="466"/>
      <c r="AG881" s="466"/>
    </row>
    <row r="882" customFormat="false" ht="15.75" hidden="false" customHeight="true" outlineLevel="0" collapsed="false">
      <c r="A882" s="55"/>
      <c r="B882" s="465"/>
      <c r="C882" s="466"/>
      <c r="AG882" s="466"/>
    </row>
    <row r="883" customFormat="false" ht="15.75" hidden="false" customHeight="true" outlineLevel="0" collapsed="false">
      <c r="A883" s="55"/>
      <c r="B883" s="465"/>
      <c r="C883" s="466"/>
      <c r="AG883" s="466"/>
    </row>
    <row r="884" customFormat="false" ht="15.75" hidden="false" customHeight="true" outlineLevel="0" collapsed="false">
      <c r="A884" s="55"/>
      <c r="B884" s="465"/>
      <c r="C884" s="466"/>
      <c r="AG884" s="466"/>
    </row>
    <row r="885" customFormat="false" ht="15.75" hidden="false" customHeight="true" outlineLevel="0" collapsed="false">
      <c r="A885" s="55"/>
      <c r="B885" s="465"/>
      <c r="C885" s="466"/>
      <c r="AG885" s="466"/>
    </row>
    <row r="886" customFormat="false" ht="15.75" hidden="false" customHeight="true" outlineLevel="0" collapsed="false">
      <c r="A886" s="55"/>
      <c r="B886" s="465"/>
      <c r="C886" s="466"/>
      <c r="AG886" s="466"/>
    </row>
    <row r="887" customFormat="false" ht="15.75" hidden="false" customHeight="true" outlineLevel="0" collapsed="false">
      <c r="A887" s="55"/>
      <c r="B887" s="465"/>
      <c r="C887" s="466"/>
      <c r="AG887" s="466"/>
    </row>
    <row r="888" customFormat="false" ht="15.75" hidden="false" customHeight="true" outlineLevel="0" collapsed="false">
      <c r="A888" s="55"/>
      <c r="B888" s="465"/>
      <c r="C888" s="466"/>
      <c r="AG888" s="466"/>
    </row>
    <row r="889" customFormat="false" ht="15.75" hidden="false" customHeight="true" outlineLevel="0" collapsed="false">
      <c r="A889" s="55"/>
      <c r="B889" s="465"/>
      <c r="C889" s="466"/>
      <c r="AG889" s="466"/>
    </row>
    <row r="890" customFormat="false" ht="15.75" hidden="false" customHeight="true" outlineLevel="0" collapsed="false">
      <c r="A890" s="55"/>
      <c r="B890" s="465"/>
      <c r="C890" s="466"/>
      <c r="AG890" s="466"/>
    </row>
    <row r="891" customFormat="false" ht="15.75" hidden="false" customHeight="true" outlineLevel="0" collapsed="false">
      <c r="A891" s="55"/>
      <c r="B891" s="465"/>
      <c r="C891" s="466"/>
      <c r="AG891" s="466"/>
    </row>
    <row r="892" customFormat="false" ht="15.75" hidden="false" customHeight="true" outlineLevel="0" collapsed="false">
      <c r="A892" s="55"/>
      <c r="B892" s="465"/>
      <c r="C892" s="466"/>
      <c r="AG892" s="466"/>
    </row>
    <row r="893" customFormat="false" ht="15.75" hidden="false" customHeight="true" outlineLevel="0" collapsed="false">
      <c r="A893" s="55"/>
      <c r="B893" s="465"/>
      <c r="C893" s="466"/>
      <c r="AG893" s="466"/>
    </row>
    <row r="894" customFormat="false" ht="15.75" hidden="false" customHeight="true" outlineLevel="0" collapsed="false">
      <c r="A894" s="55"/>
      <c r="B894" s="465"/>
      <c r="C894" s="466"/>
      <c r="AG894" s="466"/>
    </row>
    <row r="895" customFormat="false" ht="15.75" hidden="false" customHeight="true" outlineLevel="0" collapsed="false">
      <c r="A895" s="55"/>
      <c r="B895" s="465"/>
      <c r="C895" s="466"/>
      <c r="AG895" s="466"/>
    </row>
    <row r="896" customFormat="false" ht="15.75" hidden="false" customHeight="true" outlineLevel="0" collapsed="false">
      <c r="A896" s="55"/>
      <c r="B896" s="465"/>
      <c r="C896" s="466"/>
      <c r="AG896" s="466"/>
    </row>
    <row r="897" customFormat="false" ht="15.75" hidden="false" customHeight="true" outlineLevel="0" collapsed="false">
      <c r="A897" s="55"/>
      <c r="B897" s="465"/>
      <c r="C897" s="466"/>
      <c r="AG897" s="466"/>
    </row>
    <row r="898" customFormat="false" ht="15.75" hidden="false" customHeight="true" outlineLevel="0" collapsed="false">
      <c r="A898" s="55"/>
      <c r="B898" s="465"/>
      <c r="C898" s="466"/>
      <c r="AG898" s="466"/>
    </row>
    <row r="899" customFormat="false" ht="15.75" hidden="false" customHeight="true" outlineLevel="0" collapsed="false">
      <c r="A899" s="55"/>
      <c r="B899" s="465"/>
      <c r="C899" s="466"/>
      <c r="AG899" s="466"/>
    </row>
    <row r="900" customFormat="false" ht="15.75" hidden="false" customHeight="true" outlineLevel="0" collapsed="false">
      <c r="A900" s="55"/>
      <c r="B900" s="465"/>
      <c r="C900" s="466"/>
      <c r="AG900" s="466"/>
    </row>
    <row r="901" customFormat="false" ht="15.75" hidden="false" customHeight="true" outlineLevel="0" collapsed="false">
      <c r="A901" s="55"/>
      <c r="B901" s="465"/>
      <c r="C901" s="466"/>
      <c r="AG901" s="466"/>
    </row>
    <row r="902" customFormat="false" ht="15.75" hidden="false" customHeight="true" outlineLevel="0" collapsed="false">
      <c r="A902" s="55"/>
      <c r="B902" s="465"/>
      <c r="C902" s="466"/>
      <c r="AG902" s="466"/>
    </row>
    <row r="903" customFormat="false" ht="15.75" hidden="false" customHeight="true" outlineLevel="0" collapsed="false">
      <c r="A903" s="55"/>
      <c r="B903" s="465"/>
      <c r="C903" s="466"/>
      <c r="AG903" s="466"/>
    </row>
    <row r="904" customFormat="false" ht="15.75" hidden="false" customHeight="true" outlineLevel="0" collapsed="false">
      <c r="A904" s="55"/>
      <c r="B904" s="465"/>
      <c r="C904" s="466"/>
      <c r="AG904" s="466"/>
    </row>
    <row r="905" customFormat="false" ht="15.75" hidden="false" customHeight="true" outlineLevel="0" collapsed="false">
      <c r="A905" s="55"/>
      <c r="B905" s="465"/>
      <c r="C905" s="466"/>
      <c r="AG905" s="466"/>
    </row>
    <row r="906" customFormat="false" ht="15.75" hidden="false" customHeight="true" outlineLevel="0" collapsed="false">
      <c r="A906" s="55"/>
      <c r="B906" s="465"/>
      <c r="C906" s="466"/>
      <c r="AG906" s="466"/>
    </row>
    <row r="907" customFormat="false" ht="15.75" hidden="false" customHeight="true" outlineLevel="0" collapsed="false">
      <c r="A907" s="55"/>
      <c r="B907" s="465"/>
      <c r="C907" s="466"/>
      <c r="AG907" s="466"/>
    </row>
    <row r="908" customFormat="false" ht="15.75" hidden="false" customHeight="true" outlineLevel="0" collapsed="false">
      <c r="A908" s="55"/>
      <c r="B908" s="465"/>
      <c r="C908" s="466"/>
      <c r="AG908" s="466"/>
    </row>
    <row r="909" customFormat="false" ht="15.75" hidden="false" customHeight="true" outlineLevel="0" collapsed="false">
      <c r="A909" s="55"/>
      <c r="B909" s="465"/>
      <c r="C909" s="466"/>
      <c r="AG909" s="466"/>
    </row>
    <row r="910" customFormat="false" ht="15.75" hidden="false" customHeight="true" outlineLevel="0" collapsed="false">
      <c r="A910" s="55"/>
      <c r="B910" s="465"/>
      <c r="C910" s="466"/>
      <c r="AG910" s="466"/>
    </row>
    <row r="911" customFormat="false" ht="15.75" hidden="false" customHeight="true" outlineLevel="0" collapsed="false">
      <c r="A911" s="55"/>
      <c r="B911" s="465"/>
      <c r="C911" s="466"/>
      <c r="AG911" s="466"/>
    </row>
    <row r="912" customFormat="false" ht="15.75" hidden="false" customHeight="true" outlineLevel="0" collapsed="false">
      <c r="A912" s="55"/>
      <c r="B912" s="465"/>
      <c r="C912" s="466"/>
      <c r="AG912" s="466"/>
    </row>
    <row r="913" customFormat="false" ht="15.75" hidden="false" customHeight="true" outlineLevel="0" collapsed="false">
      <c r="A913" s="55"/>
      <c r="B913" s="465"/>
      <c r="C913" s="466"/>
      <c r="AG913" s="466"/>
    </row>
    <row r="914" customFormat="false" ht="15.75" hidden="false" customHeight="true" outlineLevel="0" collapsed="false">
      <c r="A914" s="55"/>
      <c r="B914" s="465"/>
      <c r="C914" s="466"/>
      <c r="AG914" s="466"/>
    </row>
    <row r="915" customFormat="false" ht="15.75" hidden="false" customHeight="true" outlineLevel="0" collapsed="false">
      <c r="A915" s="55"/>
      <c r="B915" s="465"/>
      <c r="C915" s="466"/>
      <c r="AG915" s="466"/>
    </row>
    <row r="916" customFormat="false" ht="15.75" hidden="false" customHeight="true" outlineLevel="0" collapsed="false">
      <c r="A916" s="55"/>
      <c r="B916" s="465"/>
      <c r="C916" s="466"/>
      <c r="AG916" s="466"/>
    </row>
    <row r="917" customFormat="false" ht="15.75" hidden="false" customHeight="true" outlineLevel="0" collapsed="false">
      <c r="A917" s="55"/>
      <c r="B917" s="465"/>
      <c r="C917" s="466"/>
      <c r="AG917" s="466"/>
    </row>
    <row r="918" customFormat="false" ht="15.75" hidden="false" customHeight="true" outlineLevel="0" collapsed="false">
      <c r="A918" s="55"/>
      <c r="B918" s="465"/>
      <c r="C918" s="466"/>
      <c r="AG918" s="466"/>
    </row>
    <row r="919" customFormat="false" ht="15.75" hidden="false" customHeight="true" outlineLevel="0" collapsed="false">
      <c r="A919" s="55"/>
      <c r="B919" s="465"/>
      <c r="C919" s="466"/>
      <c r="AG919" s="466"/>
    </row>
    <row r="920" customFormat="false" ht="15.75" hidden="false" customHeight="true" outlineLevel="0" collapsed="false">
      <c r="A920" s="55"/>
      <c r="B920" s="465"/>
      <c r="C920" s="466"/>
      <c r="AG920" s="466"/>
    </row>
    <row r="921" customFormat="false" ht="15.75" hidden="false" customHeight="true" outlineLevel="0" collapsed="false">
      <c r="A921" s="55"/>
      <c r="B921" s="465"/>
      <c r="C921" s="466"/>
      <c r="AG921" s="466"/>
    </row>
    <row r="922" customFormat="false" ht="15.75" hidden="false" customHeight="true" outlineLevel="0" collapsed="false">
      <c r="A922" s="55"/>
      <c r="B922" s="465"/>
      <c r="C922" s="466"/>
      <c r="AG922" s="466"/>
    </row>
    <row r="923" customFormat="false" ht="15.75" hidden="false" customHeight="true" outlineLevel="0" collapsed="false">
      <c r="A923" s="55"/>
      <c r="B923" s="465"/>
      <c r="C923" s="466"/>
      <c r="AG923" s="466"/>
    </row>
    <row r="924" customFormat="false" ht="15.75" hidden="false" customHeight="true" outlineLevel="0" collapsed="false">
      <c r="A924" s="55"/>
      <c r="B924" s="465"/>
      <c r="C924" s="466"/>
      <c r="AG924" s="466"/>
    </row>
    <row r="925" customFormat="false" ht="15.75" hidden="false" customHeight="true" outlineLevel="0" collapsed="false">
      <c r="A925" s="55"/>
      <c r="B925" s="465"/>
      <c r="C925" s="466"/>
      <c r="AG925" s="466"/>
    </row>
    <row r="926" customFormat="false" ht="15.75" hidden="false" customHeight="true" outlineLevel="0" collapsed="false">
      <c r="A926" s="55"/>
      <c r="B926" s="465"/>
      <c r="C926" s="466"/>
      <c r="AG926" s="466"/>
    </row>
    <row r="927" customFormat="false" ht="15.75" hidden="false" customHeight="true" outlineLevel="0" collapsed="false">
      <c r="A927" s="55"/>
      <c r="B927" s="465"/>
      <c r="C927" s="466"/>
      <c r="AG927" s="466"/>
    </row>
    <row r="928" customFormat="false" ht="15.75" hidden="false" customHeight="true" outlineLevel="0" collapsed="false">
      <c r="A928" s="55"/>
      <c r="B928" s="465"/>
      <c r="C928" s="466"/>
      <c r="AG928" s="466"/>
    </row>
    <row r="929" customFormat="false" ht="15.75" hidden="false" customHeight="true" outlineLevel="0" collapsed="false">
      <c r="A929" s="55"/>
      <c r="B929" s="465"/>
      <c r="C929" s="466"/>
      <c r="AG929" s="466"/>
    </row>
    <row r="930" customFormat="false" ht="15.75" hidden="false" customHeight="true" outlineLevel="0" collapsed="false">
      <c r="A930" s="55"/>
      <c r="B930" s="465"/>
      <c r="C930" s="466"/>
      <c r="AG930" s="466"/>
    </row>
    <row r="931" customFormat="false" ht="15.75" hidden="false" customHeight="true" outlineLevel="0" collapsed="false">
      <c r="A931" s="55"/>
      <c r="B931" s="465"/>
      <c r="C931" s="466"/>
      <c r="AG931" s="466"/>
    </row>
    <row r="932" customFormat="false" ht="15.75" hidden="false" customHeight="true" outlineLevel="0" collapsed="false">
      <c r="A932" s="55"/>
      <c r="B932" s="465"/>
      <c r="C932" s="466"/>
      <c r="AG932" s="466"/>
    </row>
    <row r="933" customFormat="false" ht="15.75" hidden="false" customHeight="true" outlineLevel="0" collapsed="false">
      <c r="A933" s="55"/>
      <c r="B933" s="465"/>
      <c r="C933" s="466"/>
      <c r="AG933" s="466"/>
    </row>
    <row r="934" customFormat="false" ht="15.75" hidden="false" customHeight="true" outlineLevel="0" collapsed="false">
      <c r="A934" s="55"/>
      <c r="B934" s="465"/>
      <c r="C934" s="466"/>
      <c r="AG934" s="466"/>
    </row>
    <row r="935" customFormat="false" ht="15.75" hidden="false" customHeight="true" outlineLevel="0" collapsed="false">
      <c r="A935" s="55"/>
      <c r="B935" s="465"/>
      <c r="C935" s="466"/>
      <c r="AG935" s="466"/>
    </row>
    <row r="936" customFormat="false" ht="15.75" hidden="false" customHeight="true" outlineLevel="0" collapsed="false">
      <c r="A936" s="55"/>
      <c r="B936" s="465"/>
      <c r="C936" s="466"/>
      <c r="AG936" s="466"/>
    </row>
    <row r="937" customFormat="false" ht="15.75" hidden="false" customHeight="true" outlineLevel="0" collapsed="false">
      <c r="A937" s="55"/>
      <c r="B937" s="465"/>
      <c r="C937" s="466"/>
      <c r="AG937" s="466"/>
    </row>
    <row r="938" customFormat="false" ht="15.75" hidden="false" customHeight="true" outlineLevel="0" collapsed="false">
      <c r="A938" s="55"/>
      <c r="B938" s="465"/>
      <c r="C938" s="466"/>
      <c r="AG938" s="466"/>
    </row>
    <row r="939" customFormat="false" ht="15.75" hidden="false" customHeight="true" outlineLevel="0" collapsed="false">
      <c r="A939" s="55"/>
      <c r="B939" s="465"/>
      <c r="C939" s="466"/>
      <c r="AG939" s="466"/>
    </row>
    <row r="940" customFormat="false" ht="15.75" hidden="false" customHeight="true" outlineLevel="0" collapsed="false">
      <c r="A940" s="55"/>
      <c r="B940" s="465"/>
      <c r="C940" s="466"/>
      <c r="AG940" s="466"/>
    </row>
    <row r="941" customFormat="false" ht="15.75" hidden="false" customHeight="true" outlineLevel="0" collapsed="false">
      <c r="A941" s="55"/>
      <c r="B941" s="465"/>
      <c r="C941" s="466"/>
      <c r="AG941" s="466"/>
    </row>
    <row r="942" customFormat="false" ht="15.75" hidden="false" customHeight="true" outlineLevel="0" collapsed="false">
      <c r="A942" s="55"/>
      <c r="B942" s="465"/>
      <c r="C942" s="466"/>
      <c r="AG942" s="466"/>
    </row>
    <row r="943" customFormat="false" ht="15.75" hidden="false" customHeight="true" outlineLevel="0" collapsed="false">
      <c r="A943" s="55"/>
      <c r="B943" s="465"/>
      <c r="C943" s="466"/>
      <c r="AG943" s="466"/>
    </row>
    <row r="944" customFormat="false" ht="15.75" hidden="false" customHeight="true" outlineLevel="0" collapsed="false">
      <c r="A944" s="55"/>
      <c r="B944" s="465"/>
      <c r="C944" s="466"/>
      <c r="AG944" s="466"/>
    </row>
    <row r="945" customFormat="false" ht="15.75" hidden="false" customHeight="true" outlineLevel="0" collapsed="false">
      <c r="A945" s="55"/>
      <c r="B945" s="465"/>
      <c r="C945" s="466"/>
      <c r="AG945" s="466"/>
    </row>
    <row r="946" customFormat="false" ht="15.75" hidden="false" customHeight="true" outlineLevel="0" collapsed="false">
      <c r="A946" s="55"/>
      <c r="B946" s="465"/>
      <c r="C946" s="466"/>
      <c r="AG946" s="466"/>
    </row>
    <row r="947" customFormat="false" ht="15.75" hidden="false" customHeight="true" outlineLevel="0" collapsed="false">
      <c r="A947" s="55"/>
      <c r="B947" s="465"/>
      <c r="C947" s="466"/>
      <c r="AG947" s="466"/>
    </row>
    <row r="948" customFormat="false" ht="15.75" hidden="false" customHeight="true" outlineLevel="0" collapsed="false">
      <c r="A948" s="55"/>
      <c r="B948" s="465"/>
      <c r="C948" s="466"/>
      <c r="AG948" s="466"/>
    </row>
    <row r="949" customFormat="false" ht="15.75" hidden="false" customHeight="true" outlineLevel="0" collapsed="false">
      <c r="A949" s="55"/>
      <c r="B949" s="465"/>
      <c r="C949" s="466"/>
      <c r="AG949" s="466"/>
    </row>
    <row r="950" customFormat="false" ht="15.75" hidden="false" customHeight="true" outlineLevel="0" collapsed="false">
      <c r="A950" s="55"/>
      <c r="B950" s="465"/>
      <c r="C950" s="466"/>
      <c r="AG950" s="466"/>
    </row>
    <row r="951" customFormat="false" ht="15.75" hidden="false" customHeight="true" outlineLevel="0" collapsed="false">
      <c r="A951" s="55"/>
      <c r="B951" s="465"/>
      <c r="C951" s="466"/>
      <c r="AG951" s="466"/>
    </row>
    <row r="952" customFormat="false" ht="15.75" hidden="false" customHeight="true" outlineLevel="0" collapsed="false">
      <c r="A952" s="55"/>
      <c r="B952" s="465"/>
      <c r="C952" s="466"/>
      <c r="AG952" s="466"/>
    </row>
    <row r="953" customFormat="false" ht="15.75" hidden="false" customHeight="true" outlineLevel="0" collapsed="false">
      <c r="A953" s="55"/>
      <c r="B953" s="465"/>
      <c r="C953" s="466"/>
      <c r="AG953" s="466"/>
    </row>
    <row r="954" customFormat="false" ht="15.75" hidden="false" customHeight="true" outlineLevel="0" collapsed="false">
      <c r="A954" s="55"/>
      <c r="B954" s="465"/>
      <c r="C954" s="466"/>
      <c r="AG954" s="466"/>
    </row>
    <row r="955" customFormat="false" ht="15.75" hidden="false" customHeight="true" outlineLevel="0" collapsed="false">
      <c r="A955" s="55"/>
      <c r="B955" s="465"/>
      <c r="C955" s="466"/>
      <c r="AG955" s="466"/>
    </row>
    <row r="956" customFormat="false" ht="15.75" hidden="false" customHeight="true" outlineLevel="0" collapsed="false">
      <c r="A956" s="55"/>
      <c r="B956" s="465"/>
      <c r="C956" s="466"/>
      <c r="AG956" s="466"/>
    </row>
    <row r="957" customFormat="false" ht="15.75" hidden="false" customHeight="true" outlineLevel="0" collapsed="false">
      <c r="A957" s="55"/>
      <c r="B957" s="465"/>
      <c r="C957" s="466"/>
      <c r="AG957" s="466"/>
    </row>
    <row r="958" customFormat="false" ht="15.75" hidden="false" customHeight="true" outlineLevel="0" collapsed="false">
      <c r="A958" s="55"/>
      <c r="B958" s="465"/>
      <c r="C958" s="466"/>
      <c r="AG958" s="466"/>
    </row>
    <row r="959" customFormat="false" ht="15.75" hidden="false" customHeight="true" outlineLevel="0" collapsed="false">
      <c r="A959" s="55"/>
      <c r="B959" s="465"/>
      <c r="C959" s="466"/>
      <c r="AG959" s="466"/>
    </row>
    <row r="960" customFormat="false" ht="15.75" hidden="false" customHeight="true" outlineLevel="0" collapsed="false">
      <c r="A960" s="55"/>
      <c r="B960" s="465"/>
      <c r="C960" s="466"/>
      <c r="AG960" s="466"/>
    </row>
    <row r="961" customFormat="false" ht="15.75" hidden="false" customHeight="true" outlineLevel="0" collapsed="false">
      <c r="A961" s="55"/>
      <c r="B961" s="465"/>
      <c r="C961" s="466"/>
      <c r="AG961" s="466"/>
    </row>
    <row r="962" customFormat="false" ht="15.75" hidden="false" customHeight="true" outlineLevel="0" collapsed="false">
      <c r="A962" s="55"/>
      <c r="B962" s="465"/>
      <c r="C962" s="466"/>
      <c r="AG962" s="466"/>
    </row>
    <row r="963" customFormat="false" ht="15.75" hidden="false" customHeight="true" outlineLevel="0" collapsed="false">
      <c r="A963" s="55"/>
      <c r="B963" s="465"/>
      <c r="C963" s="466"/>
      <c r="AG963" s="466"/>
    </row>
    <row r="964" customFormat="false" ht="15.75" hidden="false" customHeight="true" outlineLevel="0" collapsed="false">
      <c r="A964" s="55"/>
      <c r="B964" s="465"/>
      <c r="C964" s="466"/>
      <c r="AG964" s="466"/>
    </row>
    <row r="965" customFormat="false" ht="15.75" hidden="false" customHeight="true" outlineLevel="0" collapsed="false">
      <c r="A965" s="55"/>
      <c r="B965" s="465"/>
      <c r="C965" s="466"/>
      <c r="AG965" s="466"/>
    </row>
    <row r="966" customFormat="false" ht="15.75" hidden="false" customHeight="true" outlineLevel="0" collapsed="false">
      <c r="A966" s="55"/>
      <c r="B966" s="465"/>
      <c r="C966" s="466"/>
      <c r="AG966" s="466"/>
    </row>
    <row r="967" customFormat="false" ht="15.75" hidden="false" customHeight="true" outlineLevel="0" collapsed="false">
      <c r="A967" s="55"/>
      <c r="B967" s="465"/>
      <c r="C967" s="466"/>
      <c r="AG967" s="466"/>
    </row>
    <row r="968" customFormat="false" ht="15.75" hidden="false" customHeight="true" outlineLevel="0" collapsed="false">
      <c r="A968" s="55"/>
      <c r="B968" s="465"/>
      <c r="C968" s="466"/>
      <c r="AG968" s="466"/>
    </row>
    <row r="969" customFormat="false" ht="15.75" hidden="false" customHeight="true" outlineLevel="0" collapsed="false">
      <c r="A969" s="55"/>
      <c r="B969" s="465"/>
      <c r="C969" s="466"/>
      <c r="AG969" s="466"/>
    </row>
    <row r="970" customFormat="false" ht="15.75" hidden="false" customHeight="true" outlineLevel="0" collapsed="false">
      <c r="A970" s="55"/>
      <c r="B970" s="465"/>
      <c r="C970" s="466"/>
      <c r="AG970" s="466"/>
    </row>
    <row r="971" customFormat="false" ht="15.75" hidden="false" customHeight="true" outlineLevel="0" collapsed="false">
      <c r="A971" s="55"/>
      <c r="B971" s="465"/>
      <c r="C971" s="466"/>
      <c r="AG971" s="466"/>
    </row>
    <row r="972" customFormat="false" ht="15.75" hidden="false" customHeight="true" outlineLevel="0" collapsed="false">
      <c r="A972" s="55"/>
      <c r="B972" s="465"/>
      <c r="C972" s="466"/>
      <c r="AG972" s="466"/>
    </row>
    <row r="973" customFormat="false" ht="15.75" hidden="false" customHeight="true" outlineLevel="0" collapsed="false">
      <c r="A973" s="55"/>
      <c r="B973" s="465"/>
      <c r="C973" s="466"/>
      <c r="AG973" s="466"/>
    </row>
    <row r="974" customFormat="false" ht="15.75" hidden="false" customHeight="true" outlineLevel="0" collapsed="false">
      <c r="A974" s="55"/>
      <c r="B974" s="465"/>
      <c r="C974" s="466"/>
      <c r="AG974" s="466"/>
    </row>
    <row r="975" customFormat="false" ht="15.75" hidden="false" customHeight="true" outlineLevel="0" collapsed="false">
      <c r="A975" s="55"/>
      <c r="B975" s="465"/>
      <c r="C975" s="466"/>
      <c r="AG975" s="466"/>
    </row>
    <row r="976" customFormat="false" ht="15.75" hidden="false" customHeight="true" outlineLevel="0" collapsed="false">
      <c r="A976" s="55"/>
      <c r="B976" s="465"/>
      <c r="C976" s="466"/>
      <c r="AG976" s="466"/>
    </row>
    <row r="977" customFormat="false" ht="15.75" hidden="false" customHeight="true" outlineLevel="0" collapsed="false">
      <c r="A977" s="55"/>
      <c r="B977" s="465"/>
      <c r="C977" s="466"/>
      <c r="AG977" s="466"/>
    </row>
    <row r="978" customFormat="false" ht="15.75" hidden="false" customHeight="true" outlineLevel="0" collapsed="false">
      <c r="A978" s="55"/>
      <c r="B978" s="465"/>
      <c r="C978" s="466"/>
      <c r="AG978" s="466"/>
    </row>
    <row r="979" customFormat="false" ht="15.75" hidden="false" customHeight="true" outlineLevel="0" collapsed="false">
      <c r="A979" s="55"/>
      <c r="B979" s="465"/>
      <c r="C979" s="466"/>
      <c r="AG979" s="466"/>
    </row>
    <row r="980" customFormat="false" ht="15.75" hidden="false" customHeight="true" outlineLevel="0" collapsed="false">
      <c r="A980" s="55"/>
      <c r="B980" s="465"/>
      <c r="C980" s="466"/>
      <c r="AG980" s="466"/>
    </row>
    <row r="981" customFormat="false" ht="15.75" hidden="false" customHeight="true" outlineLevel="0" collapsed="false">
      <c r="A981" s="55"/>
      <c r="B981" s="465"/>
      <c r="C981" s="466"/>
      <c r="AG981" s="466"/>
    </row>
    <row r="982" customFormat="false" ht="15.75" hidden="false" customHeight="true" outlineLevel="0" collapsed="false">
      <c r="A982" s="55"/>
      <c r="B982" s="465"/>
      <c r="C982" s="466"/>
      <c r="AG982" s="466"/>
    </row>
    <row r="983" customFormat="false" ht="15.75" hidden="false" customHeight="true" outlineLevel="0" collapsed="false">
      <c r="A983" s="55"/>
      <c r="B983" s="465"/>
      <c r="C983" s="466"/>
      <c r="AG983" s="466"/>
    </row>
    <row r="984" customFormat="false" ht="15.75" hidden="false" customHeight="true" outlineLevel="0" collapsed="false">
      <c r="A984" s="55"/>
      <c r="B984" s="465"/>
      <c r="C984" s="466"/>
      <c r="AG984" s="466"/>
    </row>
    <row r="985" customFormat="false" ht="15.75" hidden="false" customHeight="true" outlineLevel="0" collapsed="false">
      <c r="A985" s="55"/>
      <c r="B985" s="465"/>
      <c r="C985" s="466"/>
      <c r="AG985" s="466"/>
    </row>
    <row r="986" customFormat="false" ht="15.75" hidden="false" customHeight="true" outlineLevel="0" collapsed="false">
      <c r="A986" s="55"/>
      <c r="B986" s="465"/>
      <c r="C986" s="466"/>
      <c r="AG986" s="466"/>
    </row>
    <row r="987" customFormat="false" ht="15.75" hidden="false" customHeight="true" outlineLevel="0" collapsed="false">
      <c r="A987" s="55"/>
      <c r="B987" s="465"/>
      <c r="C987" s="466"/>
      <c r="AG987" s="466"/>
    </row>
    <row r="988" customFormat="false" ht="15.75" hidden="false" customHeight="true" outlineLevel="0" collapsed="false">
      <c r="A988" s="55"/>
      <c r="B988" s="465"/>
      <c r="C988" s="466"/>
      <c r="AG988" s="466"/>
    </row>
    <row r="989" customFormat="false" ht="15.75" hidden="false" customHeight="true" outlineLevel="0" collapsed="false">
      <c r="A989" s="55"/>
      <c r="B989" s="465"/>
      <c r="C989" s="466"/>
      <c r="AG989" s="466"/>
    </row>
    <row r="990" customFormat="false" ht="15.75" hidden="false" customHeight="true" outlineLevel="0" collapsed="false">
      <c r="A990" s="55"/>
      <c r="B990" s="465"/>
      <c r="C990" s="466"/>
      <c r="AG990" s="466"/>
    </row>
    <row r="991" customFormat="false" ht="15.75" hidden="false" customHeight="true" outlineLevel="0" collapsed="false">
      <c r="A991" s="55"/>
      <c r="B991" s="465"/>
      <c r="C991" s="466"/>
      <c r="AG991" s="466"/>
    </row>
    <row r="992" customFormat="false" ht="15.75" hidden="false" customHeight="true" outlineLevel="0" collapsed="false">
      <c r="A992" s="55"/>
      <c r="B992" s="465"/>
      <c r="C992" s="466"/>
      <c r="AG992" s="466"/>
    </row>
    <row r="993" customFormat="false" ht="15.75" hidden="false" customHeight="true" outlineLevel="0" collapsed="false">
      <c r="A993" s="55"/>
      <c r="B993" s="465"/>
      <c r="C993" s="466"/>
      <c r="AG993" s="466"/>
    </row>
    <row r="994" customFormat="false" ht="15.75" hidden="false" customHeight="true" outlineLevel="0" collapsed="false">
      <c r="A994" s="55"/>
      <c r="B994" s="465"/>
      <c r="C994" s="466"/>
      <c r="AG994" s="466"/>
    </row>
    <row r="995" customFormat="false" ht="15.75" hidden="false" customHeight="true" outlineLevel="0" collapsed="false">
      <c r="A995" s="55"/>
      <c r="B995" s="465"/>
      <c r="C995" s="466"/>
      <c r="AG995" s="466"/>
    </row>
    <row r="996" customFormat="false" ht="15.75" hidden="false" customHeight="true" outlineLevel="0" collapsed="false">
      <c r="A996" s="55"/>
      <c r="B996" s="465"/>
      <c r="C996" s="466"/>
      <c r="AG996" s="466"/>
    </row>
    <row r="997" customFormat="false" ht="15.75" hidden="false" customHeight="true" outlineLevel="0" collapsed="false">
      <c r="A997" s="55"/>
      <c r="B997" s="465"/>
      <c r="C997" s="466"/>
      <c r="AG997" s="466"/>
    </row>
    <row r="998" customFormat="false" ht="15.75" hidden="false" customHeight="true" outlineLevel="0" collapsed="false">
      <c r="A998" s="55"/>
      <c r="B998" s="465"/>
      <c r="C998" s="466"/>
      <c r="AG998" s="466"/>
    </row>
    <row r="999" customFormat="false" ht="15.75" hidden="false" customHeight="true" outlineLevel="0" collapsed="false">
      <c r="A999" s="55"/>
      <c r="B999" s="465"/>
      <c r="C999" s="466"/>
      <c r="AG999" s="466"/>
    </row>
    <row r="1000" customFormat="false" ht="15.75" hidden="false" customHeight="true" outlineLevel="0" collapsed="false">
      <c r="A1000" s="55"/>
      <c r="B1000" s="465"/>
      <c r="C1000" s="466"/>
      <c r="AG1000" s="466"/>
    </row>
    <row r="1001" customFormat="false" ht="15.75" hidden="false" customHeight="true" outlineLevel="0" collapsed="false">
      <c r="A1001" s="55"/>
      <c r="B1001" s="465"/>
      <c r="C1001" s="466"/>
      <c r="AG1001" s="466"/>
    </row>
    <row r="1002" customFormat="false" ht="15.75" hidden="false" customHeight="true" outlineLevel="0" collapsed="false">
      <c r="A1002" s="55"/>
      <c r="B1002" s="465"/>
      <c r="C1002" s="466"/>
      <c r="AG1002" s="466"/>
    </row>
    <row r="1003" customFormat="false" ht="15.75" hidden="false" customHeight="true" outlineLevel="0" collapsed="false">
      <c r="A1003" s="55"/>
      <c r="B1003" s="465"/>
      <c r="C1003" s="466"/>
      <c r="AG1003" s="466"/>
    </row>
    <row r="1004" customFormat="false" ht="15.75" hidden="false" customHeight="true" outlineLevel="0" collapsed="false">
      <c r="A1004" s="55"/>
      <c r="B1004" s="465"/>
      <c r="C1004" s="466"/>
      <c r="AG1004" s="466"/>
    </row>
    <row r="1005" customFormat="false" ht="15.75" hidden="false" customHeight="true" outlineLevel="0" collapsed="false">
      <c r="A1005" s="55"/>
      <c r="B1005" s="465"/>
      <c r="C1005" s="466"/>
      <c r="AG1005" s="466"/>
    </row>
  </sheetData>
  <autoFilter ref="A9:AF9"/>
  <mergeCells count="27">
    <mergeCell ref="A6:A8"/>
    <mergeCell ref="B6:B8"/>
    <mergeCell ref="C6:C8"/>
    <mergeCell ref="D6:D8"/>
    <mergeCell ref="E6:J6"/>
    <mergeCell ref="K6:P6"/>
    <mergeCell ref="Q6:V6"/>
    <mergeCell ref="W6:AB6"/>
    <mergeCell ref="AC6:AF6"/>
    <mergeCell ref="AG6:AG8"/>
    <mergeCell ref="E7:G7"/>
    <mergeCell ref="H7:J7"/>
    <mergeCell ref="K7:M7"/>
    <mergeCell ref="N7:P7"/>
    <mergeCell ref="Q7:S7"/>
    <mergeCell ref="T7:V7"/>
    <mergeCell ref="W7:Y7"/>
    <mergeCell ref="Z7:AB7"/>
    <mergeCell ref="AC7:AC8"/>
    <mergeCell ref="AD7:AD8"/>
    <mergeCell ref="AE7:AF7"/>
    <mergeCell ref="A123:C123"/>
    <mergeCell ref="A128:C128"/>
    <mergeCell ref="A134:C134"/>
    <mergeCell ref="A161:C161"/>
    <mergeCell ref="A163:C163"/>
    <mergeCell ref="A164:C164"/>
  </mergeCells>
  <printOptions headings="false" gridLines="false" gridLinesSet="true" horizontalCentered="false" verticalCentered="false"/>
  <pageMargins left="0" right="0" top="0.354166666666667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Q10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8" activeCellId="0" sqref="B1:J68"/>
    </sheetView>
  </sheetViews>
  <sheetFormatPr defaultColWidth="12.6171875" defaultRowHeight="15" zeroHeight="false" outlineLevelRow="0" outlineLevelCol="0"/>
  <cols>
    <col collapsed="false" customWidth="true" hidden="true" outlineLevel="0" max="1" min="1" style="0" width="16.87"/>
    <col collapsed="false" customWidth="true" hidden="false" outlineLevel="0" max="2" min="2" style="0" width="9.62"/>
    <col collapsed="false" customWidth="true" hidden="false" outlineLevel="0" max="3" min="3" style="0" width="29.87"/>
    <col collapsed="false" customWidth="true" hidden="false" outlineLevel="0" max="4" min="4" style="0" width="16.38"/>
    <col collapsed="false" customWidth="true" hidden="false" outlineLevel="0" max="5" min="5" style="0" width="17.88"/>
    <col collapsed="false" customWidth="true" hidden="false" outlineLevel="0" max="6" min="6" style="0" width="16.38"/>
    <col collapsed="false" customWidth="true" hidden="false" outlineLevel="0" max="7" min="7" style="0" width="13.5"/>
    <col collapsed="false" customWidth="true" hidden="false" outlineLevel="0" max="8" min="8" style="0" width="14"/>
    <col collapsed="false" customWidth="true" hidden="false" outlineLevel="0" max="9" min="9" style="0" width="13.75"/>
    <col collapsed="false" customWidth="true" hidden="false" outlineLevel="0" max="10" min="10" style="0" width="15.87"/>
    <col collapsed="false" customWidth="true" hidden="false" outlineLevel="0" max="26" min="11" style="0" width="7.62"/>
  </cols>
  <sheetData>
    <row r="1" s="421" customFormat="true" ht="32.25" hidden="false" customHeight="true" outlineLevel="0" collapsed="false">
      <c r="A1" s="466"/>
      <c r="B1" s="466"/>
      <c r="C1" s="466"/>
      <c r="D1" s="3"/>
      <c r="E1" s="466"/>
      <c r="F1" s="3"/>
      <c r="G1" s="466"/>
      <c r="H1" s="466"/>
      <c r="I1" s="55"/>
      <c r="J1" s="467" t="s">
        <v>274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G1" s="421" t="s">
        <v>275</v>
      </c>
      <c r="BY1" s="421" t="s">
        <v>276</v>
      </c>
      <c r="CX1" s="421" t="s">
        <v>277</v>
      </c>
      <c r="DW1" s="421" t="s">
        <v>278</v>
      </c>
      <c r="EV1" s="421" t="s">
        <v>279</v>
      </c>
      <c r="GT1" s="421" t="s">
        <v>280</v>
      </c>
      <c r="GW1" s="421" t="s">
        <v>281</v>
      </c>
      <c r="HS1" s="468" t="s">
        <v>282</v>
      </c>
      <c r="HT1" s="421" t="s">
        <v>56</v>
      </c>
      <c r="HU1" s="421" t="s">
        <v>283</v>
      </c>
      <c r="HV1" s="421" t="s">
        <v>284</v>
      </c>
      <c r="HW1" s="421" t="s">
        <v>283</v>
      </c>
      <c r="HX1" s="421" t="s">
        <v>285</v>
      </c>
      <c r="HY1" s="421" t="s">
        <v>286</v>
      </c>
      <c r="HZ1" s="421" t="s">
        <v>287</v>
      </c>
      <c r="IA1" s="421" t="s">
        <v>288</v>
      </c>
      <c r="IR1" s="469" t="n">
        <v>43831</v>
      </c>
      <c r="IS1" s="421" t="s">
        <v>114</v>
      </c>
      <c r="JQ1" s="421" t="s">
        <v>116</v>
      </c>
      <c r="JR1" s="421" t="s">
        <v>289</v>
      </c>
      <c r="JS1" s="470" t="n">
        <v>20000</v>
      </c>
      <c r="JT1" s="421" t="s">
        <v>290</v>
      </c>
      <c r="JU1" s="470" t="n">
        <v>20000</v>
      </c>
      <c r="JV1" s="421" t="s">
        <v>291</v>
      </c>
      <c r="JW1" s="421" t="s">
        <v>292</v>
      </c>
      <c r="JX1" s="470" t="n">
        <v>20000</v>
      </c>
      <c r="JY1" s="421" t="s">
        <v>293</v>
      </c>
      <c r="KP1" s="421" t="s">
        <v>119</v>
      </c>
      <c r="KQ1" s="421" t="s">
        <v>294</v>
      </c>
      <c r="KR1" s="470" t="n">
        <v>15000</v>
      </c>
      <c r="KS1" s="421" t="s">
        <v>295</v>
      </c>
      <c r="KT1" s="470" t="n">
        <v>15000</v>
      </c>
      <c r="KU1" s="421" t="s">
        <v>296</v>
      </c>
      <c r="KV1" s="421" t="s">
        <v>292</v>
      </c>
      <c r="KW1" s="470" t="n">
        <v>15000</v>
      </c>
      <c r="KX1" s="421" t="s">
        <v>297</v>
      </c>
      <c r="LO1" s="421" t="s">
        <v>120</v>
      </c>
      <c r="LP1" s="421" t="s">
        <v>298</v>
      </c>
      <c r="LQ1" s="470" t="n">
        <v>15000</v>
      </c>
      <c r="LR1" s="421" t="s">
        <v>299</v>
      </c>
      <c r="LS1" s="470" t="n">
        <v>15000</v>
      </c>
      <c r="LT1" s="421" t="s">
        <v>296</v>
      </c>
      <c r="LU1" s="421" t="s">
        <v>292</v>
      </c>
      <c r="LV1" s="470" t="n">
        <v>15000</v>
      </c>
      <c r="LW1" s="421" t="s">
        <v>300</v>
      </c>
      <c r="MN1" s="469" t="n">
        <v>43891</v>
      </c>
      <c r="MO1" s="421" t="s">
        <v>301</v>
      </c>
      <c r="NM1" s="421" t="s">
        <v>116</v>
      </c>
      <c r="NN1" s="421" t="s">
        <v>302</v>
      </c>
      <c r="NO1" s="470" t="n">
        <v>24000</v>
      </c>
      <c r="NP1" s="421" t="s">
        <v>303</v>
      </c>
      <c r="NQ1" s="470" t="n">
        <v>24000</v>
      </c>
      <c r="NR1" s="421" t="s">
        <v>304</v>
      </c>
      <c r="NS1" s="421" t="s">
        <v>305</v>
      </c>
      <c r="NT1" s="470" t="n">
        <v>24000</v>
      </c>
      <c r="NU1" s="421" t="s">
        <v>306</v>
      </c>
      <c r="OL1" s="421" t="s">
        <v>119</v>
      </c>
      <c r="OM1" s="421" t="s">
        <v>307</v>
      </c>
      <c r="ON1" s="470" t="n">
        <v>24000</v>
      </c>
      <c r="OO1" s="421" t="s">
        <v>308</v>
      </c>
      <c r="OP1" s="470" t="n">
        <v>24000</v>
      </c>
      <c r="OQ1" s="421" t="s">
        <v>304</v>
      </c>
      <c r="OR1" s="421" t="s">
        <v>305</v>
      </c>
      <c r="OS1" s="470" t="n">
        <v>24000</v>
      </c>
      <c r="OT1" s="421" t="s">
        <v>306</v>
      </c>
      <c r="PK1" s="421" t="s">
        <v>120</v>
      </c>
      <c r="PL1" s="421" t="s">
        <v>309</v>
      </c>
      <c r="PM1" s="470" t="n">
        <v>24000</v>
      </c>
      <c r="PN1" s="421" t="s">
        <v>310</v>
      </c>
      <c r="PO1" s="470" t="n">
        <v>24000</v>
      </c>
      <c r="PP1" s="421" t="s">
        <v>304</v>
      </c>
      <c r="PQ1" s="421" t="s">
        <v>305</v>
      </c>
      <c r="PR1" s="470" t="n">
        <v>24000</v>
      </c>
      <c r="PS1" s="421" t="s">
        <v>306</v>
      </c>
      <c r="QJ1" s="469" t="n">
        <v>43832</v>
      </c>
      <c r="QK1" s="421" t="s">
        <v>311</v>
      </c>
      <c r="RI1" s="421" t="s">
        <v>116</v>
      </c>
      <c r="RJ1" s="421" t="s">
        <v>312</v>
      </c>
      <c r="RK1" s="470" t="n">
        <v>11000</v>
      </c>
      <c r="RL1" s="421" t="s">
        <v>313</v>
      </c>
      <c r="RM1" s="470" t="n">
        <v>11000</v>
      </c>
      <c r="RN1" s="421" t="s">
        <v>314</v>
      </c>
      <c r="RO1" s="421" t="s">
        <v>314</v>
      </c>
      <c r="RP1" s="470" t="n">
        <v>11000</v>
      </c>
      <c r="RQ1" s="421" t="s">
        <v>315</v>
      </c>
      <c r="SH1" s="421" t="s">
        <v>119</v>
      </c>
      <c r="SI1" s="421" t="s">
        <v>316</v>
      </c>
      <c r="SJ1" s="470" t="n">
        <v>15840</v>
      </c>
      <c r="SK1" s="421" t="s">
        <v>313</v>
      </c>
      <c r="SL1" s="470" t="n">
        <v>15840</v>
      </c>
      <c r="SM1" s="421" t="s">
        <v>314</v>
      </c>
      <c r="SN1" s="421" t="s">
        <v>314</v>
      </c>
      <c r="SO1" s="470" t="n">
        <v>15840</v>
      </c>
      <c r="SP1" s="421" t="s">
        <v>317</v>
      </c>
      <c r="TG1" s="421" t="n">
        <v>4</v>
      </c>
      <c r="TH1" s="421" t="s">
        <v>318</v>
      </c>
      <c r="UF1" s="469" t="n">
        <v>43834</v>
      </c>
      <c r="UG1" s="421" t="s">
        <v>319</v>
      </c>
      <c r="UH1" s="470" t="n">
        <v>5600</v>
      </c>
      <c r="UI1" s="421" t="s">
        <v>320</v>
      </c>
      <c r="UJ1" s="470" t="n">
        <v>5600</v>
      </c>
      <c r="UK1" s="421" t="s">
        <v>321</v>
      </c>
      <c r="UL1" s="421" t="s">
        <v>322</v>
      </c>
      <c r="UM1" s="470" t="n">
        <v>5600</v>
      </c>
      <c r="UN1" s="421" t="s">
        <v>323</v>
      </c>
      <c r="VE1" s="469" t="n">
        <v>43837</v>
      </c>
      <c r="VF1" s="421" t="s">
        <v>324</v>
      </c>
      <c r="WD1" s="421" t="s">
        <v>116</v>
      </c>
      <c r="WE1" s="421" t="s">
        <v>325</v>
      </c>
      <c r="WF1" s="470" t="n">
        <v>3500</v>
      </c>
      <c r="WG1" s="421" t="s">
        <v>326</v>
      </c>
      <c r="WH1" s="470" t="n">
        <v>3500</v>
      </c>
      <c r="WI1" s="421" t="s">
        <v>327</v>
      </c>
      <c r="WJ1" s="421" t="s">
        <v>328</v>
      </c>
      <c r="WK1" s="470" t="n">
        <v>3500</v>
      </c>
      <c r="WL1" s="421" t="s">
        <v>329</v>
      </c>
      <c r="XC1" s="421" t="s">
        <v>119</v>
      </c>
      <c r="XD1" s="421" t="s">
        <v>330</v>
      </c>
      <c r="XE1" s="470" t="n">
        <v>35000</v>
      </c>
      <c r="XF1" s="421" t="s">
        <v>331</v>
      </c>
      <c r="XG1" s="470" t="n">
        <v>35000</v>
      </c>
      <c r="XH1" s="421" t="s">
        <v>332</v>
      </c>
      <c r="XI1" s="421" t="s">
        <v>333</v>
      </c>
      <c r="XJ1" s="470" t="n">
        <v>35000</v>
      </c>
      <c r="XK1" s="421" t="s">
        <v>334</v>
      </c>
      <c r="YB1" s="421" t="n">
        <v>9</v>
      </c>
      <c r="YC1" s="421" t="s">
        <v>335</v>
      </c>
      <c r="ZA1" s="421" t="s">
        <v>119</v>
      </c>
      <c r="ZB1" s="421" t="s">
        <v>336</v>
      </c>
      <c r="ZC1" s="470" t="n">
        <v>13000</v>
      </c>
      <c r="ZD1" s="421" t="s">
        <v>337</v>
      </c>
      <c r="ZE1" s="470" t="n">
        <v>13000</v>
      </c>
      <c r="ZF1" s="421" t="s">
        <v>338</v>
      </c>
      <c r="ZG1" s="421" t="s">
        <v>339</v>
      </c>
      <c r="ZH1" s="470" t="n">
        <v>13000</v>
      </c>
      <c r="ZZ1" s="421" t="n">
        <v>13</v>
      </c>
      <c r="AAA1" s="421" t="s">
        <v>340</v>
      </c>
      <c r="AAY1" s="421" t="s">
        <v>116</v>
      </c>
      <c r="AAZ1" s="421" t="s">
        <v>341</v>
      </c>
      <c r="ABA1" s="470" t="n">
        <v>18000</v>
      </c>
      <c r="ABB1" s="421" t="s">
        <v>342</v>
      </c>
      <c r="ABC1" s="470" t="n">
        <v>18000</v>
      </c>
      <c r="ABD1" s="421" t="s">
        <v>343</v>
      </c>
      <c r="ABE1" s="421" t="s">
        <v>344</v>
      </c>
      <c r="ABF1" s="470" t="n">
        <v>18000</v>
      </c>
      <c r="ABX1" s="421" t="s">
        <v>120</v>
      </c>
      <c r="ABY1" s="421" t="s">
        <v>345</v>
      </c>
      <c r="ABZ1" s="470" t="n">
        <v>11000</v>
      </c>
      <c r="ACA1" s="421" t="s">
        <v>346</v>
      </c>
      <c r="ACB1" s="470" t="n">
        <v>11000</v>
      </c>
      <c r="ACC1" s="421" t="s">
        <v>347</v>
      </c>
      <c r="ACD1" s="421" t="s">
        <v>348</v>
      </c>
      <c r="ACE1" s="470" t="n">
        <v>11000</v>
      </c>
      <c r="ACW1" s="469" t="n">
        <v>43904</v>
      </c>
      <c r="ACX1" s="421" t="s">
        <v>349</v>
      </c>
      <c r="ADV1" s="421" t="s">
        <v>201</v>
      </c>
      <c r="ADW1" s="468" t="s">
        <v>350</v>
      </c>
      <c r="ADX1" s="470" t="n">
        <v>20400</v>
      </c>
      <c r="ADY1" s="421" t="s">
        <v>351</v>
      </c>
      <c r="ADZ1" s="470" t="n">
        <v>20400</v>
      </c>
      <c r="AEA1" s="421" t="s">
        <v>352</v>
      </c>
      <c r="AEB1" s="421" t="s">
        <v>353</v>
      </c>
      <c r="AEC1" s="470" t="n">
        <v>20400</v>
      </c>
      <c r="AED1" s="421" t="s">
        <v>354</v>
      </c>
      <c r="AEU1" s="469" t="n">
        <v>43935</v>
      </c>
      <c r="AEV1" s="421" t="s">
        <v>355</v>
      </c>
      <c r="AFT1" s="421" t="s">
        <v>119</v>
      </c>
      <c r="AFU1" s="421" t="s">
        <v>356</v>
      </c>
      <c r="AFV1" s="470" t="n">
        <v>18900</v>
      </c>
      <c r="AFW1" s="421" t="s">
        <v>357</v>
      </c>
      <c r="AFX1" s="470" t="n">
        <v>18900</v>
      </c>
      <c r="AFY1" s="421" t="s">
        <v>358</v>
      </c>
      <c r="AFZ1" s="421" t="s">
        <v>359</v>
      </c>
      <c r="AGA1" s="470" t="n">
        <v>18900</v>
      </c>
      <c r="AGB1" s="421" t="s">
        <v>360</v>
      </c>
      <c r="AGS1" s="421" t="s">
        <v>120</v>
      </c>
      <c r="AGT1" s="421" t="s">
        <v>361</v>
      </c>
      <c r="AGU1" s="470" t="n">
        <v>90000</v>
      </c>
      <c r="AGW1" s="470" t="n">
        <v>90000</v>
      </c>
      <c r="AGX1" s="421" t="s">
        <v>343</v>
      </c>
      <c r="AGY1" s="421" t="s">
        <v>344</v>
      </c>
      <c r="AGZ1" s="470" t="n">
        <v>90000</v>
      </c>
      <c r="AHR1" s="421" t="s">
        <v>201</v>
      </c>
      <c r="AHS1" s="421" t="s">
        <v>362</v>
      </c>
      <c r="AHT1" s="421" t="n">
        <v>366.24</v>
      </c>
      <c r="AHU1" s="421" t="s">
        <v>363</v>
      </c>
      <c r="AHV1" s="421" t="n">
        <v>366.24</v>
      </c>
      <c r="AHW1" s="421" t="s">
        <v>364</v>
      </c>
      <c r="AHX1" s="421" t="s">
        <v>365</v>
      </c>
      <c r="AHY1" s="421" t="n">
        <v>366.24</v>
      </c>
      <c r="AHZ1" s="421" t="s">
        <v>365</v>
      </c>
      <c r="AJP1" s="421" t="s">
        <v>366</v>
      </c>
      <c r="AJR1" s="470" t="n">
        <v>364606.24</v>
      </c>
      <c r="AJW1" s="470" t="n">
        <v>364606.24</v>
      </c>
      <c r="ALN1" s="421" t="s">
        <v>367</v>
      </c>
      <c r="ALQ1" s="421" t="s">
        <v>281</v>
      </c>
    </row>
    <row r="2" customFormat="false" ht="66.75" hidden="false" customHeight="true" outlineLevel="0" collapsed="false">
      <c r="A2" s="466"/>
      <c r="B2" s="466"/>
      <c r="C2" s="466"/>
      <c r="D2" s="3"/>
      <c r="E2" s="466"/>
      <c r="F2" s="3"/>
      <c r="G2" s="466"/>
      <c r="H2" s="471" t="s">
        <v>275</v>
      </c>
      <c r="I2" s="471"/>
      <c r="J2" s="471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customFormat="false" ht="15" hidden="false" customHeight="false" outlineLevel="0" collapsed="false">
      <c r="A3" s="466"/>
      <c r="B3" s="466"/>
      <c r="C3" s="466"/>
      <c r="D3" s="3"/>
      <c r="E3" s="466"/>
      <c r="F3" s="3"/>
      <c r="G3" s="466"/>
      <c r="H3" s="466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customFormat="false" ht="15" hidden="false" customHeight="true" outlineLevel="0" collapsed="false">
      <c r="A4" s="466"/>
      <c r="B4" s="472" t="s">
        <v>276</v>
      </c>
      <c r="C4" s="472"/>
      <c r="D4" s="472"/>
      <c r="E4" s="472"/>
      <c r="F4" s="472"/>
      <c r="G4" s="472"/>
      <c r="H4" s="472"/>
      <c r="I4" s="472"/>
      <c r="J4" s="472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customFormat="false" ht="15" hidden="false" customHeight="true" outlineLevel="0" collapsed="false">
      <c r="A5" s="466"/>
      <c r="B5" s="472" t="s">
        <v>368</v>
      </c>
      <c r="C5" s="472"/>
      <c r="D5" s="472"/>
      <c r="E5" s="472"/>
      <c r="F5" s="472"/>
      <c r="G5" s="472"/>
      <c r="H5" s="472"/>
      <c r="I5" s="472"/>
      <c r="J5" s="472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customFormat="false" ht="20.25" hidden="false" customHeight="true" outlineLevel="0" collapsed="false">
      <c r="A6" s="466"/>
      <c r="B6" s="473" t="s">
        <v>278</v>
      </c>
      <c r="C6" s="473"/>
      <c r="D6" s="473"/>
      <c r="E6" s="473"/>
      <c r="F6" s="473"/>
      <c r="G6" s="473"/>
      <c r="H6" s="473"/>
      <c r="I6" s="473"/>
      <c r="J6" s="473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customFormat="false" ht="15" hidden="false" customHeight="true" outlineLevel="0" collapsed="false">
      <c r="A7" s="466"/>
      <c r="B7" s="472" t="s">
        <v>369</v>
      </c>
      <c r="C7" s="472"/>
      <c r="D7" s="472"/>
      <c r="E7" s="472"/>
      <c r="F7" s="472"/>
      <c r="G7" s="472"/>
      <c r="H7" s="472"/>
      <c r="I7" s="472"/>
      <c r="J7" s="472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customFormat="false" ht="15" hidden="false" customHeight="false" outlineLevel="0" collapsed="false">
      <c r="A8" s="466"/>
      <c r="B8" s="466"/>
      <c r="C8" s="466"/>
      <c r="D8" s="3"/>
      <c r="E8" s="466"/>
      <c r="F8" s="3"/>
      <c r="G8" s="466"/>
      <c r="H8" s="466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customFormat="false" ht="15" hidden="false" customHeight="true" outlineLevel="0" collapsed="false">
      <c r="A9" s="474"/>
      <c r="B9" s="475" t="s">
        <v>280</v>
      </c>
      <c r="C9" s="475"/>
      <c r="D9" s="475"/>
      <c r="E9" s="476" t="s">
        <v>281</v>
      </c>
      <c r="F9" s="476"/>
      <c r="G9" s="476"/>
      <c r="H9" s="476"/>
      <c r="I9" s="476"/>
      <c r="J9" s="476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customFormat="false" ht="71.25" hidden="false" customHeight="false" outlineLevel="0" collapsed="false">
      <c r="A10" s="477" t="s">
        <v>370</v>
      </c>
      <c r="B10" s="478" t="s">
        <v>282</v>
      </c>
      <c r="C10" s="478" t="s">
        <v>56</v>
      </c>
      <c r="D10" s="479" t="s">
        <v>283</v>
      </c>
      <c r="E10" s="478" t="s">
        <v>284</v>
      </c>
      <c r="F10" s="479" t="s">
        <v>283</v>
      </c>
      <c r="G10" s="478" t="s">
        <v>285</v>
      </c>
      <c r="H10" s="478" t="s">
        <v>286</v>
      </c>
      <c r="I10" s="478" t="s">
        <v>287</v>
      </c>
      <c r="J10" s="478" t="s">
        <v>288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customFormat="false" ht="15" hidden="false" customHeight="false" outlineLevel="0" collapsed="false">
      <c r="A11" s="480"/>
      <c r="B11" s="481" t="s">
        <v>113</v>
      </c>
      <c r="C11" s="482" t="s">
        <v>114</v>
      </c>
      <c r="D11" s="483"/>
      <c r="E11" s="484"/>
      <c r="F11" s="483"/>
      <c r="G11" s="484"/>
      <c r="H11" s="484"/>
      <c r="I11" s="483"/>
      <c r="J11" s="48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customFormat="false" ht="15" hidden="false" customHeight="false" outlineLevel="0" collapsed="false">
      <c r="A12" s="480"/>
      <c r="B12" s="485" t="s">
        <v>116</v>
      </c>
      <c r="C12" s="486"/>
      <c r="D12" s="487"/>
      <c r="E12" s="488"/>
      <c r="F12" s="487"/>
      <c r="G12" s="489"/>
      <c r="H12" s="489"/>
      <c r="I12" s="490"/>
      <c r="J12" s="489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customFormat="false" ht="15" hidden="false" customHeight="false" outlineLevel="0" collapsed="false">
      <c r="A13" s="480"/>
      <c r="B13" s="485" t="s">
        <v>119</v>
      </c>
      <c r="C13" s="486"/>
      <c r="D13" s="487"/>
      <c r="E13" s="488"/>
      <c r="F13" s="487"/>
      <c r="G13" s="489"/>
      <c r="H13" s="489"/>
      <c r="I13" s="490"/>
      <c r="J13" s="489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customFormat="false" ht="15" hidden="false" customHeight="false" outlineLevel="0" collapsed="false">
      <c r="A14" s="480"/>
      <c r="B14" s="485" t="s">
        <v>120</v>
      </c>
      <c r="C14" s="486"/>
      <c r="D14" s="487"/>
      <c r="E14" s="488"/>
      <c r="F14" s="487"/>
      <c r="G14" s="489"/>
      <c r="H14" s="489"/>
      <c r="I14" s="490"/>
      <c r="J14" s="489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customFormat="false" ht="15" hidden="false" customHeight="false" outlineLevel="0" collapsed="false">
      <c r="A15" s="480"/>
      <c r="B15" s="491" t="s">
        <v>123</v>
      </c>
      <c r="C15" s="492" t="s">
        <v>124</v>
      </c>
      <c r="D15" s="493"/>
      <c r="E15" s="484"/>
      <c r="F15" s="493"/>
      <c r="G15" s="484"/>
      <c r="H15" s="484"/>
      <c r="I15" s="483"/>
      <c r="J15" s="484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customFormat="false" ht="15" hidden="false" customHeight="false" outlineLevel="0" collapsed="false">
      <c r="A16" s="480"/>
      <c r="B16" s="485" t="s">
        <v>116</v>
      </c>
      <c r="C16" s="486"/>
      <c r="D16" s="487"/>
      <c r="E16" s="494"/>
      <c r="F16" s="487"/>
      <c r="G16" s="489"/>
      <c r="H16" s="489"/>
      <c r="I16" s="490"/>
      <c r="J16" s="489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customFormat="false" ht="15" hidden="false" customHeight="false" outlineLevel="0" collapsed="false">
      <c r="A17" s="480"/>
      <c r="B17" s="485" t="s">
        <v>119</v>
      </c>
      <c r="C17" s="486"/>
      <c r="D17" s="487"/>
      <c r="E17" s="495"/>
      <c r="F17" s="487"/>
      <c r="G17" s="489"/>
      <c r="H17" s="489"/>
      <c r="I17" s="490"/>
      <c r="J17" s="489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customFormat="false" ht="15" hidden="false" customHeight="false" outlineLevel="0" collapsed="false">
      <c r="A18" s="480"/>
      <c r="B18" s="485" t="s">
        <v>120</v>
      </c>
      <c r="C18" s="486"/>
      <c r="D18" s="487"/>
      <c r="E18" s="495"/>
      <c r="F18" s="487"/>
      <c r="G18" s="489"/>
      <c r="H18" s="489"/>
      <c r="I18" s="490"/>
      <c r="J18" s="489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customFormat="false" ht="15" hidden="false" customHeight="false" outlineLevel="0" collapsed="false">
      <c r="A19" s="480"/>
      <c r="B19" s="491" t="s">
        <v>127</v>
      </c>
      <c r="C19" s="492" t="s">
        <v>128</v>
      </c>
      <c r="D19" s="496"/>
      <c r="E19" s="484"/>
      <c r="F19" s="496"/>
      <c r="G19" s="484"/>
      <c r="H19" s="484"/>
      <c r="I19" s="483"/>
      <c r="J19" s="484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customFormat="false" ht="15.75" hidden="false" customHeight="true" outlineLevel="0" collapsed="false">
      <c r="A20" s="480"/>
      <c r="B20" s="485" t="s">
        <v>116</v>
      </c>
      <c r="C20" s="486"/>
      <c r="D20" s="497"/>
      <c r="E20" s="489"/>
      <c r="F20" s="497"/>
      <c r="G20" s="489"/>
      <c r="H20" s="489"/>
      <c r="I20" s="490"/>
      <c r="J20" s="489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customFormat="false" ht="26.25" hidden="false" customHeight="true" outlineLevel="0" collapsed="false">
      <c r="A21" s="480"/>
      <c r="B21" s="491" t="s">
        <v>31</v>
      </c>
      <c r="C21" s="498" t="s">
        <v>144</v>
      </c>
      <c r="D21" s="483"/>
      <c r="E21" s="484"/>
      <c r="F21" s="483"/>
      <c r="G21" s="484"/>
      <c r="H21" s="484"/>
      <c r="I21" s="483"/>
      <c r="J21" s="484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customFormat="false" ht="15" hidden="false" customHeight="false" outlineLevel="0" collapsed="false">
      <c r="A22" s="480"/>
      <c r="B22" s="499" t="s">
        <v>145</v>
      </c>
      <c r="C22" s="500"/>
      <c r="D22" s="490"/>
      <c r="E22" s="489"/>
      <c r="F22" s="490"/>
      <c r="G22" s="489"/>
      <c r="H22" s="489"/>
      <c r="I22" s="490"/>
      <c r="J22" s="501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customFormat="false" ht="15" hidden="false" customHeight="false" outlineLevel="0" collapsed="false">
      <c r="A23" s="480"/>
      <c r="B23" s="491" t="s">
        <v>185</v>
      </c>
      <c r="C23" s="502" t="s">
        <v>186</v>
      </c>
      <c r="D23" s="483"/>
      <c r="E23" s="484"/>
      <c r="F23" s="483"/>
      <c r="G23" s="484"/>
      <c r="H23" s="484"/>
      <c r="I23" s="483"/>
      <c r="J23" s="484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customFormat="false" ht="15" hidden="false" customHeight="false" outlineLevel="0" collapsed="false">
      <c r="A24" s="480"/>
      <c r="B24" s="485" t="s">
        <v>116</v>
      </c>
      <c r="C24" s="486"/>
      <c r="D24" s="490"/>
      <c r="E24" s="489"/>
      <c r="F24" s="490"/>
      <c r="G24" s="489"/>
      <c r="H24" s="489"/>
      <c r="I24" s="490"/>
      <c r="J24" s="489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="421" customFormat="true" ht="15" hidden="false" customHeight="false" outlineLevel="0" collapsed="false">
      <c r="A25" s="480"/>
      <c r="B25" s="485" t="s">
        <v>119</v>
      </c>
      <c r="C25" s="486"/>
      <c r="D25" s="490"/>
      <c r="E25" s="489"/>
      <c r="F25" s="490"/>
      <c r="G25" s="489"/>
      <c r="H25" s="489"/>
      <c r="I25" s="490"/>
      <c r="J25" s="489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="421" customFormat="true" ht="15" hidden="false" customHeight="false" outlineLevel="0" collapsed="false">
      <c r="A26" s="480"/>
      <c r="B26" s="491" t="s">
        <v>35</v>
      </c>
      <c r="C26" s="502" t="s">
        <v>193</v>
      </c>
      <c r="D26" s="483"/>
      <c r="E26" s="484"/>
      <c r="F26" s="483"/>
      <c r="G26" s="484"/>
      <c r="H26" s="484"/>
      <c r="I26" s="483"/>
      <c r="J26" s="484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customFormat="false" ht="60" hidden="false" customHeight="false" outlineLevel="0" collapsed="false">
      <c r="A27" s="480"/>
      <c r="B27" s="485" t="s">
        <v>201</v>
      </c>
      <c r="C27" s="486" t="s">
        <v>202</v>
      </c>
      <c r="D27" s="490" t="n">
        <v>10000</v>
      </c>
      <c r="E27" s="489" t="s">
        <v>371</v>
      </c>
      <c r="F27" s="490" t="n">
        <v>10000</v>
      </c>
      <c r="G27" s="489" t="s">
        <v>372</v>
      </c>
      <c r="H27" s="489" t="s">
        <v>373</v>
      </c>
      <c r="I27" s="490" t="n">
        <v>10000</v>
      </c>
      <c r="J27" s="489" t="s">
        <v>374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customFormat="false" ht="15" hidden="false" customHeight="false" outlineLevel="0" collapsed="false">
      <c r="A28" s="480"/>
      <c r="B28" s="491" t="s">
        <v>36</v>
      </c>
      <c r="C28" s="498" t="s">
        <v>214</v>
      </c>
      <c r="D28" s="483"/>
      <c r="E28" s="484"/>
      <c r="F28" s="483"/>
      <c r="G28" s="484"/>
      <c r="H28" s="484"/>
      <c r="I28" s="483"/>
      <c r="J28" s="484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customFormat="false" ht="30" hidden="false" customHeight="false" outlineLevel="0" collapsed="false">
      <c r="A29" s="480"/>
      <c r="B29" s="503" t="s">
        <v>119</v>
      </c>
      <c r="C29" s="486" t="s">
        <v>218</v>
      </c>
      <c r="D29" s="490" t="n">
        <v>25000</v>
      </c>
      <c r="E29" s="504" t="s">
        <v>375</v>
      </c>
      <c r="F29" s="490" t="n">
        <v>25000</v>
      </c>
      <c r="G29" s="489" t="s">
        <v>376</v>
      </c>
      <c r="H29" s="489" t="s">
        <v>377</v>
      </c>
      <c r="I29" s="490"/>
      <c r="J29" s="489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="421" customFormat="true" ht="15" hidden="false" customHeight="false" outlineLevel="0" collapsed="false">
      <c r="A30" s="480"/>
      <c r="B30" s="503"/>
      <c r="C30" s="486"/>
      <c r="D30" s="490"/>
      <c r="E30" s="504"/>
      <c r="F30" s="490"/>
      <c r="G30" s="489"/>
      <c r="H30" s="489"/>
      <c r="I30" s="490"/>
      <c r="J30" s="489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="421" customFormat="true" ht="15" hidden="false" customHeight="false" outlineLevel="0" collapsed="false">
      <c r="A31" s="480"/>
      <c r="B31" s="491" t="s">
        <v>37</v>
      </c>
      <c r="C31" s="498" t="s">
        <v>378</v>
      </c>
      <c r="D31" s="483"/>
      <c r="E31" s="484"/>
      <c r="F31" s="483"/>
      <c r="G31" s="484"/>
      <c r="H31" s="484"/>
      <c r="I31" s="483"/>
      <c r="J31" s="484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="421" customFormat="true" ht="39.75" hidden="false" customHeight="true" outlineLevel="0" collapsed="false">
      <c r="A32" s="480"/>
      <c r="B32" s="503" t="s">
        <v>119</v>
      </c>
      <c r="C32" s="486" t="s">
        <v>223</v>
      </c>
      <c r="D32" s="490" t="n">
        <v>98500</v>
      </c>
      <c r="E32" s="504" t="s">
        <v>379</v>
      </c>
      <c r="F32" s="490" t="n">
        <v>98500</v>
      </c>
      <c r="G32" s="489" t="s">
        <v>380</v>
      </c>
      <c r="H32" s="489" t="s">
        <v>381</v>
      </c>
      <c r="I32" s="490"/>
      <c r="J32" s="489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customFormat="false" ht="15" hidden="false" customHeight="false" outlineLevel="0" collapsed="false">
      <c r="A33" s="480"/>
      <c r="B33" s="491" t="s">
        <v>40</v>
      </c>
      <c r="C33" s="498" t="s">
        <v>236</v>
      </c>
      <c r="D33" s="483"/>
      <c r="E33" s="505"/>
      <c r="F33" s="483"/>
      <c r="G33" s="484"/>
      <c r="H33" s="484"/>
      <c r="I33" s="483"/>
      <c r="J33" s="484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customFormat="false" ht="30" hidden="false" customHeight="false" outlineLevel="0" collapsed="false">
      <c r="A34" s="480"/>
      <c r="B34" s="503" t="s">
        <v>116</v>
      </c>
      <c r="C34" s="486" t="s">
        <v>237</v>
      </c>
      <c r="D34" s="490" t="n">
        <v>30000</v>
      </c>
      <c r="E34" s="504" t="s">
        <v>342</v>
      </c>
      <c r="F34" s="490" t="n">
        <v>30000</v>
      </c>
      <c r="G34" s="489" t="s">
        <v>382</v>
      </c>
      <c r="H34" s="489" t="s">
        <v>383</v>
      </c>
      <c r="I34" s="490"/>
      <c r="J34" s="489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customFormat="false" ht="73.1" hidden="false" customHeight="false" outlineLevel="0" collapsed="false">
      <c r="A35" s="480"/>
      <c r="B35" s="503" t="s">
        <v>120</v>
      </c>
      <c r="C35" s="486" t="s">
        <v>384</v>
      </c>
      <c r="D35" s="490" t="n">
        <v>15000</v>
      </c>
      <c r="E35" s="506" t="s">
        <v>346</v>
      </c>
      <c r="F35" s="490" t="n">
        <v>15000</v>
      </c>
      <c r="G35" s="489" t="s">
        <v>385</v>
      </c>
      <c r="H35" s="507" t="s">
        <v>386</v>
      </c>
      <c r="I35" s="490" t="n">
        <v>5000</v>
      </c>
      <c r="J35" s="489" t="s">
        <v>387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customFormat="false" ht="15" hidden="false" customHeight="false" outlineLevel="0" collapsed="false">
      <c r="A36" s="480"/>
      <c r="B36" s="491" t="s">
        <v>250</v>
      </c>
      <c r="C36" s="502" t="s">
        <v>251</v>
      </c>
      <c r="D36" s="483"/>
      <c r="E36" s="505"/>
      <c r="F36" s="483"/>
      <c r="G36" s="484"/>
      <c r="H36" s="484"/>
      <c r="I36" s="483"/>
      <c r="J36" s="484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customFormat="false" ht="15" hidden="false" customHeight="false" outlineLevel="0" collapsed="false">
      <c r="A37" s="480"/>
      <c r="B37" s="485"/>
      <c r="C37" s="486"/>
      <c r="D37" s="490"/>
      <c r="E37" s="506"/>
      <c r="F37" s="490"/>
      <c r="G37" s="489"/>
      <c r="H37" s="489"/>
      <c r="I37" s="490"/>
      <c r="J37" s="489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customFormat="false" ht="15" hidden="false" customHeight="false" outlineLevel="0" collapsed="false">
      <c r="A38" s="480"/>
      <c r="B38" s="491" t="s">
        <v>258</v>
      </c>
      <c r="C38" s="502" t="s">
        <v>243</v>
      </c>
      <c r="D38" s="483"/>
      <c r="E38" s="505"/>
      <c r="F38" s="483"/>
      <c r="G38" s="484"/>
      <c r="H38" s="484"/>
      <c r="I38" s="483"/>
      <c r="J38" s="484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customFormat="false" ht="30" hidden="false" customHeight="false" outlineLevel="0" collapsed="false">
      <c r="A39" s="480"/>
      <c r="B39" s="508" t="s">
        <v>120</v>
      </c>
      <c r="C39" s="509" t="s">
        <v>388</v>
      </c>
      <c r="D39" s="490" t="n">
        <v>65000</v>
      </c>
      <c r="E39" s="506" t="s">
        <v>389</v>
      </c>
      <c r="F39" s="490" t="n">
        <v>65000</v>
      </c>
      <c r="G39" s="489" t="s">
        <v>390</v>
      </c>
      <c r="H39" s="489" t="s">
        <v>391</v>
      </c>
      <c r="I39" s="490" t="n">
        <v>39000</v>
      </c>
      <c r="J39" s="489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="421" customFormat="true" ht="45" hidden="false" customHeight="false" outlineLevel="0" collapsed="false">
      <c r="A40" s="480"/>
      <c r="B40" s="510" t="s">
        <v>203</v>
      </c>
      <c r="C40" s="509" t="s">
        <v>392</v>
      </c>
      <c r="D40" s="490" t="n">
        <v>77500</v>
      </c>
      <c r="E40" s="511" t="s">
        <v>393</v>
      </c>
      <c r="F40" s="490" t="n">
        <v>77500</v>
      </c>
      <c r="G40" s="489" t="s">
        <v>394</v>
      </c>
      <c r="H40" s="489" t="s">
        <v>395</v>
      </c>
      <c r="I40" s="490" t="n">
        <v>77500</v>
      </c>
      <c r="J40" s="489" t="s">
        <v>396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="421" customFormat="true" ht="45" hidden="false" customHeight="false" outlineLevel="0" collapsed="false">
      <c r="A41" s="480"/>
      <c r="B41" s="510" t="s">
        <v>207</v>
      </c>
      <c r="C41" s="512" t="s">
        <v>265</v>
      </c>
      <c r="D41" s="490" t="n">
        <v>65000</v>
      </c>
      <c r="E41" s="506" t="s">
        <v>357</v>
      </c>
      <c r="F41" s="490" t="n">
        <v>65000</v>
      </c>
      <c r="G41" s="489" t="s">
        <v>397</v>
      </c>
      <c r="H41" s="489" t="s">
        <v>398</v>
      </c>
      <c r="I41" s="490" t="n">
        <v>38120</v>
      </c>
      <c r="J41" s="489" t="s">
        <v>399</v>
      </c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="421" customFormat="true" ht="30" hidden="false" customHeight="false" outlineLevel="0" collapsed="false">
      <c r="A42" s="480"/>
      <c r="B42" s="510" t="s">
        <v>209</v>
      </c>
      <c r="C42" s="509" t="s">
        <v>266</v>
      </c>
      <c r="D42" s="490" t="n">
        <v>20000</v>
      </c>
      <c r="E42" s="511" t="s">
        <v>400</v>
      </c>
      <c r="F42" s="490" t="n">
        <v>20000</v>
      </c>
      <c r="G42" s="489" t="s">
        <v>401</v>
      </c>
      <c r="H42" s="489" t="s">
        <v>402</v>
      </c>
      <c r="I42" s="490" t="n">
        <v>20000</v>
      </c>
      <c r="J42" s="489" t="s">
        <v>403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customFormat="false" ht="30.75" hidden="false" customHeight="false" outlineLevel="0" collapsed="false">
      <c r="A43" s="480"/>
      <c r="B43" s="510" t="s">
        <v>211</v>
      </c>
      <c r="C43" s="513" t="s">
        <v>268</v>
      </c>
      <c r="D43" s="490" t="n">
        <v>40000</v>
      </c>
      <c r="E43" s="506" t="s">
        <v>404</v>
      </c>
      <c r="F43" s="490" t="n">
        <v>40000</v>
      </c>
      <c r="G43" s="489" t="s">
        <v>405</v>
      </c>
      <c r="H43" s="489" t="s">
        <v>406</v>
      </c>
      <c r="I43" s="490" t="n">
        <v>20000</v>
      </c>
      <c r="J43" s="489" t="s">
        <v>407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="421" customFormat="true" ht="15.75" hidden="false" customHeight="false" outlineLevel="0" collapsed="false">
      <c r="A44" s="480"/>
      <c r="B44" s="160"/>
      <c r="D44" s="514"/>
      <c r="E44" s="515"/>
      <c r="F44" s="514"/>
      <c r="G44" s="516"/>
      <c r="H44" s="516"/>
      <c r="I44" s="514"/>
      <c r="J44" s="516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customFormat="false" ht="15" hidden="false" customHeight="true" outlineLevel="0" collapsed="false">
      <c r="A45" s="517"/>
      <c r="B45" s="518" t="s">
        <v>366</v>
      </c>
      <c r="C45" s="518"/>
      <c r="D45" s="519" t="n">
        <f aca="false">SUM(D11:D44)</f>
        <v>446000</v>
      </c>
      <c r="E45" s="519"/>
      <c r="F45" s="519" t="n">
        <f aca="false">SUM(F11:F44)</f>
        <v>446000</v>
      </c>
      <c r="G45" s="520"/>
      <c r="H45" s="520"/>
      <c r="I45" s="521" t="n">
        <f aca="false">SUM(I12:I44)</f>
        <v>209620</v>
      </c>
      <c r="J45" s="52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5" hidden="false" customHeight="false" outlineLevel="0" collapsed="false">
      <c r="A46" s="466"/>
      <c r="B46" s="466"/>
      <c r="C46" s="466"/>
      <c r="D46" s="3"/>
      <c r="E46" s="466"/>
      <c r="F46" s="3"/>
      <c r="G46" s="466"/>
      <c r="H46" s="466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customFormat="false" ht="15" hidden="false" customHeight="true" outlineLevel="0" collapsed="false">
      <c r="A47" s="23"/>
      <c r="B47" s="522" t="s">
        <v>367</v>
      </c>
      <c r="C47" s="522"/>
      <c r="D47" s="522"/>
      <c r="E47" s="523" t="s">
        <v>281</v>
      </c>
      <c r="F47" s="523"/>
      <c r="G47" s="523"/>
      <c r="H47" s="523"/>
      <c r="I47" s="523"/>
      <c r="J47" s="5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customFormat="false" ht="75" hidden="false" customHeight="false" outlineLevel="0" collapsed="false">
      <c r="A48" s="524" t="s">
        <v>370</v>
      </c>
      <c r="B48" s="524" t="s">
        <v>282</v>
      </c>
      <c r="C48" s="524" t="s">
        <v>56</v>
      </c>
      <c r="D48" s="525" t="s">
        <v>283</v>
      </c>
      <c r="E48" s="524" t="s">
        <v>284</v>
      </c>
      <c r="F48" s="525" t="s">
        <v>283</v>
      </c>
      <c r="G48" s="524" t="s">
        <v>285</v>
      </c>
      <c r="H48" s="524" t="s">
        <v>286</v>
      </c>
      <c r="I48" s="524" t="s">
        <v>287</v>
      </c>
      <c r="J48" s="524" t="s">
        <v>288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customFormat="false" ht="15.75" hidden="false" customHeight="true" outlineLevel="0" collapsed="false">
      <c r="A49" s="526"/>
      <c r="B49" s="526" t="s">
        <v>113</v>
      </c>
      <c r="C49" s="527"/>
      <c r="D49" s="528"/>
      <c r="E49" s="527"/>
      <c r="F49" s="528"/>
      <c r="G49" s="527"/>
      <c r="H49" s="527"/>
      <c r="I49" s="528"/>
      <c r="J49" s="527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customFormat="false" ht="15.75" hidden="false" customHeight="true" outlineLevel="0" collapsed="false">
      <c r="A50" s="526"/>
      <c r="B50" s="526" t="s">
        <v>127</v>
      </c>
      <c r="C50" s="527"/>
      <c r="D50" s="528"/>
      <c r="E50" s="527"/>
      <c r="F50" s="528"/>
      <c r="G50" s="527"/>
      <c r="H50" s="527"/>
      <c r="I50" s="528"/>
      <c r="J50" s="527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customFormat="false" ht="15.75" hidden="false" customHeight="true" outlineLevel="0" collapsed="false">
      <c r="A51" s="526"/>
      <c r="B51" s="526" t="s">
        <v>408</v>
      </c>
      <c r="C51" s="527"/>
      <c r="D51" s="528"/>
      <c r="E51" s="527"/>
      <c r="F51" s="528"/>
      <c r="G51" s="527"/>
      <c r="H51" s="527"/>
      <c r="I51" s="528"/>
      <c r="J51" s="527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customFormat="false" ht="15.75" hidden="false" customHeight="true" outlineLevel="0" collapsed="false">
      <c r="A52" s="526"/>
      <c r="B52" s="526" t="s">
        <v>132</v>
      </c>
      <c r="C52" s="527"/>
      <c r="D52" s="528"/>
      <c r="E52" s="527"/>
      <c r="F52" s="528"/>
      <c r="G52" s="527"/>
      <c r="H52" s="527"/>
      <c r="I52" s="528"/>
      <c r="J52" s="527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customFormat="false" ht="15.75" hidden="false" customHeight="true" outlineLevel="0" collapsed="false">
      <c r="A53" s="526"/>
      <c r="B53" s="526" t="s">
        <v>145</v>
      </c>
      <c r="C53" s="527"/>
      <c r="D53" s="528"/>
      <c r="E53" s="527"/>
      <c r="F53" s="528"/>
      <c r="G53" s="527"/>
      <c r="H53" s="527"/>
      <c r="I53" s="528"/>
      <c r="J53" s="527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customFormat="false" ht="15.75" hidden="false" customHeight="true" outlineLevel="0" collapsed="false">
      <c r="A54" s="526"/>
      <c r="B54" s="526"/>
      <c r="C54" s="527"/>
      <c r="D54" s="528"/>
      <c r="E54" s="527"/>
      <c r="F54" s="528"/>
      <c r="G54" s="527"/>
      <c r="H54" s="527"/>
      <c r="I54" s="528"/>
      <c r="J54" s="527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customFormat="false" ht="15" hidden="false" customHeight="true" outlineLevel="0" collapsed="false">
      <c r="A55" s="517"/>
      <c r="B55" s="518" t="s">
        <v>366</v>
      </c>
      <c r="C55" s="518"/>
      <c r="D55" s="520"/>
      <c r="E55" s="520"/>
      <c r="F55" s="520"/>
      <c r="G55" s="520"/>
      <c r="H55" s="520"/>
      <c r="I55" s="521"/>
      <c r="J55" s="52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5.75" hidden="false" customHeight="true" outlineLevel="0" collapsed="false">
      <c r="A56" s="466"/>
      <c r="B56" s="466"/>
      <c r="C56" s="466"/>
      <c r="D56" s="3"/>
      <c r="E56" s="466"/>
      <c r="F56" s="3"/>
      <c r="G56" s="466"/>
      <c r="H56" s="466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customFormat="false" ht="15.75" hidden="false" customHeight="true" outlineLevel="0" collapsed="false">
      <c r="A57" s="23"/>
      <c r="B57" s="522" t="s">
        <v>409</v>
      </c>
      <c r="C57" s="522"/>
      <c r="D57" s="522"/>
      <c r="E57" s="523" t="s">
        <v>281</v>
      </c>
      <c r="F57" s="523"/>
      <c r="G57" s="523"/>
      <c r="H57" s="523"/>
      <c r="I57" s="523"/>
      <c r="J57" s="5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customFormat="false" ht="35.25" hidden="false" customHeight="true" outlineLevel="0" collapsed="false">
      <c r="A58" s="524" t="s">
        <v>370</v>
      </c>
      <c r="B58" s="524" t="s">
        <v>282</v>
      </c>
      <c r="C58" s="524" t="s">
        <v>56</v>
      </c>
      <c r="D58" s="525" t="s">
        <v>283</v>
      </c>
      <c r="E58" s="524" t="s">
        <v>284</v>
      </c>
      <c r="F58" s="525" t="s">
        <v>283</v>
      </c>
      <c r="G58" s="524" t="s">
        <v>285</v>
      </c>
      <c r="H58" s="524" t="s">
        <v>286</v>
      </c>
      <c r="I58" s="524" t="s">
        <v>287</v>
      </c>
      <c r="J58" s="524" t="s">
        <v>288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customFormat="false" ht="15.75" hidden="false" customHeight="true" outlineLevel="0" collapsed="false">
      <c r="A59" s="526"/>
      <c r="B59" s="526" t="s">
        <v>113</v>
      </c>
      <c r="C59" s="527"/>
      <c r="D59" s="528"/>
      <c r="E59" s="527"/>
      <c r="F59" s="528"/>
      <c r="G59" s="527"/>
      <c r="H59" s="527"/>
      <c r="I59" s="528"/>
      <c r="J59" s="527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customFormat="false" ht="15.75" hidden="false" customHeight="true" outlineLevel="0" collapsed="false">
      <c r="A60" s="526"/>
      <c r="B60" s="526" t="s">
        <v>127</v>
      </c>
      <c r="C60" s="527"/>
      <c r="D60" s="528"/>
      <c r="E60" s="527"/>
      <c r="F60" s="528"/>
      <c r="G60" s="527"/>
      <c r="H60" s="527"/>
      <c r="I60" s="528"/>
      <c r="J60" s="527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customFormat="false" ht="15.75" hidden="false" customHeight="true" outlineLevel="0" collapsed="false">
      <c r="A61" s="526"/>
      <c r="B61" s="526" t="s">
        <v>408</v>
      </c>
      <c r="C61" s="527"/>
      <c r="D61" s="528"/>
      <c r="E61" s="527"/>
      <c r="F61" s="528"/>
      <c r="G61" s="527"/>
      <c r="H61" s="527"/>
      <c r="I61" s="528"/>
      <c r="J61" s="527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customFormat="false" ht="15.75" hidden="false" customHeight="true" outlineLevel="0" collapsed="false">
      <c r="A62" s="526"/>
      <c r="B62" s="526" t="s">
        <v>132</v>
      </c>
      <c r="C62" s="527"/>
      <c r="D62" s="528"/>
      <c r="E62" s="527"/>
      <c r="F62" s="528"/>
      <c r="G62" s="527"/>
      <c r="H62" s="527"/>
      <c r="I62" s="528"/>
      <c r="J62" s="527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customFormat="false" ht="15.75" hidden="false" customHeight="true" outlineLevel="0" collapsed="false">
      <c r="A63" s="526"/>
      <c r="B63" s="526" t="s">
        <v>145</v>
      </c>
      <c r="C63" s="527"/>
      <c r="D63" s="528"/>
      <c r="E63" s="527"/>
      <c r="F63" s="528"/>
      <c r="G63" s="527"/>
      <c r="H63" s="527"/>
      <c r="I63" s="528"/>
      <c r="J63" s="527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customFormat="false" ht="15.75" hidden="false" customHeight="true" outlineLevel="0" collapsed="false">
      <c r="A64" s="526"/>
      <c r="B64" s="526"/>
      <c r="C64" s="527"/>
      <c r="D64" s="528"/>
      <c r="E64" s="527"/>
      <c r="F64" s="528"/>
      <c r="G64" s="527"/>
      <c r="H64" s="527"/>
      <c r="I64" s="528"/>
      <c r="J64" s="527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customFormat="false" ht="15" hidden="false" customHeight="true" outlineLevel="0" collapsed="false">
      <c r="A65" s="517"/>
      <c r="B65" s="518" t="s">
        <v>366</v>
      </c>
      <c r="C65" s="518"/>
      <c r="D65" s="520"/>
      <c r="E65" s="520"/>
      <c r="F65" s="520"/>
      <c r="G65" s="520"/>
      <c r="H65" s="520"/>
      <c r="I65" s="521"/>
      <c r="J65" s="52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5.75" hidden="false" customHeight="true" outlineLevel="0" collapsed="false">
      <c r="A66" s="466"/>
      <c r="B66" s="466"/>
      <c r="C66" s="466"/>
      <c r="D66" s="3"/>
      <c r="E66" s="466"/>
      <c r="F66" s="3"/>
      <c r="G66" s="466"/>
      <c r="H66" s="466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customFormat="false" ht="15.75" hidden="false" customHeight="true" outlineLevel="0" collapsed="false">
      <c r="A67" s="529"/>
      <c r="B67" s="529" t="s">
        <v>410</v>
      </c>
      <c r="C67" s="529"/>
      <c r="D67" s="530"/>
      <c r="E67" s="529"/>
      <c r="F67" s="530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29"/>
      <c r="V67" s="529"/>
      <c r="W67" s="529"/>
      <c r="X67" s="529"/>
      <c r="Y67" s="529"/>
      <c r="Z67" s="529"/>
    </row>
    <row r="68" customFormat="false" ht="15.75" hidden="false" customHeight="true" outlineLevel="0" collapsed="false">
      <c r="A68" s="466"/>
      <c r="B68" s="466"/>
      <c r="C68" s="466"/>
      <c r="D68" s="3"/>
      <c r="E68" s="466"/>
      <c r="F68" s="3"/>
      <c r="G68" s="466"/>
      <c r="H68" s="466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customFormat="false" ht="15.75" hidden="false" customHeight="true" outlineLevel="0" collapsed="false">
      <c r="A69" s="466"/>
      <c r="B69" s="466"/>
      <c r="C69" s="466"/>
      <c r="D69" s="3"/>
      <c r="E69" s="466"/>
      <c r="F69" s="3"/>
      <c r="G69" s="466"/>
      <c r="H69" s="466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customFormat="false" ht="15.75" hidden="false" customHeight="true" outlineLevel="0" collapsed="false">
      <c r="A70" s="466"/>
      <c r="B70" s="466"/>
      <c r="C70" s="466"/>
      <c r="D70" s="3"/>
      <c r="E70" s="466"/>
      <c r="F70" s="3"/>
      <c r="G70" s="466"/>
      <c r="H70" s="466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customFormat="false" ht="15.75" hidden="false" customHeight="true" outlineLevel="0" collapsed="false">
      <c r="A71" s="466"/>
      <c r="B71" s="466"/>
      <c r="C71" s="466"/>
      <c r="D71" s="3"/>
      <c r="E71" s="466"/>
      <c r="F71" s="3"/>
      <c r="G71" s="466"/>
      <c r="H71" s="466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customFormat="false" ht="15.75" hidden="false" customHeight="true" outlineLevel="0" collapsed="false">
      <c r="A72" s="466"/>
      <c r="B72" s="466"/>
      <c r="C72" s="466"/>
      <c r="D72" s="3"/>
      <c r="E72" s="466"/>
      <c r="F72" s="3"/>
      <c r="G72" s="466"/>
      <c r="H72" s="466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customFormat="false" ht="15.75" hidden="false" customHeight="true" outlineLevel="0" collapsed="false">
      <c r="A73" s="466"/>
      <c r="B73" s="466"/>
      <c r="C73" s="466"/>
      <c r="D73" s="3"/>
      <c r="E73" s="466"/>
      <c r="F73" s="3"/>
      <c r="G73" s="466"/>
      <c r="H73" s="466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customFormat="false" ht="15.75" hidden="false" customHeight="true" outlineLevel="0" collapsed="false">
      <c r="A74" s="466"/>
      <c r="B74" s="466"/>
      <c r="C74" s="466"/>
      <c r="D74" s="3"/>
      <c r="E74" s="466"/>
      <c r="F74" s="3"/>
      <c r="G74" s="466"/>
      <c r="H74" s="466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customFormat="false" ht="15.75" hidden="false" customHeight="true" outlineLevel="0" collapsed="false">
      <c r="A75" s="466"/>
      <c r="B75" s="466"/>
      <c r="C75" s="466"/>
      <c r="D75" s="3"/>
      <c r="E75" s="466"/>
      <c r="F75" s="3"/>
      <c r="G75" s="466"/>
      <c r="H75" s="466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customFormat="false" ht="15.75" hidden="false" customHeight="true" outlineLevel="0" collapsed="false">
      <c r="A76" s="466"/>
      <c r="B76" s="466"/>
      <c r="C76" s="466"/>
      <c r="D76" s="3"/>
      <c r="E76" s="466"/>
      <c r="F76" s="3"/>
      <c r="G76" s="466"/>
      <c r="H76" s="466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customFormat="false" ht="15.75" hidden="false" customHeight="true" outlineLevel="0" collapsed="false">
      <c r="A77" s="466"/>
      <c r="B77" s="466"/>
      <c r="C77" s="466"/>
      <c r="D77" s="3"/>
      <c r="E77" s="466"/>
      <c r="F77" s="3"/>
      <c r="G77" s="466"/>
      <c r="H77" s="466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customFormat="false" ht="15.75" hidden="false" customHeight="true" outlineLevel="0" collapsed="false">
      <c r="A78" s="466"/>
      <c r="B78" s="466"/>
      <c r="C78" s="466"/>
      <c r="D78" s="3"/>
      <c r="E78" s="466"/>
      <c r="F78" s="3"/>
      <c r="G78" s="466"/>
      <c r="H78" s="466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customFormat="false" ht="15.75" hidden="false" customHeight="true" outlineLevel="0" collapsed="false">
      <c r="A79" s="466"/>
      <c r="B79" s="466"/>
      <c r="C79" s="466"/>
      <c r="D79" s="3"/>
      <c r="E79" s="466"/>
      <c r="F79" s="3"/>
      <c r="G79" s="466"/>
      <c r="H79" s="466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customFormat="false" ht="15.75" hidden="false" customHeight="true" outlineLevel="0" collapsed="false">
      <c r="A80" s="466"/>
      <c r="B80" s="466"/>
      <c r="C80" s="466"/>
      <c r="D80" s="3"/>
      <c r="E80" s="466"/>
      <c r="F80" s="3"/>
      <c r="G80" s="466"/>
      <c r="H80" s="466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customFormat="false" ht="15.75" hidden="false" customHeight="true" outlineLevel="0" collapsed="false">
      <c r="A81" s="466"/>
      <c r="B81" s="466"/>
      <c r="C81" s="466"/>
      <c r="D81" s="3"/>
      <c r="E81" s="466"/>
      <c r="F81" s="3"/>
      <c r="G81" s="466"/>
      <c r="H81" s="466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customFormat="false" ht="15.75" hidden="false" customHeight="true" outlineLevel="0" collapsed="false">
      <c r="A82" s="466"/>
      <c r="B82" s="466"/>
      <c r="C82" s="466"/>
      <c r="D82" s="3"/>
      <c r="E82" s="466"/>
      <c r="F82" s="3"/>
      <c r="G82" s="466"/>
      <c r="H82" s="466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customFormat="false" ht="15.75" hidden="false" customHeight="true" outlineLevel="0" collapsed="false">
      <c r="A83" s="466"/>
      <c r="B83" s="466"/>
      <c r="C83" s="466"/>
      <c r="D83" s="3"/>
      <c r="E83" s="466"/>
      <c r="F83" s="3"/>
      <c r="G83" s="466"/>
      <c r="H83" s="466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customFormat="false" ht="15.75" hidden="false" customHeight="true" outlineLevel="0" collapsed="false">
      <c r="A84" s="466"/>
      <c r="B84" s="466"/>
      <c r="C84" s="466"/>
      <c r="D84" s="3"/>
      <c r="E84" s="466"/>
      <c r="F84" s="3"/>
      <c r="G84" s="466"/>
      <c r="H84" s="466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customFormat="false" ht="15.75" hidden="false" customHeight="true" outlineLevel="0" collapsed="false">
      <c r="A85" s="466"/>
      <c r="B85" s="466"/>
      <c r="C85" s="466"/>
      <c r="D85" s="3"/>
      <c r="E85" s="466"/>
      <c r="F85" s="3"/>
      <c r="G85" s="466"/>
      <c r="H85" s="466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customFormat="false" ht="15.75" hidden="false" customHeight="true" outlineLevel="0" collapsed="false">
      <c r="A86" s="466"/>
      <c r="B86" s="466"/>
      <c r="C86" s="466"/>
      <c r="D86" s="3"/>
      <c r="E86" s="466"/>
      <c r="F86" s="3"/>
      <c r="G86" s="466"/>
      <c r="H86" s="466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customFormat="false" ht="15.75" hidden="false" customHeight="true" outlineLevel="0" collapsed="false">
      <c r="A87" s="466"/>
      <c r="B87" s="466"/>
      <c r="C87" s="466"/>
      <c r="D87" s="3"/>
      <c r="E87" s="466"/>
      <c r="F87" s="3"/>
      <c r="G87" s="466"/>
      <c r="H87" s="466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customFormat="false" ht="15.75" hidden="false" customHeight="true" outlineLevel="0" collapsed="false">
      <c r="A88" s="466"/>
      <c r="B88" s="466"/>
      <c r="C88" s="466"/>
      <c r="D88" s="3"/>
      <c r="E88" s="466"/>
      <c r="F88" s="3"/>
      <c r="G88" s="466"/>
      <c r="H88" s="466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customFormat="false" ht="15.75" hidden="false" customHeight="true" outlineLevel="0" collapsed="false">
      <c r="A89" s="466"/>
      <c r="B89" s="466"/>
      <c r="C89" s="466"/>
      <c r="D89" s="3"/>
      <c r="E89" s="466"/>
      <c r="F89" s="3"/>
      <c r="G89" s="466"/>
      <c r="H89" s="466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customFormat="false" ht="15.75" hidden="false" customHeight="true" outlineLevel="0" collapsed="false">
      <c r="A90" s="466"/>
      <c r="B90" s="466"/>
      <c r="C90" s="466"/>
      <c r="D90" s="3"/>
      <c r="E90" s="466"/>
      <c r="F90" s="3"/>
      <c r="G90" s="466"/>
      <c r="H90" s="466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customFormat="false" ht="15.75" hidden="false" customHeight="true" outlineLevel="0" collapsed="false">
      <c r="A91" s="466"/>
      <c r="B91" s="466"/>
      <c r="C91" s="466"/>
      <c r="D91" s="3"/>
      <c r="E91" s="466"/>
      <c r="F91" s="3"/>
      <c r="G91" s="466"/>
      <c r="H91" s="466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customFormat="false" ht="15.75" hidden="false" customHeight="true" outlineLevel="0" collapsed="false">
      <c r="A92" s="466"/>
      <c r="B92" s="466"/>
      <c r="C92" s="466"/>
      <c r="D92" s="3"/>
      <c r="E92" s="466"/>
      <c r="F92" s="3"/>
      <c r="G92" s="466"/>
      <c r="H92" s="466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customFormat="false" ht="15.75" hidden="false" customHeight="true" outlineLevel="0" collapsed="false">
      <c r="A93" s="466"/>
      <c r="B93" s="466"/>
      <c r="C93" s="466"/>
      <c r="D93" s="3"/>
      <c r="E93" s="466"/>
      <c r="F93" s="3"/>
      <c r="G93" s="466"/>
      <c r="H93" s="466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customFormat="false" ht="15.75" hidden="false" customHeight="true" outlineLevel="0" collapsed="false">
      <c r="A94" s="466"/>
      <c r="B94" s="466"/>
      <c r="C94" s="466"/>
      <c r="D94" s="3"/>
      <c r="E94" s="466"/>
      <c r="F94" s="3"/>
      <c r="G94" s="466"/>
      <c r="H94" s="466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customFormat="false" ht="15.75" hidden="false" customHeight="true" outlineLevel="0" collapsed="false">
      <c r="A95" s="466"/>
      <c r="B95" s="466"/>
      <c r="C95" s="466"/>
      <c r="D95" s="3"/>
      <c r="E95" s="466"/>
      <c r="F95" s="3"/>
      <c r="G95" s="466"/>
      <c r="H95" s="466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customFormat="false" ht="15.75" hidden="false" customHeight="true" outlineLevel="0" collapsed="false">
      <c r="A96" s="466"/>
      <c r="B96" s="466"/>
      <c r="C96" s="466"/>
      <c r="D96" s="3"/>
      <c r="E96" s="466"/>
      <c r="F96" s="3"/>
      <c r="G96" s="466"/>
      <c r="H96" s="466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customFormat="false" ht="15.75" hidden="false" customHeight="true" outlineLevel="0" collapsed="false">
      <c r="A97" s="466"/>
      <c r="B97" s="466"/>
      <c r="C97" s="466"/>
      <c r="D97" s="3"/>
      <c r="E97" s="466"/>
      <c r="F97" s="3"/>
      <c r="G97" s="466"/>
      <c r="H97" s="466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customFormat="false" ht="15.75" hidden="false" customHeight="true" outlineLevel="0" collapsed="false">
      <c r="A98" s="466"/>
      <c r="B98" s="466"/>
      <c r="C98" s="466"/>
      <c r="D98" s="3"/>
      <c r="E98" s="466"/>
      <c r="F98" s="3"/>
      <c r="G98" s="466"/>
      <c r="H98" s="466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customFormat="false" ht="15.75" hidden="false" customHeight="true" outlineLevel="0" collapsed="false">
      <c r="A99" s="466"/>
      <c r="B99" s="466"/>
      <c r="C99" s="466"/>
      <c r="D99" s="3"/>
      <c r="E99" s="466"/>
      <c r="F99" s="3"/>
      <c r="G99" s="466"/>
      <c r="H99" s="466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customFormat="false" ht="15.75" hidden="false" customHeight="true" outlineLevel="0" collapsed="false">
      <c r="A100" s="466"/>
      <c r="B100" s="466"/>
      <c r="C100" s="466"/>
      <c r="D100" s="3"/>
      <c r="E100" s="466"/>
      <c r="F100" s="3"/>
      <c r="G100" s="466"/>
      <c r="H100" s="466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customFormat="false" ht="15.75" hidden="false" customHeight="true" outlineLevel="0" collapsed="false">
      <c r="A101" s="466"/>
      <c r="B101" s="466"/>
      <c r="C101" s="466"/>
      <c r="D101" s="3"/>
      <c r="E101" s="466"/>
      <c r="F101" s="3"/>
      <c r="G101" s="466"/>
      <c r="H101" s="466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customFormat="false" ht="15.75" hidden="false" customHeight="true" outlineLevel="0" collapsed="false">
      <c r="A102" s="466"/>
      <c r="B102" s="466"/>
      <c r="C102" s="466"/>
      <c r="D102" s="3"/>
      <c r="E102" s="466"/>
      <c r="F102" s="3"/>
      <c r="G102" s="466"/>
      <c r="H102" s="466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customFormat="false" ht="15.75" hidden="false" customHeight="true" outlineLevel="0" collapsed="false">
      <c r="A103" s="466"/>
      <c r="B103" s="466"/>
      <c r="C103" s="466"/>
      <c r="D103" s="3"/>
      <c r="E103" s="466"/>
      <c r="F103" s="3"/>
      <c r="G103" s="466"/>
      <c r="H103" s="466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customFormat="false" ht="15.75" hidden="false" customHeight="true" outlineLevel="0" collapsed="false">
      <c r="A104" s="466"/>
      <c r="B104" s="466"/>
      <c r="C104" s="466"/>
      <c r="D104" s="3"/>
      <c r="E104" s="466"/>
      <c r="F104" s="3"/>
      <c r="G104" s="466"/>
      <c r="H104" s="466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customFormat="false" ht="15.75" hidden="false" customHeight="true" outlineLevel="0" collapsed="false">
      <c r="A105" s="466"/>
      <c r="B105" s="466"/>
      <c r="C105" s="466"/>
      <c r="D105" s="3"/>
      <c r="E105" s="466"/>
      <c r="F105" s="3"/>
      <c r="G105" s="466"/>
      <c r="H105" s="466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customFormat="false" ht="15.75" hidden="false" customHeight="true" outlineLevel="0" collapsed="false">
      <c r="A106" s="466"/>
      <c r="B106" s="466"/>
      <c r="C106" s="466"/>
      <c r="D106" s="3"/>
      <c r="E106" s="466"/>
      <c r="F106" s="3"/>
      <c r="G106" s="466"/>
      <c r="H106" s="466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customFormat="false" ht="15.75" hidden="false" customHeight="true" outlineLevel="0" collapsed="false">
      <c r="A107" s="466"/>
      <c r="B107" s="466"/>
      <c r="C107" s="466"/>
      <c r="D107" s="3"/>
      <c r="E107" s="466"/>
      <c r="F107" s="3"/>
      <c r="G107" s="466"/>
      <c r="H107" s="466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customFormat="false" ht="15.75" hidden="false" customHeight="true" outlineLevel="0" collapsed="false">
      <c r="A108" s="466"/>
      <c r="B108" s="466"/>
      <c r="C108" s="466"/>
      <c r="D108" s="3"/>
      <c r="E108" s="466"/>
      <c r="F108" s="3"/>
      <c r="G108" s="466"/>
      <c r="H108" s="466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customFormat="false" ht="15.75" hidden="false" customHeight="true" outlineLevel="0" collapsed="false">
      <c r="A109" s="466"/>
      <c r="B109" s="466"/>
      <c r="C109" s="466"/>
      <c r="D109" s="3"/>
      <c r="E109" s="466"/>
      <c r="F109" s="3"/>
      <c r="G109" s="466"/>
      <c r="H109" s="466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customFormat="false" ht="15.75" hidden="false" customHeight="true" outlineLevel="0" collapsed="false">
      <c r="A110" s="466"/>
      <c r="B110" s="466"/>
      <c r="C110" s="466"/>
      <c r="D110" s="3"/>
      <c r="E110" s="466"/>
      <c r="F110" s="3"/>
      <c r="G110" s="466"/>
      <c r="H110" s="466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customFormat="false" ht="15.75" hidden="false" customHeight="true" outlineLevel="0" collapsed="false">
      <c r="A111" s="466"/>
      <c r="B111" s="466"/>
      <c r="C111" s="466"/>
      <c r="D111" s="3"/>
      <c r="E111" s="466"/>
      <c r="F111" s="3"/>
      <c r="G111" s="466"/>
      <c r="H111" s="466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customFormat="false" ht="15.75" hidden="false" customHeight="true" outlineLevel="0" collapsed="false">
      <c r="A112" s="466"/>
      <c r="B112" s="466"/>
      <c r="C112" s="466"/>
      <c r="D112" s="3"/>
      <c r="E112" s="466"/>
      <c r="F112" s="3"/>
      <c r="G112" s="466"/>
      <c r="H112" s="466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customFormat="false" ht="15.75" hidden="false" customHeight="true" outlineLevel="0" collapsed="false">
      <c r="A113" s="466"/>
      <c r="B113" s="466"/>
      <c r="C113" s="466"/>
      <c r="D113" s="3"/>
      <c r="E113" s="466"/>
      <c r="F113" s="3"/>
      <c r="G113" s="466"/>
      <c r="H113" s="466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customFormat="false" ht="15.75" hidden="false" customHeight="true" outlineLevel="0" collapsed="false">
      <c r="A114" s="466"/>
      <c r="B114" s="466"/>
      <c r="C114" s="466"/>
      <c r="D114" s="3"/>
      <c r="E114" s="466"/>
      <c r="F114" s="3"/>
      <c r="G114" s="466"/>
      <c r="H114" s="466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customFormat="false" ht="15.75" hidden="false" customHeight="true" outlineLevel="0" collapsed="false">
      <c r="A115" s="466"/>
      <c r="B115" s="466"/>
      <c r="C115" s="466"/>
      <c r="D115" s="3"/>
      <c r="E115" s="466"/>
      <c r="F115" s="3"/>
      <c r="G115" s="466"/>
      <c r="H115" s="466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customFormat="false" ht="15.75" hidden="false" customHeight="true" outlineLevel="0" collapsed="false">
      <c r="A116" s="466"/>
      <c r="B116" s="466"/>
      <c r="C116" s="466"/>
      <c r="D116" s="3"/>
      <c r="E116" s="466"/>
      <c r="F116" s="3"/>
      <c r="G116" s="466"/>
      <c r="H116" s="466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customFormat="false" ht="15.75" hidden="false" customHeight="true" outlineLevel="0" collapsed="false">
      <c r="A117" s="466"/>
      <c r="B117" s="466"/>
      <c r="C117" s="466"/>
      <c r="D117" s="3"/>
      <c r="E117" s="466"/>
      <c r="F117" s="3"/>
      <c r="G117" s="466"/>
      <c r="H117" s="466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customFormat="false" ht="15.75" hidden="false" customHeight="true" outlineLevel="0" collapsed="false">
      <c r="A118" s="466"/>
      <c r="B118" s="466"/>
      <c r="C118" s="466"/>
      <c r="D118" s="3"/>
      <c r="E118" s="466"/>
      <c r="F118" s="3"/>
      <c r="G118" s="466"/>
      <c r="H118" s="466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customFormat="false" ht="15.75" hidden="false" customHeight="true" outlineLevel="0" collapsed="false">
      <c r="A119" s="466"/>
      <c r="B119" s="466"/>
      <c r="C119" s="466"/>
      <c r="D119" s="3"/>
      <c r="E119" s="466"/>
      <c r="F119" s="3"/>
      <c r="G119" s="466"/>
      <c r="H119" s="466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customFormat="false" ht="15.75" hidden="false" customHeight="true" outlineLevel="0" collapsed="false">
      <c r="A120" s="466"/>
      <c r="B120" s="466"/>
      <c r="C120" s="466"/>
      <c r="D120" s="3"/>
      <c r="E120" s="466"/>
      <c r="F120" s="3"/>
      <c r="G120" s="466"/>
      <c r="H120" s="466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customFormat="false" ht="15.75" hidden="false" customHeight="true" outlineLevel="0" collapsed="false">
      <c r="A121" s="466"/>
      <c r="B121" s="466"/>
      <c r="C121" s="466"/>
      <c r="D121" s="3"/>
      <c r="E121" s="466"/>
      <c r="F121" s="3"/>
      <c r="G121" s="466"/>
      <c r="H121" s="466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customFormat="false" ht="15.75" hidden="false" customHeight="true" outlineLevel="0" collapsed="false">
      <c r="A122" s="466"/>
      <c r="B122" s="466"/>
      <c r="C122" s="466"/>
      <c r="D122" s="3"/>
      <c r="E122" s="466"/>
      <c r="F122" s="3"/>
      <c r="G122" s="466"/>
      <c r="H122" s="466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customFormat="false" ht="15.75" hidden="false" customHeight="true" outlineLevel="0" collapsed="false">
      <c r="A123" s="466"/>
      <c r="B123" s="466"/>
      <c r="C123" s="466"/>
      <c r="D123" s="3"/>
      <c r="E123" s="466"/>
      <c r="F123" s="3"/>
      <c r="G123" s="466"/>
      <c r="H123" s="466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customFormat="false" ht="15.75" hidden="false" customHeight="true" outlineLevel="0" collapsed="false">
      <c r="A124" s="466"/>
      <c r="B124" s="466"/>
      <c r="C124" s="466"/>
      <c r="D124" s="3"/>
      <c r="E124" s="466"/>
      <c r="F124" s="3"/>
      <c r="G124" s="466"/>
      <c r="H124" s="466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customFormat="false" ht="15.75" hidden="false" customHeight="true" outlineLevel="0" collapsed="false">
      <c r="A125" s="466"/>
      <c r="B125" s="466"/>
      <c r="C125" s="466"/>
      <c r="D125" s="3"/>
      <c r="E125" s="466"/>
      <c r="F125" s="3"/>
      <c r="G125" s="466"/>
      <c r="H125" s="466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customFormat="false" ht="15.75" hidden="false" customHeight="true" outlineLevel="0" collapsed="false">
      <c r="A126" s="466"/>
      <c r="B126" s="466"/>
      <c r="C126" s="466"/>
      <c r="D126" s="3"/>
      <c r="E126" s="466"/>
      <c r="F126" s="3"/>
      <c r="G126" s="466"/>
      <c r="H126" s="466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customFormat="false" ht="15.75" hidden="false" customHeight="true" outlineLevel="0" collapsed="false">
      <c r="A127" s="466"/>
      <c r="B127" s="466"/>
      <c r="C127" s="466"/>
      <c r="D127" s="3"/>
      <c r="E127" s="466"/>
      <c r="F127" s="3"/>
      <c r="G127" s="466"/>
      <c r="H127" s="466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customFormat="false" ht="15.75" hidden="false" customHeight="true" outlineLevel="0" collapsed="false">
      <c r="A128" s="466"/>
      <c r="B128" s="466"/>
      <c r="C128" s="466"/>
      <c r="D128" s="3"/>
      <c r="E128" s="466"/>
      <c r="F128" s="3"/>
      <c r="G128" s="466"/>
      <c r="H128" s="466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customFormat="false" ht="15.75" hidden="false" customHeight="true" outlineLevel="0" collapsed="false">
      <c r="A129" s="466"/>
      <c r="B129" s="466"/>
      <c r="C129" s="466"/>
      <c r="D129" s="3"/>
      <c r="E129" s="466"/>
      <c r="F129" s="3"/>
      <c r="G129" s="466"/>
      <c r="H129" s="466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customFormat="false" ht="15.75" hidden="false" customHeight="true" outlineLevel="0" collapsed="false">
      <c r="A130" s="466"/>
      <c r="B130" s="466"/>
      <c r="C130" s="466"/>
      <c r="D130" s="3"/>
      <c r="E130" s="466"/>
      <c r="F130" s="3"/>
      <c r="G130" s="466"/>
      <c r="H130" s="466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customFormat="false" ht="15.75" hidden="false" customHeight="true" outlineLevel="0" collapsed="false">
      <c r="A131" s="466"/>
      <c r="B131" s="466"/>
      <c r="C131" s="466"/>
      <c r="D131" s="3"/>
      <c r="E131" s="466"/>
      <c r="F131" s="3"/>
      <c r="G131" s="466"/>
      <c r="H131" s="466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customFormat="false" ht="15.75" hidden="false" customHeight="true" outlineLevel="0" collapsed="false">
      <c r="A132" s="466"/>
      <c r="B132" s="466"/>
      <c r="C132" s="466"/>
      <c r="D132" s="3"/>
      <c r="E132" s="466"/>
      <c r="F132" s="3"/>
      <c r="G132" s="466"/>
      <c r="H132" s="466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customFormat="false" ht="15.75" hidden="false" customHeight="true" outlineLevel="0" collapsed="false">
      <c r="A133" s="466"/>
      <c r="B133" s="466"/>
      <c r="C133" s="466"/>
      <c r="D133" s="3"/>
      <c r="E133" s="466"/>
      <c r="F133" s="3"/>
      <c r="G133" s="466"/>
      <c r="H133" s="466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customFormat="false" ht="15.75" hidden="false" customHeight="true" outlineLevel="0" collapsed="false">
      <c r="A134" s="466"/>
      <c r="B134" s="466"/>
      <c r="C134" s="466"/>
      <c r="D134" s="3"/>
      <c r="E134" s="466"/>
      <c r="F134" s="3"/>
      <c r="G134" s="466"/>
      <c r="H134" s="466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customFormat="false" ht="15.75" hidden="false" customHeight="true" outlineLevel="0" collapsed="false">
      <c r="A135" s="466"/>
      <c r="B135" s="466"/>
      <c r="C135" s="466"/>
      <c r="D135" s="3"/>
      <c r="E135" s="466"/>
      <c r="F135" s="3"/>
      <c r="G135" s="466"/>
      <c r="H135" s="466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customFormat="false" ht="15.75" hidden="false" customHeight="true" outlineLevel="0" collapsed="false">
      <c r="A136" s="466"/>
      <c r="B136" s="466"/>
      <c r="C136" s="466"/>
      <c r="D136" s="3"/>
      <c r="E136" s="466"/>
      <c r="F136" s="3"/>
      <c r="G136" s="466"/>
      <c r="H136" s="466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customFormat="false" ht="15.75" hidden="false" customHeight="true" outlineLevel="0" collapsed="false">
      <c r="A137" s="466"/>
      <c r="B137" s="466"/>
      <c r="C137" s="466"/>
      <c r="D137" s="3"/>
      <c r="E137" s="466"/>
      <c r="F137" s="3"/>
      <c r="G137" s="466"/>
      <c r="H137" s="466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customFormat="false" ht="15.75" hidden="false" customHeight="true" outlineLevel="0" collapsed="false">
      <c r="A138" s="466"/>
      <c r="B138" s="466"/>
      <c r="C138" s="466"/>
      <c r="D138" s="3"/>
      <c r="E138" s="466"/>
      <c r="F138" s="3"/>
      <c r="G138" s="466"/>
      <c r="H138" s="466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customFormat="false" ht="15.75" hidden="false" customHeight="true" outlineLevel="0" collapsed="false">
      <c r="A139" s="466"/>
      <c r="B139" s="466"/>
      <c r="C139" s="466"/>
      <c r="D139" s="3"/>
      <c r="E139" s="466"/>
      <c r="F139" s="3"/>
      <c r="G139" s="466"/>
      <c r="H139" s="466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customFormat="false" ht="15.75" hidden="false" customHeight="true" outlineLevel="0" collapsed="false">
      <c r="A140" s="466"/>
      <c r="B140" s="466"/>
      <c r="C140" s="466"/>
      <c r="D140" s="3"/>
      <c r="E140" s="466"/>
      <c r="F140" s="3"/>
      <c r="G140" s="466"/>
      <c r="H140" s="466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customFormat="false" ht="15.75" hidden="false" customHeight="true" outlineLevel="0" collapsed="false">
      <c r="A141" s="466"/>
      <c r="B141" s="466"/>
      <c r="C141" s="466"/>
      <c r="D141" s="3"/>
      <c r="E141" s="466"/>
      <c r="F141" s="3"/>
      <c r="G141" s="466"/>
      <c r="H141" s="466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customFormat="false" ht="15.75" hidden="false" customHeight="true" outlineLevel="0" collapsed="false">
      <c r="A142" s="466"/>
      <c r="B142" s="466"/>
      <c r="C142" s="466"/>
      <c r="D142" s="3"/>
      <c r="E142" s="466"/>
      <c r="F142" s="3"/>
      <c r="G142" s="466"/>
      <c r="H142" s="466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customFormat="false" ht="15.75" hidden="false" customHeight="true" outlineLevel="0" collapsed="false">
      <c r="A143" s="466"/>
      <c r="B143" s="466"/>
      <c r="C143" s="466"/>
      <c r="D143" s="3"/>
      <c r="E143" s="466"/>
      <c r="F143" s="3"/>
      <c r="G143" s="466"/>
      <c r="H143" s="466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customFormat="false" ht="15.75" hidden="false" customHeight="true" outlineLevel="0" collapsed="false">
      <c r="A144" s="466"/>
      <c r="B144" s="466"/>
      <c r="C144" s="466"/>
      <c r="D144" s="3"/>
      <c r="E144" s="466"/>
      <c r="F144" s="3"/>
      <c r="G144" s="466"/>
      <c r="H144" s="466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customFormat="false" ht="15.75" hidden="false" customHeight="true" outlineLevel="0" collapsed="false">
      <c r="A145" s="466"/>
      <c r="B145" s="466"/>
      <c r="C145" s="466"/>
      <c r="D145" s="3"/>
      <c r="E145" s="466"/>
      <c r="F145" s="3"/>
      <c r="G145" s="466"/>
      <c r="H145" s="466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customFormat="false" ht="15.75" hidden="false" customHeight="true" outlineLevel="0" collapsed="false">
      <c r="A146" s="466"/>
      <c r="B146" s="466"/>
      <c r="C146" s="466"/>
      <c r="D146" s="3"/>
      <c r="E146" s="466"/>
      <c r="F146" s="3"/>
      <c r="G146" s="466"/>
      <c r="H146" s="466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customFormat="false" ht="15.75" hidden="false" customHeight="true" outlineLevel="0" collapsed="false">
      <c r="A147" s="466"/>
      <c r="B147" s="466"/>
      <c r="C147" s="466"/>
      <c r="D147" s="3"/>
      <c r="E147" s="466"/>
      <c r="F147" s="3"/>
      <c r="G147" s="466"/>
      <c r="H147" s="466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customFormat="false" ht="15.75" hidden="false" customHeight="true" outlineLevel="0" collapsed="false">
      <c r="A148" s="466"/>
      <c r="B148" s="466"/>
      <c r="C148" s="466"/>
      <c r="D148" s="3"/>
      <c r="E148" s="466"/>
      <c r="F148" s="3"/>
      <c r="G148" s="466"/>
      <c r="H148" s="466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customFormat="false" ht="15.75" hidden="false" customHeight="true" outlineLevel="0" collapsed="false">
      <c r="A149" s="466"/>
      <c r="B149" s="466"/>
      <c r="C149" s="466"/>
      <c r="D149" s="3"/>
      <c r="E149" s="466"/>
      <c r="F149" s="3"/>
      <c r="G149" s="466"/>
      <c r="H149" s="466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customFormat="false" ht="15.75" hidden="false" customHeight="true" outlineLevel="0" collapsed="false">
      <c r="A150" s="466"/>
      <c r="B150" s="466"/>
      <c r="C150" s="466"/>
      <c r="D150" s="3"/>
      <c r="E150" s="466"/>
      <c r="F150" s="3"/>
      <c r="G150" s="466"/>
      <c r="H150" s="466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customFormat="false" ht="15.75" hidden="false" customHeight="true" outlineLevel="0" collapsed="false">
      <c r="A151" s="466"/>
      <c r="B151" s="466"/>
      <c r="C151" s="466"/>
      <c r="D151" s="3"/>
      <c r="E151" s="466"/>
      <c r="F151" s="3"/>
      <c r="G151" s="466"/>
      <c r="H151" s="466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customFormat="false" ht="15.75" hidden="false" customHeight="true" outlineLevel="0" collapsed="false">
      <c r="A152" s="466"/>
      <c r="B152" s="466"/>
      <c r="C152" s="466"/>
      <c r="D152" s="3"/>
      <c r="E152" s="466"/>
      <c r="F152" s="3"/>
      <c r="G152" s="466"/>
      <c r="H152" s="466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customFormat="false" ht="15.75" hidden="false" customHeight="true" outlineLevel="0" collapsed="false">
      <c r="A153" s="466"/>
      <c r="B153" s="466"/>
      <c r="C153" s="466"/>
      <c r="D153" s="3"/>
      <c r="E153" s="466"/>
      <c r="F153" s="3"/>
      <c r="G153" s="466"/>
      <c r="H153" s="466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customFormat="false" ht="15.75" hidden="false" customHeight="true" outlineLevel="0" collapsed="false">
      <c r="A154" s="466"/>
      <c r="B154" s="466"/>
      <c r="C154" s="466"/>
      <c r="D154" s="3"/>
      <c r="E154" s="466"/>
      <c r="F154" s="3"/>
      <c r="G154" s="466"/>
      <c r="H154" s="466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customFormat="false" ht="15.75" hidden="false" customHeight="true" outlineLevel="0" collapsed="false">
      <c r="A155" s="466"/>
      <c r="B155" s="466"/>
      <c r="C155" s="466"/>
      <c r="D155" s="3"/>
      <c r="E155" s="466"/>
      <c r="F155" s="3"/>
      <c r="G155" s="466"/>
      <c r="H155" s="466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customFormat="false" ht="15.75" hidden="false" customHeight="true" outlineLevel="0" collapsed="false">
      <c r="A156" s="466"/>
      <c r="B156" s="466"/>
      <c r="C156" s="466"/>
      <c r="D156" s="3"/>
      <c r="E156" s="466"/>
      <c r="F156" s="3"/>
      <c r="G156" s="466"/>
      <c r="H156" s="466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customFormat="false" ht="15.75" hidden="false" customHeight="true" outlineLevel="0" collapsed="false">
      <c r="A157" s="466"/>
      <c r="B157" s="466"/>
      <c r="C157" s="466"/>
      <c r="D157" s="3"/>
      <c r="E157" s="466"/>
      <c r="F157" s="3"/>
      <c r="G157" s="466"/>
      <c r="H157" s="466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customFormat="false" ht="15.75" hidden="false" customHeight="true" outlineLevel="0" collapsed="false">
      <c r="A158" s="466"/>
      <c r="B158" s="466"/>
      <c r="C158" s="466"/>
      <c r="D158" s="3"/>
      <c r="E158" s="466"/>
      <c r="F158" s="3"/>
      <c r="G158" s="466"/>
      <c r="H158" s="466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customFormat="false" ht="15.75" hidden="false" customHeight="true" outlineLevel="0" collapsed="false">
      <c r="A159" s="466"/>
      <c r="B159" s="466"/>
      <c r="C159" s="466"/>
      <c r="D159" s="3"/>
      <c r="E159" s="466"/>
      <c r="F159" s="3"/>
      <c r="G159" s="466"/>
      <c r="H159" s="466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customFormat="false" ht="15.75" hidden="false" customHeight="true" outlineLevel="0" collapsed="false">
      <c r="A160" s="466"/>
      <c r="B160" s="466"/>
      <c r="C160" s="466"/>
      <c r="D160" s="3"/>
      <c r="E160" s="466"/>
      <c r="F160" s="3"/>
      <c r="G160" s="466"/>
      <c r="H160" s="466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customFormat="false" ht="15.75" hidden="false" customHeight="true" outlineLevel="0" collapsed="false">
      <c r="A161" s="466"/>
      <c r="B161" s="466"/>
      <c r="C161" s="466"/>
      <c r="D161" s="3"/>
      <c r="E161" s="466"/>
      <c r="F161" s="3"/>
      <c r="G161" s="466"/>
      <c r="H161" s="466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customFormat="false" ht="15.75" hidden="false" customHeight="true" outlineLevel="0" collapsed="false">
      <c r="A162" s="466"/>
      <c r="B162" s="466"/>
      <c r="C162" s="466"/>
      <c r="D162" s="3"/>
      <c r="E162" s="466"/>
      <c r="F162" s="3"/>
      <c r="G162" s="466"/>
      <c r="H162" s="466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customFormat="false" ht="15.75" hidden="false" customHeight="true" outlineLevel="0" collapsed="false">
      <c r="A163" s="466"/>
      <c r="B163" s="466"/>
      <c r="C163" s="466"/>
      <c r="D163" s="3"/>
      <c r="E163" s="466"/>
      <c r="F163" s="3"/>
      <c r="G163" s="466"/>
      <c r="H163" s="466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customFormat="false" ht="15.75" hidden="false" customHeight="true" outlineLevel="0" collapsed="false">
      <c r="A164" s="466"/>
      <c r="B164" s="466"/>
      <c r="C164" s="466"/>
      <c r="D164" s="3"/>
      <c r="E164" s="466"/>
      <c r="F164" s="3"/>
      <c r="G164" s="466"/>
      <c r="H164" s="466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customFormat="false" ht="15.75" hidden="false" customHeight="true" outlineLevel="0" collapsed="false">
      <c r="A165" s="466"/>
      <c r="B165" s="466"/>
      <c r="C165" s="466"/>
      <c r="D165" s="3"/>
      <c r="E165" s="466"/>
      <c r="F165" s="3"/>
      <c r="G165" s="466"/>
      <c r="H165" s="466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customFormat="false" ht="15.75" hidden="false" customHeight="true" outlineLevel="0" collapsed="false">
      <c r="A166" s="466"/>
      <c r="B166" s="466"/>
      <c r="C166" s="466"/>
      <c r="D166" s="3"/>
      <c r="E166" s="466"/>
      <c r="F166" s="3"/>
      <c r="G166" s="466"/>
      <c r="H166" s="466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customFormat="false" ht="15.75" hidden="false" customHeight="true" outlineLevel="0" collapsed="false">
      <c r="A167" s="466"/>
      <c r="B167" s="466"/>
      <c r="C167" s="466"/>
      <c r="D167" s="3"/>
      <c r="E167" s="466"/>
      <c r="F167" s="3"/>
      <c r="G167" s="466"/>
      <c r="H167" s="466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customFormat="false" ht="15.75" hidden="false" customHeight="true" outlineLevel="0" collapsed="false">
      <c r="A168" s="466"/>
      <c r="B168" s="466"/>
      <c r="C168" s="466"/>
      <c r="D168" s="3"/>
      <c r="E168" s="466"/>
      <c r="F168" s="3"/>
      <c r="G168" s="466"/>
      <c r="H168" s="466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customFormat="false" ht="15.75" hidden="false" customHeight="true" outlineLevel="0" collapsed="false">
      <c r="A169" s="466"/>
      <c r="B169" s="466"/>
      <c r="C169" s="466"/>
      <c r="D169" s="3"/>
      <c r="E169" s="466"/>
      <c r="F169" s="3"/>
      <c r="G169" s="466"/>
      <c r="H169" s="466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customFormat="false" ht="15.75" hidden="false" customHeight="true" outlineLevel="0" collapsed="false">
      <c r="A170" s="466"/>
      <c r="B170" s="466"/>
      <c r="C170" s="466"/>
      <c r="D170" s="3"/>
      <c r="E170" s="466"/>
      <c r="F170" s="3"/>
      <c r="G170" s="466"/>
      <c r="H170" s="466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customFormat="false" ht="15.75" hidden="false" customHeight="true" outlineLevel="0" collapsed="false">
      <c r="A171" s="466"/>
      <c r="B171" s="466"/>
      <c r="C171" s="466"/>
      <c r="D171" s="3"/>
      <c r="E171" s="466"/>
      <c r="F171" s="3"/>
      <c r="G171" s="466"/>
      <c r="H171" s="466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customFormat="false" ht="15.75" hidden="false" customHeight="true" outlineLevel="0" collapsed="false">
      <c r="A172" s="466"/>
      <c r="B172" s="466"/>
      <c r="C172" s="466"/>
      <c r="D172" s="3"/>
      <c r="E172" s="466"/>
      <c r="F172" s="3"/>
      <c r="G172" s="466"/>
      <c r="H172" s="466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customFormat="false" ht="15.75" hidden="false" customHeight="true" outlineLevel="0" collapsed="false">
      <c r="A173" s="466"/>
      <c r="B173" s="466"/>
      <c r="C173" s="466"/>
      <c r="D173" s="3"/>
      <c r="E173" s="466"/>
      <c r="F173" s="3"/>
      <c r="G173" s="466"/>
      <c r="H173" s="466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customFormat="false" ht="15.75" hidden="false" customHeight="true" outlineLevel="0" collapsed="false">
      <c r="A174" s="466"/>
      <c r="B174" s="466"/>
      <c r="C174" s="466"/>
      <c r="D174" s="3"/>
      <c r="E174" s="466"/>
      <c r="F174" s="3"/>
      <c r="G174" s="466"/>
      <c r="H174" s="466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customFormat="false" ht="15.75" hidden="false" customHeight="true" outlineLevel="0" collapsed="false">
      <c r="A175" s="466"/>
      <c r="B175" s="466"/>
      <c r="C175" s="466"/>
      <c r="D175" s="3"/>
      <c r="E175" s="466"/>
      <c r="F175" s="3"/>
      <c r="G175" s="466"/>
      <c r="H175" s="466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customFormat="false" ht="15.75" hidden="false" customHeight="true" outlineLevel="0" collapsed="false">
      <c r="A176" s="466"/>
      <c r="B176" s="466"/>
      <c r="C176" s="466"/>
      <c r="D176" s="3"/>
      <c r="E176" s="466"/>
      <c r="F176" s="3"/>
      <c r="G176" s="466"/>
      <c r="H176" s="466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customFormat="false" ht="15.75" hidden="false" customHeight="true" outlineLevel="0" collapsed="false">
      <c r="A177" s="466"/>
      <c r="B177" s="466"/>
      <c r="C177" s="466"/>
      <c r="D177" s="3"/>
      <c r="E177" s="466"/>
      <c r="F177" s="3"/>
      <c r="G177" s="466"/>
      <c r="H177" s="466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customFormat="false" ht="15.75" hidden="false" customHeight="true" outlineLevel="0" collapsed="false">
      <c r="A178" s="466"/>
      <c r="B178" s="466"/>
      <c r="C178" s="466"/>
      <c r="D178" s="3"/>
      <c r="E178" s="466"/>
      <c r="F178" s="3"/>
      <c r="G178" s="466"/>
      <c r="H178" s="466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customFormat="false" ht="15.75" hidden="false" customHeight="true" outlineLevel="0" collapsed="false">
      <c r="A179" s="466"/>
      <c r="B179" s="466"/>
      <c r="C179" s="466"/>
      <c r="D179" s="3"/>
      <c r="E179" s="466"/>
      <c r="F179" s="3"/>
      <c r="G179" s="466"/>
      <c r="H179" s="466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customFormat="false" ht="15.75" hidden="false" customHeight="true" outlineLevel="0" collapsed="false">
      <c r="A180" s="466"/>
      <c r="B180" s="466"/>
      <c r="C180" s="466"/>
      <c r="D180" s="3"/>
      <c r="E180" s="466"/>
      <c r="F180" s="3"/>
      <c r="G180" s="466"/>
      <c r="H180" s="466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customFormat="false" ht="15.75" hidden="false" customHeight="true" outlineLevel="0" collapsed="false">
      <c r="A181" s="466"/>
      <c r="B181" s="466"/>
      <c r="C181" s="466"/>
      <c r="D181" s="3"/>
      <c r="E181" s="466"/>
      <c r="F181" s="3"/>
      <c r="G181" s="466"/>
      <c r="H181" s="466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customFormat="false" ht="15.75" hidden="false" customHeight="true" outlineLevel="0" collapsed="false">
      <c r="A182" s="466"/>
      <c r="B182" s="466"/>
      <c r="C182" s="466"/>
      <c r="D182" s="3"/>
      <c r="E182" s="466"/>
      <c r="F182" s="3"/>
      <c r="G182" s="466"/>
      <c r="H182" s="466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customFormat="false" ht="15.75" hidden="false" customHeight="true" outlineLevel="0" collapsed="false">
      <c r="A183" s="466"/>
      <c r="B183" s="466"/>
      <c r="C183" s="466"/>
      <c r="D183" s="3"/>
      <c r="E183" s="466"/>
      <c r="F183" s="3"/>
      <c r="G183" s="466"/>
      <c r="H183" s="466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customFormat="false" ht="15.75" hidden="false" customHeight="true" outlineLevel="0" collapsed="false">
      <c r="A184" s="466"/>
      <c r="B184" s="466"/>
      <c r="C184" s="466"/>
      <c r="D184" s="3"/>
      <c r="E184" s="466"/>
      <c r="F184" s="3"/>
      <c r="G184" s="466"/>
      <c r="H184" s="466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customFormat="false" ht="15.75" hidden="false" customHeight="true" outlineLevel="0" collapsed="false">
      <c r="A185" s="466"/>
      <c r="B185" s="466"/>
      <c r="C185" s="466"/>
      <c r="D185" s="3"/>
      <c r="E185" s="466"/>
      <c r="F185" s="3"/>
      <c r="G185" s="466"/>
      <c r="H185" s="466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customFormat="false" ht="15.75" hidden="false" customHeight="true" outlineLevel="0" collapsed="false">
      <c r="A186" s="466"/>
      <c r="B186" s="466"/>
      <c r="C186" s="466"/>
      <c r="D186" s="3"/>
      <c r="E186" s="466"/>
      <c r="F186" s="3"/>
      <c r="G186" s="466"/>
      <c r="H186" s="466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customFormat="false" ht="15.75" hidden="false" customHeight="true" outlineLevel="0" collapsed="false">
      <c r="A187" s="466"/>
      <c r="B187" s="466"/>
      <c r="C187" s="466"/>
      <c r="D187" s="3"/>
      <c r="E187" s="466"/>
      <c r="F187" s="3"/>
      <c r="G187" s="466"/>
      <c r="H187" s="466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customFormat="false" ht="15.75" hidden="false" customHeight="true" outlineLevel="0" collapsed="false">
      <c r="A188" s="466"/>
      <c r="B188" s="466"/>
      <c r="C188" s="466"/>
      <c r="D188" s="3"/>
      <c r="E188" s="466"/>
      <c r="F188" s="3"/>
      <c r="G188" s="466"/>
      <c r="H188" s="466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customFormat="false" ht="15.75" hidden="false" customHeight="true" outlineLevel="0" collapsed="false">
      <c r="A189" s="466"/>
      <c r="B189" s="466"/>
      <c r="C189" s="466"/>
      <c r="D189" s="3"/>
      <c r="E189" s="466"/>
      <c r="F189" s="3"/>
      <c r="G189" s="466"/>
      <c r="H189" s="466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customFormat="false" ht="15.75" hidden="false" customHeight="true" outlineLevel="0" collapsed="false">
      <c r="A190" s="466"/>
      <c r="B190" s="466"/>
      <c r="C190" s="466"/>
      <c r="D190" s="3"/>
      <c r="E190" s="466"/>
      <c r="F190" s="3"/>
      <c r="G190" s="466"/>
      <c r="H190" s="466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customFormat="false" ht="15.75" hidden="false" customHeight="true" outlineLevel="0" collapsed="false">
      <c r="A191" s="466"/>
      <c r="B191" s="466"/>
      <c r="C191" s="466"/>
      <c r="D191" s="3"/>
      <c r="E191" s="466"/>
      <c r="F191" s="3"/>
      <c r="G191" s="466"/>
      <c r="H191" s="466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customFormat="false" ht="15.75" hidden="false" customHeight="true" outlineLevel="0" collapsed="false">
      <c r="A192" s="466"/>
      <c r="B192" s="466"/>
      <c r="C192" s="466"/>
      <c r="D192" s="3"/>
      <c r="E192" s="466"/>
      <c r="F192" s="3"/>
      <c r="G192" s="466"/>
      <c r="H192" s="466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customFormat="false" ht="15.75" hidden="false" customHeight="true" outlineLevel="0" collapsed="false">
      <c r="A193" s="466"/>
      <c r="B193" s="466"/>
      <c r="C193" s="466"/>
      <c r="D193" s="3"/>
      <c r="E193" s="466"/>
      <c r="F193" s="3"/>
      <c r="G193" s="466"/>
      <c r="H193" s="466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customFormat="false" ht="15.75" hidden="false" customHeight="true" outlineLevel="0" collapsed="false">
      <c r="A194" s="466"/>
      <c r="B194" s="466"/>
      <c r="C194" s="466"/>
      <c r="D194" s="3"/>
      <c r="E194" s="466"/>
      <c r="F194" s="3"/>
      <c r="G194" s="466"/>
      <c r="H194" s="466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customFormat="false" ht="15.75" hidden="false" customHeight="true" outlineLevel="0" collapsed="false">
      <c r="A195" s="466"/>
      <c r="B195" s="466"/>
      <c r="C195" s="466"/>
      <c r="D195" s="3"/>
      <c r="E195" s="466"/>
      <c r="F195" s="3"/>
      <c r="G195" s="466"/>
      <c r="H195" s="466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customFormat="false" ht="15.75" hidden="false" customHeight="true" outlineLevel="0" collapsed="false">
      <c r="A196" s="466"/>
      <c r="B196" s="466"/>
      <c r="C196" s="466"/>
      <c r="D196" s="3"/>
      <c r="E196" s="466"/>
      <c r="F196" s="3"/>
      <c r="G196" s="466"/>
      <c r="H196" s="466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customFormat="false" ht="15.75" hidden="false" customHeight="true" outlineLevel="0" collapsed="false">
      <c r="A197" s="466"/>
      <c r="B197" s="466"/>
      <c r="C197" s="466"/>
      <c r="D197" s="3"/>
      <c r="E197" s="466"/>
      <c r="F197" s="3"/>
      <c r="G197" s="466"/>
      <c r="H197" s="466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customFormat="false" ht="15.75" hidden="false" customHeight="true" outlineLevel="0" collapsed="false">
      <c r="A198" s="466"/>
      <c r="B198" s="466"/>
      <c r="C198" s="466"/>
      <c r="D198" s="3"/>
      <c r="E198" s="466"/>
      <c r="F198" s="3"/>
      <c r="G198" s="466"/>
      <c r="H198" s="466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customFormat="false" ht="15.75" hidden="false" customHeight="true" outlineLevel="0" collapsed="false">
      <c r="A199" s="466"/>
      <c r="B199" s="466"/>
      <c r="C199" s="466"/>
      <c r="D199" s="3"/>
      <c r="E199" s="466"/>
      <c r="F199" s="3"/>
      <c r="G199" s="466"/>
      <c r="H199" s="466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customFormat="false" ht="15.75" hidden="false" customHeight="true" outlineLevel="0" collapsed="false">
      <c r="A200" s="466"/>
      <c r="B200" s="466"/>
      <c r="C200" s="466"/>
      <c r="D200" s="3"/>
      <c r="E200" s="466"/>
      <c r="F200" s="3"/>
      <c r="G200" s="466"/>
      <c r="H200" s="466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customFormat="false" ht="15.75" hidden="false" customHeight="true" outlineLevel="0" collapsed="false">
      <c r="A201" s="466"/>
      <c r="B201" s="466"/>
      <c r="C201" s="466"/>
      <c r="D201" s="3"/>
      <c r="E201" s="466"/>
      <c r="F201" s="3"/>
      <c r="G201" s="466"/>
      <c r="H201" s="466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customFormat="false" ht="15.75" hidden="false" customHeight="true" outlineLevel="0" collapsed="false">
      <c r="A202" s="466"/>
      <c r="B202" s="466"/>
      <c r="C202" s="466"/>
      <c r="D202" s="3"/>
      <c r="E202" s="466"/>
      <c r="F202" s="3"/>
      <c r="G202" s="466"/>
      <c r="H202" s="466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customFormat="false" ht="15.75" hidden="false" customHeight="true" outlineLevel="0" collapsed="false">
      <c r="A203" s="466"/>
      <c r="B203" s="466"/>
      <c r="C203" s="466"/>
      <c r="D203" s="3"/>
      <c r="E203" s="466"/>
      <c r="F203" s="3"/>
      <c r="G203" s="466"/>
      <c r="H203" s="466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customFormat="false" ht="15.75" hidden="false" customHeight="true" outlineLevel="0" collapsed="false">
      <c r="A204" s="466"/>
      <c r="B204" s="466"/>
      <c r="C204" s="466"/>
      <c r="D204" s="3"/>
      <c r="E204" s="466"/>
      <c r="F204" s="3"/>
      <c r="G204" s="466"/>
      <c r="H204" s="466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customFormat="false" ht="15.75" hidden="false" customHeight="true" outlineLevel="0" collapsed="false">
      <c r="A205" s="466"/>
      <c r="B205" s="466"/>
      <c r="C205" s="466"/>
      <c r="D205" s="3"/>
      <c r="E205" s="466"/>
      <c r="F205" s="3"/>
      <c r="G205" s="466"/>
      <c r="H205" s="466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customFormat="false" ht="15.75" hidden="false" customHeight="true" outlineLevel="0" collapsed="false">
      <c r="A206" s="466"/>
      <c r="B206" s="466"/>
      <c r="C206" s="466"/>
      <c r="D206" s="3"/>
      <c r="E206" s="466"/>
      <c r="F206" s="3"/>
      <c r="G206" s="466"/>
      <c r="H206" s="466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customFormat="false" ht="15.75" hidden="false" customHeight="true" outlineLevel="0" collapsed="false">
      <c r="A207" s="466"/>
      <c r="B207" s="466"/>
      <c r="C207" s="466"/>
      <c r="D207" s="3"/>
      <c r="E207" s="466"/>
      <c r="F207" s="3"/>
      <c r="G207" s="466"/>
      <c r="H207" s="466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customFormat="false" ht="15.75" hidden="false" customHeight="true" outlineLevel="0" collapsed="false">
      <c r="A208" s="466"/>
      <c r="B208" s="466"/>
      <c r="C208" s="466"/>
      <c r="D208" s="3"/>
      <c r="E208" s="466"/>
      <c r="F208" s="3"/>
      <c r="G208" s="466"/>
      <c r="H208" s="466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customFormat="false" ht="15.75" hidden="false" customHeight="true" outlineLevel="0" collapsed="false">
      <c r="A209" s="466"/>
      <c r="B209" s="466"/>
      <c r="C209" s="466"/>
      <c r="D209" s="3"/>
      <c r="E209" s="466"/>
      <c r="F209" s="3"/>
      <c r="G209" s="466"/>
      <c r="H209" s="466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customFormat="false" ht="15.75" hidden="false" customHeight="true" outlineLevel="0" collapsed="false">
      <c r="A210" s="466"/>
      <c r="B210" s="466"/>
      <c r="C210" s="466"/>
      <c r="D210" s="3"/>
      <c r="E210" s="466"/>
      <c r="F210" s="3"/>
      <c r="G210" s="466"/>
      <c r="H210" s="466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customFormat="false" ht="15.75" hidden="false" customHeight="true" outlineLevel="0" collapsed="false">
      <c r="A211" s="466"/>
      <c r="B211" s="466"/>
      <c r="C211" s="466"/>
      <c r="D211" s="3"/>
      <c r="E211" s="466"/>
      <c r="F211" s="3"/>
      <c r="G211" s="466"/>
      <c r="H211" s="466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customFormat="false" ht="15.75" hidden="false" customHeight="true" outlineLevel="0" collapsed="false">
      <c r="A212" s="466"/>
      <c r="B212" s="466"/>
      <c r="C212" s="466"/>
      <c r="D212" s="3"/>
      <c r="E212" s="466"/>
      <c r="F212" s="3"/>
      <c r="G212" s="466"/>
      <c r="H212" s="466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customFormat="false" ht="15.75" hidden="false" customHeight="true" outlineLevel="0" collapsed="false">
      <c r="A213" s="466"/>
      <c r="B213" s="466"/>
      <c r="C213" s="466"/>
      <c r="D213" s="3"/>
      <c r="E213" s="466"/>
      <c r="F213" s="3"/>
      <c r="G213" s="466"/>
      <c r="H213" s="466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customFormat="false" ht="15.75" hidden="false" customHeight="true" outlineLevel="0" collapsed="false">
      <c r="A214" s="466"/>
      <c r="B214" s="466"/>
      <c r="C214" s="466"/>
      <c r="D214" s="3"/>
      <c r="E214" s="466"/>
      <c r="F214" s="3"/>
      <c r="G214" s="466"/>
      <c r="H214" s="466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customFormat="false" ht="15.75" hidden="false" customHeight="true" outlineLevel="0" collapsed="false">
      <c r="A215" s="466"/>
      <c r="B215" s="466"/>
      <c r="C215" s="466"/>
      <c r="D215" s="3"/>
      <c r="E215" s="466"/>
      <c r="F215" s="3"/>
      <c r="G215" s="466"/>
      <c r="H215" s="466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customFormat="false" ht="15.75" hidden="false" customHeight="true" outlineLevel="0" collapsed="false">
      <c r="A216" s="466"/>
      <c r="B216" s="466"/>
      <c r="C216" s="466"/>
      <c r="D216" s="3"/>
      <c r="E216" s="466"/>
      <c r="F216" s="3"/>
      <c r="G216" s="466"/>
      <c r="H216" s="466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customFormat="false" ht="15.75" hidden="false" customHeight="true" outlineLevel="0" collapsed="false">
      <c r="A217" s="466"/>
      <c r="B217" s="466"/>
      <c r="C217" s="466"/>
      <c r="D217" s="3"/>
      <c r="E217" s="466"/>
      <c r="F217" s="3"/>
      <c r="G217" s="466"/>
      <c r="H217" s="466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customFormat="false" ht="15.75" hidden="false" customHeight="true" outlineLevel="0" collapsed="false">
      <c r="A218" s="466"/>
      <c r="B218" s="466"/>
      <c r="C218" s="466"/>
      <c r="D218" s="3"/>
      <c r="E218" s="466"/>
      <c r="F218" s="3"/>
      <c r="G218" s="466"/>
      <c r="H218" s="466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customFormat="false" ht="15.75" hidden="false" customHeight="true" outlineLevel="0" collapsed="false">
      <c r="A219" s="466"/>
      <c r="B219" s="466"/>
      <c r="C219" s="466"/>
      <c r="D219" s="3"/>
      <c r="E219" s="466"/>
      <c r="F219" s="3"/>
      <c r="G219" s="466"/>
      <c r="H219" s="466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customFormat="false" ht="15.75" hidden="false" customHeight="true" outlineLevel="0" collapsed="false">
      <c r="A220" s="466"/>
      <c r="B220" s="466"/>
      <c r="C220" s="466"/>
      <c r="D220" s="3"/>
      <c r="E220" s="466"/>
      <c r="F220" s="3"/>
      <c r="G220" s="466"/>
      <c r="H220" s="466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customFormat="false" ht="15.75" hidden="false" customHeight="true" outlineLevel="0" collapsed="false">
      <c r="A221" s="466"/>
      <c r="B221" s="466"/>
      <c r="C221" s="466"/>
      <c r="D221" s="3"/>
      <c r="E221" s="466"/>
      <c r="F221" s="3"/>
      <c r="G221" s="466"/>
      <c r="H221" s="466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customFormat="false" ht="15.75" hidden="false" customHeight="true" outlineLevel="0" collapsed="false">
      <c r="A222" s="466"/>
      <c r="B222" s="466"/>
      <c r="C222" s="466"/>
      <c r="D222" s="3"/>
      <c r="E222" s="466"/>
      <c r="F222" s="3"/>
      <c r="G222" s="466"/>
      <c r="H222" s="466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customFormat="false" ht="15.75" hidden="false" customHeight="true" outlineLevel="0" collapsed="false">
      <c r="A223" s="466"/>
      <c r="B223" s="466"/>
      <c r="C223" s="466"/>
      <c r="D223" s="3"/>
      <c r="E223" s="466"/>
      <c r="F223" s="3"/>
      <c r="G223" s="466"/>
      <c r="H223" s="466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customFormat="false" ht="15.75" hidden="false" customHeight="true" outlineLevel="0" collapsed="false">
      <c r="A224" s="466"/>
      <c r="B224" s="466"/>
      <c r="C224" s="466"/>
      <c r="D224" s="3"/>
      <c r="E224" s="466"/>
      <c r="F224" s="3"/>
      <c r="G224" s="466"/>
      <c r="H224" s="466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customFormat="false" ht="15.75" hidden="false" customHeight="true" outlineLevel="0" collapsed="false">
      <c r="A225" s="466"/>
      <c r="B225" s="466"/>
      <c r="C225" s="466"/>
      <c r="D225" s="3"/>
      <c r="E225" s="466"/>
      <c r="F225" s="3"/>
      <c r="G225" s="466"/>
      <c r="H225" s="466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customFormat="false" ht="15.75" hidden="false" customHeight="true" outlineLevel="0" collapsed="false">
      <c r="A226" s="466"/>
      <c r="B226" s="466"/>
      <c r="C226" s="466"/>
      <c r="D226" s="3"/>
      <c r="E226" s="466"/>
      <c r="F226" s="3"/>
      <c r="G226" s="466"/>
      <c r="H226" s="466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customFormat="false" ht="15.75" hidden="false" customHeight="true" outlineLevel="0" collapsed="false">
      <c r="A227" s="466"/>
      <c r="B227" s="466"/>
      <c r="C227" s="466"/>
      <c r="D227" s="3"/>
      <c r="E227" s="466"/>
      <c r="F227" s="3"/>
      <c r="G227" s="466"/>
      <c r="H227" s="466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customFormat="false" ht="15.75" hidden="false" customHeight="true" outlineLevel="0" collapsed="false">
      <c r="A228" s="466"/>
      <c r="B228" s="466"/>
      <c r="C228" s="466"/>
      <c r="D228" s="3"/>
      <c r="E228" s="466"/>
      <c r="F228" s="3"/>
      <c r="G228" s="466"/>
      <c r="H228" s="466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customFormat="false" ht="15.75" hidden="false" customHeight="true" outlineLevel="0" collapsed="false">
      <c r="A229" s="466"/>
      <c r="B229" s="466"/>
      <c r="C229" s="466"/>
      <c r="D229" s="3"/>
      <c r="E229" s="466"/>
      <c r="F229" s="3"/>
      <c r="G229" s="466"/>
      <c r="H229" s="466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customFormat="false" ht="15.75" hidden="false" customHeight="true" outlineLevel="0" collapsed="false">
      <c r="A230" s="466"/>
      <c r="B230" s="466"/>
      <c r="C230" s="466"/>
      <c r="D230" s="3"/>
      <c r="E230" s="466"/>
      <c r="F230" s="3"/>
      <c r="G230" s="466"/>
      <c r="H230" s="466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customFormat="false" ht="15.75" hidden="false" customHeight="true" outlineLevel="0" collapsed="false">
      <c r="A231" s="466"/>
      <c r="B231" s="466"/>
      <c r="C231" s="466"/>
      <c r="D231" s="3"/>
      <c r="E231" s="466"/>
      <c r="F231" s="3"/>
      <c r="G231" s="466"/>
      <c r="H231" s="466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customFormat="false" ht="15.75" hidden="false" customHeight="true" outlineLevel="0" collapsed="false">
      <c r="A232" s="466"/>
      <c r="B232" s="466"/>
      <c r="C232" s="466"/>
      <c r="D232" s="3"/>
      <c r="E232" s="466"/>
      <c r="F232" s="3"/>
      <c r="G232" s="466"/>
      <c r="H232" s="466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customFormat="false" ht="15.75" hidden="false" customHeight="true" outlineLevel="0" collapsed="false">
      <c r="A233" s="466"/>
      <c r="B233" s="466"/>
      <c r="C233" s="466"/>
      <c r="D233" s="3"/>
      <c r="E233" s="466"/>
      <c r="F233" s="3"/>
      <c r="G233" s="466"/>
      <c r="H233" s="466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customFormat="false" ht="15.75" hidden="false" customHeight="true" outlineLevel="0" collapsed="false">
      <c r="A234" s="466"/>
      <c r="B234" s="466"/>
      <c r="C234" s="466"/>
      <c r="D234" s="3"/>
      <c r="E234" s="466"/>
      <c r="F234" s="3"/>
      <c r="G234" s="466"/>
      <c r="H234" s="466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customFormat="false" ht="15.75" hidden="false" customHeight="true" outlineLevel="0" collapsed="false">
      <c r="A235" s="466"/>
      <c r="B235" s="466"/>
      <c r="C235" s="466"/>
      <c r="D235" s="3"/>
      <c r="E235" s="466"/>
      <c r="F235" s="3"/>
      <c r="G235" s="466"/>
      <c r="H235" s="466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customFormat="false" ht="15.75" hidden="false" customHeight="true" outlineLevel="0" collapsed="false">
      <c r="A236" s="466"/>
      <c r="B236" s="466"/>
      <c r="C236" s="466"/>
      <c r="D236" s="3"/>
      <c r="E236" s="466"/>
      <c r="F236" s="3"/>
      <c r="G236" s="466"/>
      <c r="H236" s="466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customFormat="false" ht="15.75" hidden="false" customHeight="true" outlineLevel="0" collapsed="false">
      <c r="A237" s="466"/>
      <c r="B237" s="466"/>
      <c r="C237" s="466"/>
      <c r="D237" s="3"/>
      <c r="E237" s="466"/>
      <c r="F237" s="3"/>
      <c r="G237" s="466"/>
      <c r="H237" s="466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customFormat="false" ht="15.75" hidden="false" customHeight="true" outlineLevel="0" collapsed="false">
      <c r="A238" s="466"/>
      <c r="B238" s="466"/>
      <c r="C238" s="466"/>
      <c r="D238" s="3"/>
      <c r="E238" s="466"/>
      <c r="F238" s="3"/>
      <c r="G238" s="466"/>
      <c r="H238" s="466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customFormat="false" ht="15.75" hidden="false" customHeight="true" outlineLevel="0" collapsed="false">
      <c r="A239" s="466"/>
      <c r="B239" s="466"/>
      <c r="C239" s="466"/>
      <c r="D239" s="3"/>
      <c r="E239" s="466"/>
      <c r="F239" s="3"/>
      <c r="G239" s="466"/>
      <c r="H239" s="466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customFormat="false" ht="15.75" hidden="false" customHeight="true" outlineLevel="0" collapsed="false">
      <c r="A240" s="466"/>
      <c r="B240" s="466"/>
      <c r="C240" s="466"/>
      <c r="D240" s="3"/>
      <c r="E240" s="466"/>
      <c r="F240" s="3"/>
      <c r="G240" s="466"/>
      <c r="H240" s="466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customFormat="false" ht="15.75" hidden="false" customHeight="true" outlineLevel="0" collapsed="false">
      <c r="A241" s="466"/>
      <c r="B241" s="466"/>
      <c r="C241" s="466"/>
      <c r="D241" s="3"/>
      <c r="E241" s="466"/>
      <c r="F241" s="3"/>
      <c r="G241" s="466"/>
      <c r="H241" s="466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customFormat="false" ht="15.75" hidden="false" customHeight="true" outlineLevel="0" collapsed="false">
      <c r="A242" s="466"/>
      <c r="B242" s="466"/>
      <c r="C242" s="466"/>
      <c r="D242" s="3"/>
      <c r="E242" s="466"/>
      <c r="F242" s="3"/>
      <c r="G242" s="466"/>
      <c r="H242" s="466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customFormat="false" ht="15.75" hidden="false" customHeight="true" outlineLevel="0" collapsed="false">
      <c r="A243" s="466"/>
      <c r="B243" s="466"/>
      <c r="C243" s="466"/>
      <c r="D243" s="3"/>
      <c r="E243" s="466"/>
      <c r="F243" s="3"/>
      <c r="G243" s="466"/>
      <c r="H243" s="466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customFormat="false" ht="15.75" hidden="false" customHeight="true" outlineLevel="0" collapsed="false">
      <c r="A244" s="466"/>
      <c r="B244" s="466"/>
      <c r="C244" s="466"/>
      <c r="D244" s="3"/>
      <c r="E244" s="466"/>
      <c r="F244" s="3"/>
      <c r="G244" s="466"/>
      <c r="H244" s="466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customFormat="false" ht="15.75" hidden="false" customHeight="true" outlineLevel="0" collapsed="false">
      <c r="A245" s="466"/>
      <c r="B245" s="466"/>
      <c r="C245" s="466"/>
      <c r="D245" s="3"/>
      <c r="E245" s="466"/>
      <c r="F245" s="3"/>
      <c r="G245" s="466"/>
      <c r="H245" s="466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customFormat="false" ht="15.75" hidden="false" customHeight="true" outlineLevel="0" collapsed="false">
      <c r="A246" s="466"/>
      <c r="B246" s="466"/>
      <c r="C246" s="466"/>
      <c r="D246" s="3"/>
      <c r="E246" s="466"/>
      <c r="F246" s="3"/>
      <c r="G246" s="466"/>
      <c r="H246" s="466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customFormat="false" ht="15.75" hidden="false" customHeight="true" outlineLevel="0" collapsed="false">
      <c r="A247" s="466"/>
      <c r="B247" s="466"/>
      <c r="C247" s="466"/>
      <c r="D247" s="3"/>
      <c r="E247" s="466"/>
      <c r="F247" s="3"/>
      <c r="G247" s="466"/>
      <c r="H247" s="466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customFormat="false" ht="15.75" hidden="false" customHeight="true" outlineLevel="0" collapsed="false">
      <c r="A248" s="466"/>
      <c r="B248" s="466"/>
      <c r="C248" s="466"/>
      <c r="D248" s="3"/>
      <c r="E248" s="466"/>
      <c r="F248" s="3"/>
      <c r="G248" s="466"/>
      <c r="H248" s="466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customFormat="false" ht="15.75" hidden="false" customHeight="true" outlineLevel="0" collapsed="false">
      <c r="A249" s="466"/>
      <c r="B249" s="466"/>
      <c r="C249" s="466"/>
      <c r="D249" s="3"/>
      <c r="E249" s="466"/>
      <c r="F249" s="3"/>
      <c r="G249" s="466"/>
      <c r="H249" s="466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customFormat="false" ht="15.75" hidden="false" customHeight="true" outlineLevel="0" collapsed="false">
      <c r="A250" s="466"/>
      <c r="B250" s="466"/>
      <c r="C250" s="466"/>
      <c r="D250" s="3"/>
      <c r="E250" s="466"/>
      <c r="F250" s="3"/>
      <c r="G250" s="466"/>
      <c r="H250" s="466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customFormat="false" ht="15.75" hidden="false" customHeight="true" outlineLevel="0" collapsed="false">
      <c r="A251" s="466"/>
      <c r="B251" s="466"/>
      <c r="C251" s="466"/>
      <c r="D251" s="3"/>
      <c r="E251" s="466"/>
      <c r="F251" s="3"/>
      <c r="G251" s="466"/>
      <c r="H251" s="466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customFormat="false" ht="15.75" hidden="false" customHeight="true" outlineLevel="0" collapsed="false">
      <c r="A252" s="466"/>
      <c r="B252" s="466"/>
      <c r="C252" s="466"/>
      <c r="D252" s="3"/>
      <c r="E252" s="466"/>
      <c r="F252" s="3"/>
      <c r="G252" s="466"/>
      <c r="H252" s="466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customFormat="false" ht="15.75" hidden="false" customHeight="true" outlineLevel="0" collapsed="false">
      <c r="A253" s="466"/>
      <c r="B253" s="466"/>
      <c r="C253" s="466"/>
      <c r="D253" s="3"/>
      <c r="E253" s="466"/>
      <c r="F253" s="3"/>
      <c r="G253" s="466"/>
      <c r="H253" s="466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customFormat="false" ht="15.75" hidden="false" customHeight="true" outlineLevel="0" collapsed="false">
      <c r="A254" s="466"/>
      <c r="B254" s="466"/>
      <c r="C254" s="466"/>
      <c r="D254" s="3"/>
      <c r="E254" s="466"/>
      <c r="F254" s="3"/>
      <c r="G254" s="466"/>
      <c r="H254" s="466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customFormat="false" ht="15.75" hidden="false" customHeight="true" outlineLevel="0" collapsed="false">
      <c r="A255" s="466"/>
      <c r="B255" s="466"/>
      <c r="C255" s="466"/>
      <c r="D255" s="3"/>
      <c r="E255" s="466"/>
      <c r="F255" s="3"/>
      <c r="G255" s="466"/>
      <c r="H255" s="466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customFormat="false" ht="15.75" hidden="false" customHeight="true" outlineLevel="0" collapsed="false">
      <c r="A256" s="466"/>
      <c r="B256" s="466"/>
      <c r="C256" s="466"/>
      <c r="D256" s="3"/>
      <c r="E256" s="466"/>
      <c r="F256" s="3"/>
      <c r="G256" s="466"/>
      <c r="H256" s="466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customFormat="false" ht="15.75" hidden="false" customHeight="true" outlineLevel="0" collapsed="false">
      <c r="A257" s="466"/>
      <c r="B257" s="466"/>
      <c r="C257" s="466"/>
      <c r="D257" s="3"/>
      <c r="E257" s="466"/>
      <c r="F257" s="3"/>
      <c r="G257" s="466"/>
      <c r="H257" s="466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customFormat="false" ht="15.75" hidden="false" customHeight="true" outlineLevel="0" collapsed="false">
      <c r="A258" s="466"/>
      <c r="B258" s="466"/>
      <c r="C258" s="466"/>
      <c r="D258" s="3"/>
      <c r="E258" s="466"/>
      <c r="F258" s="3"/>
      <c r="G258" s="466"/>
      <c r="H258" s="466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customFormat="false" ht="15.75" hidden="false" customHeight="true" outlineLevel="0" collapsed="false">
      <c r="A259" s="466"/>
      <c r="B259" s="466"/>
      <c r="C259" s="466"/>
      <c r="D259" s="3"/>
      <c r="E259" s="466"/>
      <c r="F259" s="3"/>
      <c r="G259" s="466"/>
      <c r="H259" s="466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customFormat="false" ht="15.75" hidden="false" customHeight="true" outlineLevel="0" collapsed="false">
      <c r="A260" s="466"/>
      <c r="B260" s="466"/>
      <c r="C260" s="466"/>
      <c r="D260" s="3"/>
      <c r="E260" s="466"/>
      <c r="F260" s="3"/>
      <c r="G260" s="466"/>
      <c r="H260" s="466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customFormat="false" ht="15.75" hidden="false" customHeight="true" outlineLevel="0" collapsed="false">
      <c r="A261" s="466"/>
      <c r="B261" s="466"/>
      <c r="C261" s="466"/>
      <c r="D261" s="3"/>
      <c r="E261" s="466"/>
      <c r="F261" s="3"/>
      <c r="G261" s="466"/>
      <c r="H261" s="466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customFormat="false" ht="15.75" hidden="false" customHeight="true" outlineLevel="0" collapsed="false">
      <c r="A262" s="466"/>
      <c r="B262" s="466"/>
      <c r="C262" s="466"/>
      <c r="D262" s="3"/>
      <c r="E262" s="466"/>
      <c r="F262" s="3"/>
      <c r="G262" s="466"/>
      <c r="H262" s="466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customFormat="false" ht="15.75" hidden="false" customHeight="true" outlineLevel="0" collapsed="false">
      <c r="A263" s="466"/>
      <c r="B263" s="466"/>
      <c r="C263" s="466"/>
      <c r="D263" s="3"/>
      <c r="E263" s="466"/>
      <c r="F263" s="3"/>
      <c r="G263" s="466"/>
      <c r="H263" s="466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customFormat="false" ht="15.75" hidden="false" customHeight="true" outlineLevel="0" collapsed="false">
      <c r="A264" s="466"/>
      <c r="B264" s="466"/>
      <c r="C264" s="466"/>
      <c r="D264" s="3"/>
      <c r="E264" s="466"/>
      <c r="F264" s="3"/>
      <c r="G264" s="466"/>
      <c r="H264" s="466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customFormat="false" ht="15.75" hidden="false" customHeight="true" outlineLevel="0" collapsed="false">
      <c r="A265" s="466"/>
      <c r="B265" s="466"/>
      <c r="C265" s="466"/>
      <c r="D265" s="3"/>
      <c r="E265" s="466"/>
      <c r="F265" s="3"/>
      <c r="G265" s="466"/>
      <c r="H265" s="466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customFormat="false" ht="15.75" hidden="false" customHeight="true" outlineLevel="0" collapsed="false">
      <c r="A266" s="466"/>
      <c r="B266" s="466"/>
      <c r="C266" s="466"/>
      <c r="D266" s="3"/>
      <c r="E266" s="466"/>
      <c r="F266" s="3"/>
      <c r="G266" s="466"/>
      <c r="H266" s="466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customFormat="false" ht="15.75" hidden="false" customHeight="true" outlineLevel="0" collapsed="false">
      <c r="A267" s="466"/>
      <c r="B267" s="466"/>
      <c r="C267" s="466"/>
      <c r="D267" s="3"/>
      <c r="E267" s="466"/>
      <c r="F267" s="3"/>
      <c r="G267" s="466"/>
      <c r="H267" s="466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customFormat="false" ht="15.75" hidden="false" customHeight="true" outlineLevel="0" collapsed="false">
      <c r="A268" s="466"/>
      <c r="B268" s="466"/>
      <c r="C268" s="466"/>
      <c r="D268" s="3"/>
      <c r="E268" s="466"/>
      <c r="F268" s="3"/>
      <c r="G268" s="466"/>
      <c r="H268" s="466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customFormat="false" ht="15.75" hidden="false" customHeight="true" outlineLevel="0" collapsed="false">
      <c r="A269" s="466"/>
      <c r="B269" s="466"/>
      <c r="C269" s="466"/>
      <c r="D269" s="3"/>
      <c r="E269" s="466"/>
      <c r="F269" s="3"/>
      <c r="G269" s="466"/>
      <c r="H269" s="466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customFormat="false" ht="15.75" hidden="false" customHeight="true" outlineLevel="0" collapsed="false">
      <c r="A270" s="466"/>
      <c r="B270" s="466"/>
      <c r="C270" s="466"/>
      <c r="D270" s="3"/>
      <c r="E270" s="466"/>
      <c r="F270" s="3"/>
      <c r="G270" s="466"/>
      <c r="H270" s="466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customFormat="false" ht="15.75" hidden="false" customHeight="true" outlineLevel="0" collapsed="false">
      <c r="A271" s="466"/>
      <c r="B271" s="466"/>
      <c r="C271" s="466"/>
      <c r="D271" s="3"/>
      <c r="E271" s="466"/>
      <c r="F271" s="3"/>
      <c r="G271" s="466"/>
      <c r="H271" s="466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customFormat="false" ht="15.75" hidden="false" customHeight="true" outlineLevel="0" collapsed="false">
      <c r="A272" s="466"/>
      <c r="B272" s="466"/>
      <c r="C272" s="466"/>
      <c r="D272" s="3"/>
      <c r="E272" s="466"/>
      <c r="F272" s="3"/>
      <c r="G272" s="466"/>
      <c r="H272" s="466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customFormat="false" ht="15.75" hidden="false" customHeight="true" outlineLevel="0" collapsed="false">
      <c r="A273" s="466"/>
      <c r="B273" s="466"/>
      <c r="C273" s="466"/>
      <c r="D273" s="3"/>
      <c r="E273" s="466"/>
      <c r="F273" s="3"/>
      <c r="G273" s="466"/>
      <c r="H273" s="466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customFormat="false" ht="15.75" hidden="false" customHeight="true" outlineLevel="0" collapsed="false">
      <c r="A274" s="466"/>
      <c r="B274" s="466"/>
      <c r="C274" s="466"/>
      <c r="D274" s="3"/>
      <c r="E274" s="466"/>
      <c r="F274" s="3"/>
      <c r="G274" s="466"/>
      <c r="H274" s="466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customFormat="false" ht="15.75" hidden="false" customHeight="true" outlineLevel="0" collapsed="false">
      <c r="A275" s="466"/>
      <c r="B275" s="466"/>
      <c r="C275" s="466"/>
      <c r="D275" s="3"/>
      <c r="E275" s="466"/>
      <c r="F275" s="3"/>
      <c r="G275" s="466"/>
      <c r="H275" s="466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customFormat="false" ht="15.75" hidden="false" customHeight="true" outlineLevel="0" collapsed="false">
      <c r="A276" s="466"/>
      <c r="B276" s="466"/>
      <c r="C276" s="466"/>
      <c r="D276" s="3"/>
      <c r="E276" s="466"/>
      <c r="F276" s="3"/>
      <c r="G276" s="466"/>
      <c r="H276" s="466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customFormat="false" ht="15.75" hidden="false" customHeight="true" outlineLevel="0" collapsed="false">
      <c r="A277" s="466"/>
      <c r="B277" s="466"/>
      <c r="C277" s="466"/>
      <c r="D277" s="3"/>
      <c r="E277" s="466"/>
      <c r="F277" s="3"/>
      <c r="G277" s="466"/>
      <c r="H277" s="466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customFormat="false" ht="15.75" hidden="false" customHeight="true" outlineLevel="0" collapsed="false">
      <c r="A278" s="466"/>
      <c r="B278" s="466"/>
      <c r="C278" s="466"/>
      <c r="D278" s="3"/>
      <c r="E278" s="466"/>
      <c r="F278" s="3"/>
      <c r="G278" s="466"/>
      <c r="H278" s="466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customFormat="false" ht="15.75" hidden="false" customHeight="true" outlineLevel="0" collapsed="false">
      <c r="A279" s="466"/>
      <c r="B279" s="466"/>
      <c r="C279" s="466"/>
      <c r="D279" s="3"/>
      <c r="E279" s="466"/>
      <c r="F279" s="3"/>
      <c r="G279" s="466"/>
      <c r="H279" s="466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customFormat="false" ht="15.75" hidden="false" customHeight="true" outlineLevel="0" collapsed="false">
      <c r="A280" s="466"/>
      <c r="B280" s="466"/>
      <c r="C280" s="466"/>
      <c r="D280" s="3"/>
      <c r="E280" s="466"/>
      <c r="F280" s="3"/>
      <c r="G280" s="466"/>
      <c r="H280" s="466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customFormat="false" ht="15.75" hidden="false" customHeight="true" outlineLevel="0" collapsed="false">
      <c r="A281" s="466"/>
      <c r="B281" s="466"/>
      <c r="C281" s="466"/>
      <c r="D281" s="3"/>
      <c r="E281" s="466"/>
      <c r="F281" s="3"/>
      <c r="G281" s="466"/>
      <c r="H281" s="466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customFormat="false" ht="15.75" hidden="false" customHeight="true" outlineLevel="0" collapsed="false">
      <c r="A282" s="466"/>
      <c r="B282" s="466"/>
      <c r="C282" s="466"/>
      <c r="D282" s="3"/>
      <c r="E282" s="466"/>
      <c r="F282" s="3"/>
      <c r="G282" s="466"/>
      <c r="H282" s="466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customFormat="false" ht="15.75" hidden="false" customHeight="true" outlineLevel="0" collapsed="false">
      <c r="A283" s="466"/>
      <c r="B283" s="466"/>
      <c r="C283" s="466"/>
      <c r="D283" s="3"/>
      <c r="E283" s="466"/>
      <c r="F283" s="3"/>
      <c r="G283" s="466"/>
      <c r="H283" s="466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customFormat="false" ht="15.75" hidden="false" customHeight="true" outlineLevel="0" collapsed="false">
      <c r="A284" s="466"/>
      <c r="B284" s="466"/>
      <c r="C284" s="466"/>
      <c r="D284" s="3"/>
      <c r="E284" s="466"/>
      <c r="F284" s="3"/>
      <c r="G284" s="466"/>
      <c r="H284" s="466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customFormat="false" ht="15.75" hidden="false" customHeight="true" outlineLevel="0" collapsed="false">
      <c r="A285" s="466"/>
      <c r="B285" s="466"/>
      <c r="C285" s="466"/>
      <c r="D285" s="3"/>
      <c r="E285" s="466"/>
      <c r="F285" s="3"/>
      <c r="G285" s="466"/>
      <c r="H285" s="466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customFormat="false" ht="15.75" hidden="false" customHeight="true" outlineLevel="0" collapsed="false">
      <c r="A286" s="466"/>
      <c r="B286" s="466"/>
      <c r="C286" s="466"/>
      <c r="D286" s="3"/>
      <c r="E286" s="466"/>
      <c r="F286" s="3"/>
      <c r="G286" s="466"/>
      <c r="H286" s="466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customFormat="false" ht="15.75" hidden="false" customHeight="true" outlineLevel="0" collapsed="false">
      <c r="A287" s="466"/>
      <c r="B287" s="466"/>
      <c r="C287" s="466"/>
      <c r="D287" s="3"/>
      <c r="E287" s="466"/>
      <c r="F287" s="3"/>
      <c r="G287" s="466"/>
      <c r="H287" s="466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customFormat="false" ht="15.75" hidden="false" customHeight="true" outlineLevel="0" collapsed="false">
      <c r="A288" s="466"/>
      <c r="B288" s="466"/>
      <c r="C288" s="466"/>
      <c r="D288" s="3"/>
      <c r="E288" s="466"/>
      <c r="F288" s="3"/>
      <c r="G288" s="466"/>
      <c r="H288" s="466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customFormat="false" ht="15.75" hidden="false" customHeight="true" outlineLevel="0" collapsed="false">
      <c r="A289" s="466"/>
      <c r="B289" s="466"/>
      <c r="C289" s="466"/>
      <c r="D289" s="3"/>
      <c r="E289" s="466"/>
      <c r="F289" s="3"/>
      <c r="G289" s="466"/>
      <c r="H289" s="466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customFormat="false" ht="15.75" hidden="false" customHeight="true" outlineLevel="0" collapsed="false">
      <c r="A290" s="466"/>
      <c r="B290" s="466"/>
      <c r="C290" s="466"/>
      <c r="D290" s="3"/>
      <c r="E290" s="466"/>
      <c r="F290" s="3"/>
      <c r="G290" s="466"/>
      <c r="H290" s="466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customFormat="false" ht="15.75" hidden="false" customHeight="true" outlineLevel="0" collapsed="false">
      <c r="A291" s="466"/>
      <c r="B291" s="466"/>
      <c r="C291" s="466"/>
      <c r="D291" s="3"/>
      <c r="E291" s="466"/>
      <c r="F291" s="3"/>
      <c r="G291" s="466"/>
      <c r="H291" s="466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customFormat="false" ht="15.75" hidden="false" customHeight="true" outlineLevel="0" collapsed="false">
      <c r="A292" s="466"/>
      <c r="B292" s="466"/>
      <c r="C292" s="466"/>
      <c r="D292" s="3"/>
      <c r="E292" s="466"/>
      <c r="F292" s="3"/>
      <c r="G292" s="466"/>
      <c r="H292" s="466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customFormat="false" ht="15.75" hidden="false" customHeight="true" outlineLevel="0" collapsed="false">
      <c r="A293" s="466"/>
      <c r="B293" s="466"/>
      <c r="C293" s="466"/>
      <c r="D293" s="3"/>
      <c r="E293" s="466"/>
      <c r="F293" s="3"/>
      <c r="G293" s="466"/>
      <c r="H293" s="466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customFormat="false" ht="15.75" hidden="false" customHeight="true" outlineLevel="0" collapsed="false">
      <c r="A294" s="466"/>
      <c r="B294" s="466"/>
      <c r="C294" s="466"/>
      <c r="D294" s="3"/>
      <c r="E294" s="466"/>
      <c r="F294" s="3"/>
      <c r="G294" s="466"/>
      <c r="H294" s="466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customFormat="false" ht="15.75" hidden="false" customHeight="true" outlineLevel="0" collapsed="false">
      <c r="A295" s="466"/>
      <c r="B295" s="466"/>
      <c r="C295" s="466"/>
      <c r="D295" s="3"/>
      <c r="E295" s="466"/>
      <c r="F295" s="3"/>
      <c r="G295" s="466"/>
      <c r="H295" s="466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customFormat="false" ht="15.75" hidden="false" customHeight="true" outlineLevel="0" collapsed="false">
      <c r="A296" s="466"/>
      <c r="B296" s="466"/>
      <c r="C296" s="466"/>
      <c r="D296" s="3"/>
      <c r="E296" s="466"/>
      <c r="F296" s="3"/>
      <c r="G296" s="466"/>
      <c r="H296" s="466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customFormat="false" ht="15.75" hidden="false" customHeight="true" outlineLevel="0" collapsed="false">
      <c r="A297" s="466"/>
      <c r="B297" s="466"/>
      <c r="C297" s="466"/>
      <c r="D297" s="3"/>
      <c r="E297" s="466"/>
      <c r="F297" s="3"/>
      <c r="G297" s="466"/>
      <c r="H297" s="466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customFormat="false" ht="15.75" hidden="false" customHeight="true" outlineLevel="0" collapsed="false">
      <c r="A298" s="466"/>
      <c r="B298" s="466"/>
      <c r="C298" s="466"/>
      <c r="D298" s="3"/>
      <c r="E298" s="466"/>
      <c r="F298" s="3"/>
      <c r="G298" s="466"/>
      <c r="H298" s="466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customFormat="false" ht="15.75" hidden="false" customHeight="true" outlineLevel="0" collapsed="false">
      <c r="A299" s="466"/>
      <c r="B299" s="466"/>
      <c r="C299" s="466"/>
      <c r="D299" s="3"/>
      <c r="E299" s="466"/>
      <c r="F299" s="3"/>
      <c r="G299" s="466"/>
      <c r="H299" s="466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customFormat="false" ht="15.75" hidden="false" customHeight="true" outlineLevel="0" collapsed="false">
      <c r="A300" s="466"/>
      <c r="B300" s="466"/>
      <c r="C300" s="466"/>
      <c r="D300" s="3"/>
      <c r="E300" s="466"/>
      <c r="F300" s="3"/>
      <c r="G300" s="466"/>
      <c r="H300" s="466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customFormat="false" ht="15.75" hidden="false" customHeight="true" outlineLevel="0" collapsed="false">
      <c r="A301" s="466"/>
      <c r="B301" s="466"/>
      <c r="C301" s="466"/>
      <c r="D301" s="3"/>
      <c r="E301" s="466"/>
      <c r="F301" s="3"/>
      <c r="G301" s="466"/>
      <c r="H301" s="466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customFormat="false" ht="15.75" hidden="false" customHeight="true" outlineLevel="0" collapsed="false">
      <c r="A302" s="466"/>
      <c r="B302" s="466"/>
      <c r="C302" s="466"/>
      <c r="D302" s="3"/>
      <c r="E302" s="466"/>
      <c r="F302" s="3"/>
      <c r="G302" s="466"/>
      <c r="H302" s="466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customFormat="false" ht="15.75" hidden="false" customHeight="true" outlineLevel="0" collapsed="false">
      <c r="A303" s="466"/>
      <c r="B303" s="466"/>
      <c r="C303" s="466"/>
      <c r="D303" s="3"/>
      <c r="E303" s="466"/>
      <c r="F303" s="3"/>
      <c r="G303" s="466"/>
      <c r="H303" s="466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customFormat="false" ht="15.75" hidden="false" customHeight="true" outlineLevel="0" collapsed="false">
      <c r="A304" s="466"/>
      <c r="B304" s="466"/>
      <c r="C304" s="466"/>
      <c r="D304" s="3"/>
      <c r="E304" s="466"/>
      <c r="F304" s="3"/>
      <c r="G304" s="466"/>
      <c r="H304" s="466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customFormat="false" ht="15.75" hidden="false" customHeight="true" outlineLevel="0" collapsed="false">
      <c r="A305" s="466"/>
      <c r="B305" s="466"/>
      <c r="C305" s="466"/>
      <c r="D305" s="3"/>
      <c r="E305" s="466"/>
      <c r="F305" s="3"/>
      <c r="G305" s="466"/>
      <c r="H305" s="466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customFormat="false" ht="15.75" hidden="false" customHeight="true" outlineLevel="0" collapsed="false">
      <c r="A306" s="466"/>
      <c r="B306" s="466"/>
      <c r="C306" s="466"/>
      <c r="D306" s="3"/>
      <c r="E306" s="466"/>
      <c r="F306" s="3"/>
      <c r="G306" s="466"/>
      <c r="H306" s="466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customFormat="false" ht="15.75" hidden="false" customHeight="true" outlineLevel="0" collapsed="false">
      <c r="A307" s="466"/>
      <c r="B307" s="466"/>
      <c r="C307" s="466"/>
      <c r="D307" s="3"/>
      <c r="E307" s="466"/>
      <c r="F307" s="3"/>
      <c r="G307" s="466"/>
      <c r="H307" s="466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customFormat="false" ht="15.75" hidden="false" customHeight="true" outlineLevel="0" collapsed="false">
      <c r="A308" s="466"/>
      <c r="B308" s="466"/>
      <c r="C308" s="466"/>
      <c r="D308" s="3"/>
      <c r="E308" s="466"/>
      <c r="F308" s="3"/>
      <c r="G308" s="466"/>
      <c r="H308" s="466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customFormat="false" ht="15.75" hidden="false" customHeight="true" outlineLevel="0" collapsed="false">
      <c r="A309" s="466"/>
      <c r="B309" s="466"/>
      <c r="C309" s="466"/>
      <c r="D309" s="3"/>
      <c r="E309" s="466"/>
      <c r="F309" s="3"/>
      <c r="G309" s="466"/>
      <c r="H309" s="466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customFormat="false" ht="15.75" hidden="false" customHeight="true" outlineLevel="0" collapsed="false">
      <c r="A310" s="466"/>
      <c r="B310" s="466"/>
      <c r="C310" s="466"/>
      <c r="D310" s="3"/>
      <c r="E310" s="466"/>
      <c r="F310" s="3"/>
      <c r="G310" s="466"/>
      <c r="H310" s="466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customFormat="false" ht="15.75" hidden="false" customHeight="true" outlineLevel="0" collapsed="false">
      <c r="A311" s="466"/>
      <c r="B311" s="466"/>
      <c r="C311" s="466"/>
      <c r="D311" s="3"/>
      <c r="E311" s="466"/>
      <c r="F311" s="3"/>
      <c r="G311" s="466"/>
      <c r="H311" s="466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customFormat="false" ht="15.75" hidden="false" customHeight="true" outlineLevel="0" collapsed="false">
      <c r="A312" s="466"/>
      <c r="B312" s="466"/>
      <c r="C312" s="466"/>
      <c r="D312" s="3"/>
      <c r="E312" s="466"/>
      <c r="F312" s="3"/>
      <c r="G312" s="466"/>
      <c r="H312" s="466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customFormat="false" ht="15.75" hidden="false" customHeight="true" outlineLevel="0" collapsed="false">
      <c r="A313" s="466"/>
      <c r="B313" s="466"/>
      <c r="C313" s="466"/>
      <c r="D313" s="3"/>
      <c r="E313" s="466"/>
      <c r="F313" s="3"/>
      <c r="G313" s="466"/>
      <c r="H313" s="466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customFormat="false" ht="15.75" hidden="false" customHeight="true" outlineLevel="0" collapsed="false">
      <c r="A314" s="466"/>
      <c r="B314" s="466"/>
      <c r="C314" s="466"/>
      <c r="D314" s="3"/>
      <c r="E314" s="466"/>
      <c r="F314" s="3"/>
      <c r="G314" s="466"/>
      <c r="H314" s="466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customFormat="false" ht="15.75" hidden="false" customHeight="true" outlineLevel="0" collapsed="false">
      <c r="A315" s="466"/>
      <c r="B315" s="466"/>
      <c r="C315" s="466"/>
      <c r="D315" s="3"/>
      <c r="E315" s="466"/>
      <c r="F315" s="3"/>
      <c r="G315" s="466"/>
      <c r="H315" s="466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customFormat="false" ht="15.75" hidden="false" customHeight="true" outlineLevel="0" collapsed="false">
      <c r="A316" s="466"/>
      <c r="B316" s="466"/>
      <c r="C316" s="466"/>
      <c r="D316" s="3"/>
      <c r="E316" s="466"/>
      <c r="F316" s="3"/>
      <c r="G316" s="466"/>
      <c r="H316" s="466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customFormat="false" ht="15.75" hidden="false" customHeight="true" outlineLevel="0" collapsed="false">
      <c r="A317" s="466"/>
      <c r="B317" s="466"/>
      <c r="C317" s="466"/>
      <c r="D317" s="3"/>
      <c r="E317" s="466"/>
      <c r="F317" s="3"/>
      <c r="G317" s="466"/>
      <c r="H317" s="466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customFormat="false" ht="15.75" hidden="false" customHeight="true" outlineLevel="0" collapsed="false">
      <c r="A318" s="466"/>
      <c r="B318" s="466"/>
      <c r="C318" s="466"/>
      <c r="D318" s="3"/>
      <c r="E318" s="466"/>
      <c r="F318" s="3"/>
      <c r="G318" s="466"/>
      <c r="H318" s="466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customFormat="false" ht="15.75" hidden="false" customHeight="true" outlineLevel="0" collapsed="false">
      <c r="A319" s="466"/>
      <c r="B319" s="466"/>
      <c r="C319" s="466"/>
      <c r="D319" s="3"/>
      <c r="E319" s="466"/>
      <c r="F319" s="3"/>
      <c r="G319" s="466"/>
      <c r="H319" s="466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customFormat="false" ht="15.75" hidden="false" customHeight="true" outlineLevel="0" collapsed="false">
      <c r="A320" s="466"/>
      <c r="B320" s="466"/>
      <c r="C320" s="466"/>
      <c r="D320" s="3"/>
      <c r="E320" s="466"/>
      <c r="F320" s="3"/>
      <c r="G320" s="466"/>
      <c r="H320" s="466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customFormat="false" ht="15.75" hidden="false" customHeight="true" outlineLevel="0" collapsed="false">
      <c r="A321" s="466"/>
      <c r="B321" s="466"/>
      <c r="C321" s="466"/>
      <c r="D321" s="3"/>
      <c r="E321" s="466"/>
      <c r="F321" s="3"/>
      <c r="G321" s="466"/>
      <c r="H321" s="466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customFormat="false" ht="15.75" hidden="false" customHeight="true" outlineLevel="0" collapsed="false">
      <c r="A322" s="466"/>
      <c r="B322" s="466"/>
      <c r="C322" s="466"/>
      <c r="D322" s="3"/>
      <c r="E322" s="466"/>
      <c r="F322" s="3"/>
      <c r="G322" s="466"/>
      <c r="H322" s="466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customFormat="false" ht="15.75" hidden="false" customHeight="true" outlineLevel="0" collapsed="false">
      <c r="A323" s="466"/>
      <c r="B323" s="466"/>
      <c r="C323" s="466"/>
      <c r="D323" s="3"/>
      <c r="E323" s="466"/>
      <c r="F323" s="3"/>
      <c r="G323" s="466"/>
      <c r="H323" s="466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customFormat="false" ht="15.75" hidden="false" customHeight="true" outlineLevel="0" collapsed="false">
      <c r="A324" s="466"/>
      <c r="B324" s="466"/>
      <c r="C324" s="466"/>
      <c r="D324" s="3"/>
      <c r="E324" s="466"/>
      <c r="F324" s="3"/>
      <c r="G324" s="466"/>
      <c r="H324" s="466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customFormat="false" ht="15.75" hidden="false" customHeight="true" outlineLevel="0" collapsed="false">
      <c r="A325" s="466"/>
      <c r="B325" s="466"/>
      <c r="C325" s="466"/>
      <c r="D325" s="3"/>
      <c r="E325" s="466"/>
      <c r="F325" s="3"/>
      <c r="G325" s="466"/>
      <c r="H325" s="466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customFormat="false" ht="15.75" hidden="false" customHeight="true" outlineLevel="0" collapsed="false">
      <c r="A326" s="466"/>
      <c r="B326" s="466"/>
      <c r="C326" s="466"/>
      <c r="D326" s="3"/>
      <c r="E326" s="466"/>
      <c r="F326" s="3"/>
      <c r="G326" s="466"/>
      <c r="H326" s="466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customFormat="false" ht="15.75" hidden="false" customHeight="true" outlineLevel="0" collapsed="false">
      <c r="A327" s="466"/>
      <c r="B327" s="466"/>
      <c r="C327" s="466"/>
      <c r="D327" s="3"/>
      <c r="E327" s="466"/>
      <c r="F327" s="3"/>
      <c r="G327" s="466"/>
      <c r="H327" s="466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customFormat="false" ht="15.75" hidden="false" customHeight="true" outlineLevel="0" collapsed="false">
      <c r="A328" s="466"/>
      <c r="B328" s="466"/>
      <c r="C328" s="466"/>
      <c r="D328" s="3"/>
      <c r="E328" s="466"/>
      <c r="F328" s="3"/>
      <c r="G328" s="466"/>
      <c r="H328" s="466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customFormat="false" ht="15.75" hidden="false" customHeight="true" outlineLevel="0" collapsed="false">
      <c r="A329" s="466"/>
      <c r="B329" s="466"/>
      <c r="C329" s="466"/>
      <c r="D329" s="3"/>
      <c r="E329" s="466"/>
      <c r="F329" s="3"/>
      <c r="G329" s="466"/>
      <c r="H329" s="466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customFormat="false" ht="15.75" hidden="false" customHeight="true" outlineLevel="0" collapsed="false">
      <c r="A330" s="466"/>
      <c r="B330" s="466"/>
      <c r="C330" s="466"/>
      <c r="D330" s="3"/>
      <c r="E330" s="466"/>
      <c r="F330" s="3"/>
      <c r="G330" s="466"/>
      <c r="H330" s="466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customFormat="false" ht="15.75" hidden="false" customHeight="true" outlineLevel="0" collapsed="false">
      <c r="A331" s="466"/>
      <c r="B331" s="466"/>
      <c r="C331" s="466"/>
      <c r="D331" s="3"/>
      <c r="E331" s="466"/>
      <c r="F331" s="3"/>
      <c r="G331" s="466"/>
      <c r="H331" s="466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customFormat="false" ht="15.75" hidden="false" customHeight="true" outlineLevel="0" collapsed="false">
      <c r="A332" s="466"/>
      <c r="B332" s="466"/>
      <c r="C332" s="466"/>
      <c r="D332" s="3"/>
      <c r="E332" s="466"/>
      <c r="F332" s="3"/>
      <c r="G332" s="466"/>
      <c r="H332" s="466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customFormat="false" ht="15.75" hidden="false" customHeight="true" outlineLevel="0" collapsed="false">
      <c r="A333" s="466"/>
      <c r="B333" s="466"/>
      <c r="C333" s="466"/>
      <c r="D333" s="3"/>
      <c r="E333" s="466"/>
      <c r="F333" s="3"/>
      <c r="G333" s="466"/>
      <c r="H333" s="466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customFormat="false" ht="15.75" hidden="false" customHeight="true" outlineLevel="0" collapsed="false">
      <c r="A334" s="466"/>
      <c r="B334" s="466"/>
      <c r="C334" s="466"/>
      <c r="D334" s="3"/>
      <c r="E334" s="466"/>
      <c r="F334" s="3"/>
      <c r="G334" s="466"/>
      <c r="H334" s="466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customFormat="false" ht="15.75" hidden="false" customHeight="true" outlineLevel="0" collapsed="false">
      <c r="A335" s="466"/>
      <c r="B335" s="466"/>
      <c r="C335" s="466"/>
      <c r="D335" s="3"/>
      <c r="E335" s="466"/>
      <c r="F335" s="3"/>
      <c r="G335" s="466"/>
      <c r="H335" s="466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customFormat="false" ht="15.75" hidden="false" customHeight="true" outlineLevel="0" collapsed="false">
      <c r="A336" s="466"/>
      <c r="B336" s="466"/>
      <c r="C336" s="466"/>
      <c r="D336" s="3"/>
      <c r="E336" s="466"/>
      <c r="F336" s="3"/>
      <c r="G336" s="466"/>
      <c r="H336" s="466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customFormat="false" ht="15.75" hidden="false" customHeight="true" outlineLevel="0" collapsed="false">
      <c r="A337" s="466"/>
      <c r="B337" s="466"/>
      <c r="C337" s="466"/>
      <c r="D337" s="3"/>
      <c r="E337" s="466"/>
      <c r="F337" s="3"/>
      <c r="G337" s="466"/>
      <c r="H337" s="466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customFormat="false" ht="15.75" hidden="false" customHeight="true" outlineLevel="0" collapsed="false">
      <c r="A338" s="466"/>
      <c r="B338" s="466"/>
      <c r="C338" s="466"/>
      <c r="D338" s="3"/>
      <c r="E338" s="466"/>
      <c r="F338" s="3"/>
      <c r="G338" s="466"/>
      <c r="H338" s="466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customFormat="false" ht="15.75" hidden="false" customHeight="true" outlineLevel="0" collapsed="false">
      <c r="A339" s="466"/>
      <c r="B339" s="466"/>
      <c r="C339" s="466"/>
      <c r="D339" s="3"/>
      <c r="E339" s="466"/>
      <c r="F339" s="3"/>
      <c r="G339" s="466"/>
      <c r="H339" s="466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customFormat="false" ht="15.75" hidden="false" customHeight="true" outlineLevel="0" collapsed="false">
      <c r="A340" s="466"/>
      <c r="B340" s="466"/>
      <c r="C340" s="466"/>
      <c r="D340" s="3"/>
      <c r="E340" s="466"/>
      <c r="F340" s="3"/>
      <c r="G340" s="466"/>
      <c r="H340" s="466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customFormat="false" ht="15.75" hidden="false" customHeight="true" outlineLevel="0" collapsed="false">
      <c r="A341" s="466"/>
      <c r="B341" s="466"/>
      <c r="C341" s="466"/>
      <c r="D341" s="3"/>
      <c r="E341" s="466"/>
      <c r="F341" s="3"/>
      <c r="G341" s="466"/>
      <c r="H341" s="466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customFormat="false" ht="15.75" hidden="false" customHeight="true" outlineLevel="0" collapsed="false">
      <c r="A342" s="466"/>
      <c r="B342" s="466"/>
      <c r="C342" s="466"/>
      <c r="D342" s="3"/>
      <c r="E342" s="466"/>
      <c r="F342" s="3"/>
      <c r="G342" s="466"/>
      <c r="H342" s="466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customFormat="false" ht="15.75" hidden="false" customHeight="true" outlineLevel="0" collapsed="false">
      <c r="A343" s="466"/>
      <c r="B343" s="466"/>
      <c r="C343" s="466"/>
      <c r="D343" s="3"/>
      <c r="E343" s="466"/>
      <c r="F343" s="3"/>
      <c r="G343" s="466"/>
      <c r="H343" s="466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customFormat="false" ht="15.75" hidden="false" customHeight="true" outlineLevel="0" collapsed="false">
      <c r="A344" s="466"/>
      <c r="B344" s="466"/>
      <c r="C344" s="466"/>
      <c r="D344" s="3"/>
      <c r="E344" s="466"/>
      <c r="F344" s="3"/>
      <c r="G344" s="466"/>
      <c r="H344" s="466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customFormat="false" ht="15.75" hidden="false" customHeight="true" outlineLevel="0" collapsed="false">
      <c r="A345" s="466"/>
      <c r="B345" s="466"/>
      <c r="C345" s="466"/>
      <c r="D345" s="3"/>
      <c r="E345" s="466"/>
      <c r="F345" s="3"/>
      <c r="G345" s="466"/>
      <c r="H345" s="466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customFormat="false" ht="15.75" hidden="false" customHeight="true" outlineLevel="0" collapsed="false">
      <c r="A346" s="466"/>
      <c r="B346" s="466"/>
      <c r="C346" s="466"/>
      <c r="D346" s="3"/>
      <c r="E346" s="466"/>
      <c r="F346" s="3"/>
      <c r="G346" s="466"/>
      <c r="H346" s="466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customFormat="false" ht="15.75" hidden="false" customHeight="true" outlineLevel="0" collapsed="false">
      <c r="A347" s="466"/>
      <c r="B347" s="466"/>
      <c r="C347" s="466"/>
      <c r="D347" s="3"/>
      <c r="E347" s="466"/>
      <c r="F347" s="3"/>
      <c r="G347" s="466"/>
      <c r="H347" s="466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customFormat="false" ht="15.75" hidden="false" customHeight="true" outlineLevel="0" collapsed="false">
      <c r="A348" s="466"/>
      <c r="B348" s="466"/>
      <c r="C348" s="466"/>
      <c r="D348" s="3"/>
      <c r="E348" s="466"/>
      <c r="F348" s="3"/>
      <c r="G348" s="466"/>
      <c r="H348" s="466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customFormat="false" ht="15.75" hidden="false" customHeight="true" outlineLevel="0" collapsed="false">
      <c r="A349" s="466"/>
      <c r="B349" s="466"/>
      <c r="C349" s="466"/>
      <c r="D349" s="3"/>
      <c r="E349" s="466"/>
      <c r="F349" s="3"/>
      <c r="G349" s="466"/>
      <c r="H349" s="466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customFormat="false" ht="15.75" hidden="false" customHeight="true" outlineLevel="0" collapsed="false">
      <c r="A350" s="466"/>
      <c r="B350" s="466"/>
      <c r="C350" s="466"/>
      <c r="D350" s="3"/>
      <c r="E350" s="466"/>
      <c r="F350" s="3"/>
      <c r="G350" s="466"/>
      <c r="H350" s="466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customFormat="false" ht="15.75" hidden="false" customHeight="true" outlineLevel="0" collapsed="false">
      <c r="A351" s="466"/>
      <c r="B351" s="466"/>
      <c r="C351" s="466"/>
      <c r="D351" s="3"/>
      <c r="E351" s="466"/>
      <c r="F351" s="3"/>
      <c r="G351" s="466"/>
      <c r="H351" s="466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customFormat="false" ht="15.75" hidden="false" customHeight="true" outlineLevel="0" collapsed="false">
      <c r="A352" s="466"/>
      <c r="B352" s="466"/>
      <c r="C352" s="466"/>
      <c r="D352" s="3"/>
      <c r="E352" s="466"/>
      <c r="F352" s="3"/>
      <c r="G352" s="466"/>
      <c r="H352" s="466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customFormat="false" ht="15.75" hidden="false" customHeight="true" outlineLevel="0" collapsed="false">
      <c r="A353" s="466"/>
      <c r="B353" s="466"/>
      <c r="C353" s="466"/>
      <c r="D353" s="3"/>
      <c r="E353" s="466"/>
      <c r="F353" s="3"/>
      <c r="G353" s="466"/>
      <c r="H353" s="466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customFormat="false" ht="15.75" hidden="false" customHeight="true" outlineLevel="0" collapsed="false">
      <c r="A354" s="466"/>
      <c r="B354" s="466"/>
      <c r="C354" s="466"/>
      <c r="D354" s="3"/>
      <c r="E354" s="466"/>
      <c r="F354" s="3"/>
      <c r="G354" s="466"/>
      <c r="H354" s="466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customFormat="false" ht="15.75" hidden="false" customHeight="true" outlineLevel="0" collapsed="false">
      <c r="A355" s="466"/>
      <c r="B355" s="466"/>
      <c r="C355" s="466"/>
      <c r="D355" s="3"/>
      <c r="E355" s="466"/>
      <c r="F355" s="3"/>
      <c r="G355" s="466"/>
      <c r="H355" s="466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customFormat="false" ht="15.75" hidden="false" customHeight="true" outlineLevel="0" collapsed="false">
      <c r="A356" s="466"/>
      <c r="B356" s="466"/>
      <c r="C356" s="466"/>
      <c r="D356" s="3"/>
      <c r="E356" s="466"/>
      <c r="F356" s="3"/>
      <c r="G356" s="466"/>
      <c r="H356" s="466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customFormat="false" ht="15.75" hidden="false" customHeight="true" outlineLevel="0" collapsed="false">
      <c r="A357" s="466"/>
      <c r="B357" s="466"/>
      <c r="C357" s="466"/>
      <c r="D357" s="3"/>
      <c r="E357" s="466"/>
      <c r="F357" s="3"/>
      <c r="G357" s="466"/>
      <c r="H357" s="466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customFormat="false" ht="15.75" hidden="false" customHeight="true" outlineLevel="0" collapsed="false">
      <c r="A358" s="466"/>
      <c r="B358" s="466"/>
      <c r="C358" s="466"/>
      <c r="D358" s="3"/>
      <c r="E358" s="466"/>
      <c r="F358" s="3"/>
      <c r="G358" s="466"/>
      <c r="H358" s="466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customFormat="false" ht="15.75" hidden="false" customHeight="true" outlineLevel="0" collapsed="false">
      <c r="A359" s="466"/>
      <c r="B359" s="466"/>
      <c r="C359" s="466"/>
      <c r="D359" s="3"/>
      <c r="E359" s="466"/>
      <c r="F359" s="3"/>
      <c r="G359" s="466"/>
      <c r="H359" s="466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customFormat="false" ht="15.75" hidden="false" customHeight="true" outlineLevel="0" collapsed="false">
      <c r="A360" s="466"/>
      <c r="B360" s="466"/>
      <c r="C360" s="466"/>
      <c r="D360" s="3"/>
      <c r="E360" s="466"/>
      <c r="F360" s="3"/>
      <c r="G360" s="466"/>
      <c r="H360" s="466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customFormat="false" ht="15.75" hidden="false" customHeight="true" outlineLevel="0" collapsed="false">
      <c r="A361" s="466"/>
      <c r="B361" s="466"/>
      <c r="C361" s="466"/>
      <c r="D361" s="3"/>
      <c r="E361" s="466"/>
      <c r="F361" s="3"/>
      <c r="G361" s="466"/>
      <c r="H361" s="466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customFormat="false" ht="15.75" hidden="false" customHeight="true" outlineLevel="0" collapsed="false">
      <c r="A362" s="466"/>
      <c r="B362" s="466"/>
      <c r="C362" s="466"/>
      <c r="D362" s="3"/>
      <c r="E362" s="466"/>
      <c r="F362" s="3"/>
      <c r="G362" s="466"/>
      <c r="H362" s="466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customFormat="false" ht="15.75" hidden="false" customHeight="true" outlineLevel="0" collapsed="false">
      <c r="A363" s="466"/>
      <c r="B363" s="466"/>
      <c r="C363" s="466"/>
      <c r="D363" s="3"/>
      <c r="E363" s="466"/>
      <c r="F363" s="3"/>
      <c r="G363" s="466"/>
      <c r="H363" s="466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customFormat="false" ht="15.75" hidden="false" customHeight="true" outlineLevel="0" collapsed="false">
      <c r="A364" s="466"/>
      <c r="B364" s="466"/>
      <c r="C364" s="466"/>
      <c r="D364" s="3"/>
      <c r="E364" s="466"/>
      <c r="F364" s="3"/>
      <c r="G364" s="466"/>
      <c r="H364" s="466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customFormat="false" ht="15.75" hidden="false" customHeight="true" outlineLevel="0" collapsed="false">
      <c r="A365" s="466"/>
      <c r="B365" s="466"/>
      <c r="C365" s="466"/>
      <c r="D365" s="3"/>
      <c r="E365" s="466"/>
      <c r="F365" s="3"/>
      <c r="G365" s="466"/>
      <c r="H365" s="466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customFormat="false" ht="15.75" hidden="false" customHeight="true" outlineLevel="0" collapsed="false">
      <c r="A366" s="466"/>
      <c r="B366" s="466"/>
      <c r="C366" s="466"/>
      <c r="D366" s="3"/>
      <c r="E366" s="466"/>
      <c r="F366" s="3"/>
      <c r="G366" s="466"/>
      <c r="H366" s="466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customFormat="false" ht="15.75" hidden="false" customHeight="true" outlineLevel="0" collapsed="false">
      <c r="A367" s="466"/>
      <c r="B367" s="466"/>
      <c r="C367" s="466"/>
      <c r="D367" s="3"/>
      <c r="E367" s="466"/>
      <c r="F367" s="3"/>
      <c r="G367" s="466"/>
      <c r="H367" s="466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customFormat="false" ht="15.75" hidden="false" customHeight="true" outlineLevel="0" collapsed="false">
      <c r="A368" s="466"/>
      <c r="B368" s="466"/>
      <c r="C368" s="466"/>
      <c r="D368" s="3"/>
      <c r="E368" s="466"/>
      <c r="F368" s="3"/>
      <c r="G368" s="466"/>
      <c r="H368" s="466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customFormat="false" ht="15.75" hidden="false" customHeight="true" outlineLevel="0" collapsed="false">
      <c r="A369" s="466"/>
      <c r="B369" s="466"/>
      <c r="C369" s="466"/>
      <c r="D369" s="3"/>
      <c r="E369" s="466"/>
      <c r="F369" s="3"/>
      <c r="G369" s="466"/>
      <c r="H369" s="466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customFormat="false" ht="15.75" hidden="false" customHeight="true" outlineLevel="0" collapsed="false">
      <c r="A370" s="466"/>
      <c r="B370" s="466"/>
      <c r="C370" s="466"/>
      <c r="D370" s="3"/>
      <c r="E370" s="466"/>
      <c r="F370" s="3"/>
      <c r="G370" s="466"/>
      <c r="H370" s="466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customFormat="false" ht="15.75" hidden="false" customHeight="true" outlineLevel="0" collapsed="false">
      <c r="A371" s="466"/>
      <c r="B371" s="466"/>
      <c r="C371" s="466"/>
      <c r="D371" s="3"/>
      <c r="E371" s="466"/>
      <c r="F371" s="3"/>
      <c r="G371" s="466"/>
      <c r="H371" s="466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customFormat="false" ht="15.75" hidden="false" customHeight="true" outlineLevel="0" collapsed="false">
      <c r="A372" s="466"/>
      <c r="B372" s="466"/>
      <c r="C372" s="466"/>
      <c r="D372" s="3"/>
      <c r="E372" s="466"/>
      <c r="F372" s="3"/>
      <c r="G372" s="466"/>
      <c r="H372" s="466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customFormat="false" ht="15.75" hidden="false" customHeight="true" outlineLevel="0" collapsed="false">
      <c r="A373" s="466"/>
      <c r="B373" s="466"/>
      <c r="C373" s="466"/>
      <c r="D373" s="3"/>
      <c r="E373" s="466"/>
      <c r="F373" s="3"/>
      <c r="G373" s="466"/>
      <c r="H373" s="466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customFormat="false" ht="15.75" hidden="false" customHeight="true" outlineLevel="0" collapsed="false">
      <c r="A374" s="466"/>
      <c r="B374" s="466"/>
      <c r="C374" s="466"/>
      <c r="D374" s="3"/>
      <c r="E374" s="466"/>
      <c r="F374" s="3"/>
      <c r="G374" s="466"/>
      <c r="H374" s="466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customFormat="false" ht="15.75" hidden="false" customHeight="true" outlineLevel="0" collapsed="false">
      <c r="A375" s="466"/>
      <c r="B375" s="466"/>
      <c r="C375" s="466"/>
      <c r="D375" s="3"/>
      <c r="E375" s="466"/>
      <c r="F375" s="3"/>
      <c r="G375" s="466"/>
      <c r="H375" s="466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customFormat="false" ht="15.75" hidden="false" customHeight="true" outlineLevel="0" collapsed="false">
      <c r="A376" s="466"/>
      <c r="B376" s="466"/>
      <c r="C376" s="466"/>
      <c r="D376" s="3"/>
      <c r="E376" s="466"/>
      <c r="F376" s="3"/>
      <c r="G376" s="466"/>
      <c r="H376" s="466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customFormat="false" ht="15.75" hidden="false" customHeight="true" outlineLevel="0" collapsed="false">
      <c r="A377" s="466"/>
      <c r="B377" s="466"/>
      <c r="C377" s="466"/>
      <c r="D377" s="3"/>
      <c r="E377" s="466"/>
      <c r="F377" s="3"/>
      <c r="G377" s="466"/>
      <c r="H377" s="466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customFormat="false" ht="15.75" hidden="false" customHeight="true" outlineLevel="0" collapsed="false">
      <c r="A378" s="466"/>
      <c r="B378" s="466"/>
      <c r="C378" s="466"/>
      <c r="D378" s="3"/>
      <c r="E378" s="466"/>
      <c r="F378" s="3"/>
      <c r="G378" s="466"/>
      <c r="H378" s="466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customFormat="false" ht="15.75" hidden="false" customHeight="true" outlineLevel="0" collapsed="false">
      <c r="A379" s="466"/>
      <c r="B379" s="466"/>
      <c r="C379" s="466"/>
      <c r="D379" s="3"/>
      <c r="E379" s="466"/>
      <c r="F379" s="3"/>
      <c r="G379" s="466"/>
      <c r="H379" s="466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customFormat="false" ht="15.75" hidden="false" customHeight="true" outlineLevel="0" collapsed="false">
      <c r="A380" s="466"/>
      <c r="B380" s="466"/>
      <c r="C380" s="466"/>
      <c r="D380" s="3"/>
      <c r="E380" s="466"/>
      <c r="F380" s="3"/>
      <c r="G380" s="466"/>
      <c r="H380" s="466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customFormat="false" ht="15.75" hidden="false" customHeight="true" outlineLevel="0" collapsed="false">
      <c r="A381" s="466"/>
      <c r="B381" s="466"/>
      <c r="C381" s="466"/>
      <c r="D381" s="3"/>
      <c r="E381" s="466"/>
      <c r="F381" s="3"/>
      <c r="G381" s="466"/>
      <c r="H381" s="466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customFormat="false" ht="15.75" hidden="false" customHeight="true" outlineLevel="0" collapsed="false">
      <c r="A382" s="466"/>
      <c r="B382" s="466"/>
      <c r="C382" s="466"/>
      <c r="D382" s="3"/>
      <c r="E382" s="466"/>
      <c r="F382" s="3"/>
      <c r="G382" s="466"/>
      <c r="H382" s="466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customFormat="false" ht="15.75" hidden="false" customHeight="true" outlineLevel="0" collapsed="false">
      <c r="A383" s="466"/>
      <c r="B383" s="466"/>
      <c r="C383" s="466"/>
      <c r="D383" s="3"/>
      <c r="E383" s="466"/>
      <c r="F383" s="3"/>
      <c r="G383" s="466"/>
      <c r="H383" s="466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customFormat="false" ht="15.75" hidden="false" customHeight="true" outlineLevel="0" collapsed="false">
      <c r="A384" s="466"/>
      <c r="B384" s="466"/>
      <c r="C384" s="466"/>
      <c r="D384" s="3"/>
      <c r="E384" s="466"/>
      <c r="F384" s="3"/>
      <c r="G384" s="466"/>
      <c r="H384" s="466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customFormat="false" ht="15.75" hidden="false" customHeight="true" outlineLevel="0" collapsed="false">
      <c r="A385" s="466"/>
      <c r="B385" s="466"/>
      <c r="C385" s="466"/>
      <c r="D385" s="3"/>
      <c r="E385" s="466"/>
      <c r="F385" s="3"/>
      <c r="G385" s="466"/>
      <c r="H385" s="466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customFormat="false" ht="15.75" hidden="false" customHeight="true" outlineLevel="0" collapsed="false">
      <c r="A386" s="466"/>
      <c r="B386" s="466"/>
      <c r="C386" s="466"/>
      <c r="D386" s="3"/>
      <c r="E386" s="466"/>
      <c r="F386" s="3"/>
      <c r="G386" s="466"/>
      <c r="H386" s="466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customFormat="false" ht="15.75" hidden="false" customHeight="true" outlineLevel="0" collapsed="false">
      <c r="A387" s="466"/>
      <c r="B387" s="466"/>
      <c r="C387" s="466"/>
      <c r="D387" s="3"/>
      <c r="E387" s="466"/>
      <c r="F387" s="3"/>
      <c r="G387" s="466"/>
      <c r="H387" s="466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customFormat="false" ht="15.75" hidden="false" customHeight="true" outlineLevel="0" collapsed="false">
      <c r="A388" s="466"/>
      <c r="B388" s="466"/>
      <c r="C388" s="466"/>
      <c r="D388" s="3"/>
      <c r="E388" s="466"/>
      <c r="F388" s="3"/>
      <c r="G388" s="466"/>
      <c r="H388" s="466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customFormat="false" ht="15.75" hidden="false" customHeight="true" outlineLevel="0" collapsed="false">
      <c r="A389" s="466"/>
      <c r="B389" s="466"/>
      <c r="C389" s="466"/>
      <c r="D389" s="3"/>
      <c r="E389" s="466"/>
      <c r="F389" s="3"/>
      <c r="G389" s="466"/>
      <c r="H389" s="466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customFormat="false" ht="15.75" hidden="false" customHeight="true" outlineLevel="0" collapsed="false">
      <c r="A390" s="466"/>
      <c r="B390" s="466"/>
      <c r="C390" s="466"/>
      <c r="D390" s="3"/>
      <c r="E390" s="466"/>
      <c r="F390" s="3"/>
      <c r="G390" s="466"/>
      <c r="H390" s="466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customFormat="false" ht="15.75" hidden="false" customHeight="true" outlineLevel="0" collapsed="false">
      <c r="A391" s="466"/>
      <c r="B391" s="466"/>
      <c r="C391" s="466"/>
      <c r="D391" s="3"/>
      <c r="E391" s="466"/>
      <c r="F391" s="3"/>
      <c r="G391" s="466"/>
      <c r="H391" s="466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customFormat="false" ht="15.75" hidden="false" customHeight="true" outlineLevel="0" collapsed="false">
      <c r="A392" s="466"/>
      <c r="B392" s="466"/>
      <c r="C392" s="466"/>
      <c r="D392" s="3"/>
      <c r="E392" s="466"/>
      <c r="F392" s="3"/>
      <c r="G392" s="466"/>
      <c r="H392" s="466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customFormat="false" ht="15.75" hidden="false" customHeight="true" outlineLevel="0" collapsed="false">
      <c r="A393" s="466"/>
      <c r="B393" s="466"/>
      <c r="C393" s="466"/>
      <c r="D393" s="3"/>
      <c r="E393" s="466"/>
      <c r="F393" s="3"/>
      <c r="G393" s="466"/>
      <c r="H393" s="466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customFormat="false" ht="15.75" hidden="false" customHeight="true" outlineLevel="0" collapsed="false">
      <c r="A394" s="466"/>
      <c r="B394" s="466"/>
      <c r="C394" s="466"/>
      <c r="D394" s="3"/>
      <c r="E394" s="466"/>
      <c r="F394" s="3"/>
      <c r="G394" s="466"/>
      <c r="H394" s="466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customFormat="false" ht="15.75" hidden="false" customHeight="true" outlineLevel="0" collapsed="false">
      <c r="A395" s="466"/>
      <c r="B395" s="466"/>
      <c r="C395" s="466"/>
      <c r="D395" s="3"/>
      <c r="E395" s="466"/>
      <c r="F395" s="3"/>
      <c r="G395" s="466"/>
      <c r="H395" s="466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customFormat="false" ht="15.75" hidden="false" customHeight="true" outlineLevel="0" collapsed="false">
      <c r="A396" s="466"/>
      <c r="B396" s="466"/>
      <c r="C396" s="466"/>
      <c r="D396" s="3"/>
      <c r="E396" s="466"/>
      <c r="F396" s="3"/>
      <c r="G396" s="466"/>
      <c r="H396" s="466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customFormat="false" ht="15.75" hidden="false" customHeight="true" outlineLevel="0" collapsed="false">
      <c r="A397" s="466"/>
      <c r="B397" s="466"/>
      <c r="C397" s="466"/>
      <c r="D397" s="3"/>
      <c r="E397" s="466"/>
      <c r="F397" s="3"/>
      <c r="G397" s="466"/>
      <c r="H397" s="466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customFormat="false" ht="15.75" hidden="false" customHeight="true" outlineLevel="0" collapsed="false">
      <c r="A398" s="466"/>
      <c r="B398" s="466"/>
      <c r="C398" s="466"/>
      <c r="D398" s="3"/>
      <c r="E398" s="466"/>
      <c r="F398" s="3"/>
      <c r="G398" s="466"/>
      <c r="H398" s="466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customFormat="false" ht="15.75" hidden="false" customHeight="true" outlineLevel="0" collapsed="false">
      <c r="A399" s="466"/>
      <c r="B399" s="466"/>
      <c r="C399" s="466"/>
      <c r="D399" s="3"/>
      <c r="E399" s="466"/>
      <c r="F399" s="3"/>
      <c r="G399" s="466"/>
      <c r="H399" s="466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customFormat="false" ht="15.75" hidden="false" customHeight="true" outlineLevel="0" collapsed="false">
      <c r="A400" s="466"/>
      <c r="B400" s="466"/>
      <c r="C400" s="466"/>
      <c r="D400" s="3"/>
      <c r="E400" s="466"/>
      <c r="F400" s="3"/>
      <c r="G400" s="466"/>
      <c r="H400" s="466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customFormat="false" ht="15.75" hidden="false" customHeight="true" outlineLevel="0" collapsed="false">
      <c r="A401" s="466"/>
      <c r="B401" s="466"/>
      <c r="C401" s="466"/>
      <c r="D401" s="3"/>
      <c r="E401" s="466"/>
      <c r="F401" s="3"/>
      <c r="G401" s="466"/>
      <c r="H401" s="466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customFormat="false" ht="15.75" hidden="false" customHeight="true" outlineLevel="0" collapsed="false">
      <c r="A402" s="466"/>
      <c r="B402" s="466"/>
      <c r="C402" s="466"/>
      <c r="D402" s="3"/>
      <c r="E402" s="466"/>
      <c r="F402" s="3"/>
      <c r="G402" s="466"/>
      <c r="H402" s="466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customFormat="false" ht="15.75" hidden="false" customHeight="true" outlineLevel="0" collapsed="false">
      <c r="A403" s="466"/>
      <c r="B403" s="466"/>
      <c r="C403" s="466"/>
      <c r="D403" s="3"/>
      <c r="E403" s="466"/>
      <c r="F403" s="3"/>
      <c r="G403" s="466"/>
      <c r="H403" s="466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customFormat="false" ht="15.75" hidden="false" customHeight="true" outlineLevel="0" collapsed="false">
      <c r="A404" s="466"/>
      <c r="B404" s="466"/>
      <c r="C404" s="466"/>
      <c r="D404" s="3"/>
      <c r="E404" s="466"/>
      <c r="F404" s="3"/>
      <c r="G404" s="466"/>
      <c r="H404" s="466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customFormat="false" ht="15.75" hidden="false" customHeight="true" outlineLevel="0" collapsed="false">
      <c r="A405" s="466"/>
      <c r="B405" s="466"/>
      <c r="C405" s="466"/>
      <c r="D405" s="3"/>
      <c r="E405" s="466"/>
      <c r="F405" s="3"/>
      <c r="G405" s="466"/>
      <c r="H405" s="466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customFormat="false" ht="15.75" hidden="false" customHeight="true" outlineLevel="0" collapsed="false">
      <c r="A406" s="466"/>
      <c r="B406" s="466"/>
      <c r="C406" s="466"/>
      <c r="D406" s="3"/>
      <c r="E406" s="466"/>
      <c r="F406" s="3"/>
      <c r="G406" s="466"/>
      <c r="H406" s="466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customFormat="false" ht="15.75" hidden="false" customHeight="true" outlineLevel="0" collapsed="false">
      <c r="A407" s="466"/>
      <c r="B407" s="466"/>
      <c r="C407" s="466"/>
      <c r="D407" s="3"/>
      <c r="E407" s="466"/>
      <c r="F407" s="3"/>
      <c r="G407" s="466"/>
      <c r="H407" s="466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customFormat="false" ht="15.75" hidden="false" customHeight="true" outlineLevel="0" collapsed="false">
      <c r="A408" s="466"/>
      <c r="B408" s="466"/>
      <c r="C408" s="466"/>
      <c r="D408" s="3"/>
      <c r="E408" s="466"/>
      <c r="F408" s="3"/>
      <c r="G408" s="466"/>
      <c r="H408" s="466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customFormat="false" ht="15.75" hidden="false" customHeight="true" outlineLevel="0" collapsed="false">
      <c r="A409" s="466"/>
      <c r="B409" s="466"/>
      <c r="C409" s="466"/>
      <c r="D409" s="3"/>
      <c r="E409" s="466"/>
      <c r="F409" s="3"/>
      <c r="G409" s="466"/>
      <c r="H409" s="466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customFormat="false" ht="15.75" hidden="false" customHeight="true" outlineLevel="0" collapsed="false">
      <c r="A410" s="466"/>
      <c r="B410" s="466"/>
      <c r="C410" s="466"/>
      <c r="D410" s="3"/>
      <c r="E410" s="466"/>
      <c r="F410" s="3"/>
      <c r="G410" s="466"/>
      <c r="H410" s="466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customFormat="false" ht="15.75" hidden="false" customHeight="true" outlineLevel="0" collapsed="false">
      <c r="A411" s="466"/>
      <c r="B411" s="466"/>
      <c r="C411" s="466"/>
      <c r="D411" s="3"/>
      <c r="E411" s="466"/>
      <c r="F411" s="3"/>
      <c r="G411" s="466"/>
      <c r="H411" s="466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customFormat="false" ht="15.75" hidden="false" customHeight="true" outlineLevel="0" collapsed="false">
      <c r="A412" s="466"/>
      <c r="B412" s="466"/>
      <c r="C412" s="466"/>
      <c r="D412" s="3"/>
      <c r="E412" s="466"/>
      <c r="F412" s="3"/>
      <c r="G412" s="466"/>
      <c r="H412" s="466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customFormat="false" ht="15.75" hidden="false" customHeight="true" outlineLevel="0" collapsed="false">
      <c r="A413" s="466"/>
      <c r="B413" s="466"/>
      <c r="C413" s="466"/>
      <c r="D413" s="3"/>
      <c r="E413" s="466"/>
      <c r="F413" s="3"/>
      <c r="G413" s="466"/>
      <c r="H413" s="466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customFormat="false" ht="15.75" hidden="false" customHeight="true" outlineLevel="0" collapsed="false">
      <c r="A414" s="466"/>
      <c r="B414" s="466"/>
      <c r="C414" s="466"/>
      <c r="D414" s="3"/>
      <c r="E414" s="466"/>
      <c r="F414" s="3"/>
      <c r="G414" s="466"/>
      <c r="H414" s="466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customFormat="false" ht="15.75" hidden="false" customHeight="true" outlineLevel="0" collapsed="false">
      <c r="A415" s="466"/>
      <c r="B415" s="466"/>
      <c r="C415" s="466"/>
      <c r="D415" s="3"/>
      <c r="E415" s="466"/>
      <c r="F415" s="3"/>
      <c r="G415" s="466"/>
      <c r="H415" s="466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customFormat="false" ht="15.75" hidden="false" customHeight="true" outlineLevel="0" collapsed="false">
      <c r="A416" s="466"/>
      <c r="B416" s="466"/>
      <c r="C416" s="466"/>
      <c r="D416" s="3"/>
      <c r="E416" s="466"/>
      <c r="F416" s="3"/>
      <c r="G416" s="466"/>
      <c r="H416" s="466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customFormat="false" ht="15.75" hidden="false" customHeight="true" outlineLevel="0" collapsed="false">
      <c r="A417" s="466"/>
      <c r="B417" s="466"/>
      <c r="C417" s="466"/>
      <c r="D417" s="3"/>
      <c r="E417" s="466"/>
      <c r="F417" s="3"/>
      <c r="G417" s="466"/>
      <c r="H417" s="466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customFormat="false" ht="15.75" hidden="false" customHeight="true" outlineLevel="0" collapsed="false">
      <c r="A418" s="466"/>
      <c r="B418" s="466"/>
      <c r="C418" s="466"/>
      <c r="D418" s="3"/>
      <c r="E418" s="466"/>
      <c r="F418" s="3"/>
      <c r="G418" s="466"/>
      <c r="H418" s="466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customFormat="false" ht="15.75" hidden="false" customHeight="true" outlineLevel="0" collapsed="false">
      <c r="A419" s="466"/>
      <c r="B419" s="466"/>
      <c r="C419" s="466"/>
      <c r="D419" s="3"/>
      <c r="E419" s="466"/>
      <c r="F419" s="3"/>
      <c r="G419" s="466"/>
      <c r="H419" s="466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customFormat="false" ht="15.75" hidden="false" customHeight="true" outlineLevel="0" collapsed="false">
      <c r="A420" s="466"/>
      <c r="B420" s="466"/>
      <c r="C420" s="466"/>
      <c r="D420" s="3"/>
      <c r="E420" s="466"/>
      <c r="F420" s="3"/>
      <c r="G420" s="466"/>
      <c r="H420" s="466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customFormat="false" ht="15.75" hidden="false" customHeight="true" outlineLevel="0" collapsed="false">
      <c r="A421" s="466"/>
      <c r="B421" s="466"/>
      <c r="C421" s="466"/>
      <c r="D421" s="3"/>
      <c r="E421" s="466"/>
      <c r="F421" s="3"/>
      <c r="G421" s="466"/>
      <c r="H421" s="466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customFormat="false" ht="15.75" hidden="false" customHeight="true" outlineLevel="0" collapsed="false">
      <c r="A422" s="466"/>
      <c r="B422" s="466"/>
      <c r="C422" s="466"/>
      <c r="D422" s="3"/>
      <c r="E422" s="466"/>
      <c r="F422" s="3"/>
      <c r="G422" s="466"/>
      <c r="H422" s="466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customFormat="false" ht="15.75" hidden="false" customHeight="true" outlineLevel="0" collapsed="false">
      <c r="A423" s="466"/>
      <c r="B423" s="466"/>
      <c r="C423" s="466"/>
      <c r="D423" s="3"/>
      <c r="E423" s="466"/>
      <c r="F423" s="3"/>
      <c r="G423" s="466"/>
      <c r="H423" s="466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customFormat="false" ht="15.75" hidden="false" customHeight="true" outlineLevel="0" collapsed="false">
      <c r="A424" s="466"/>
      <c r="B424" s="466"/>
      <c r="C424" s="466"/>
      <c r="D424" s="3"/>
      <c r="E424" s="466"/>
      <c r="F424" s="3"/>
      <c r="G424" s="466"/>
      <c r="H424" s="466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customFormat="false" ht="15.75" hidden="false" customHeight="true" outlineLevel="0" collapsed="false">
      <c r="A425" s="466"/>
      <c r="B425" s="466"/>
      <c r="C425" s="466"/>
      <c r="D425" s="3"/>
      <c r="E425" s="466"/>
      <c r="F425" s="3"/>
      <c r="G425" s="466"/>
      <c r="H425" s="466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customFormat="false" ht="15.75" hidden="false" customHeight="true" outlineLevel="0" collapsed="false">
      <c r="A426" s="466"/>
      <c r="B426" s="466"/>
      <c r="C426" s="466"/>
      <c r="D426" s="3"/>
      <c r="E426" s="466"/>
      <c r="F426" s="3"/>
      <c r="G426" s="466"/>
      <c r="H426" s="466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customFormat="false" ht="15.75" hidden="false" customHeight="true" outlineLevel="0" collapsed="false">
      <c r="A427" s="466"/>
      <c r="B427" s="466"/>
      <c r="C427" s="466"/>
      <c r="D427" s="3"/>
      <c r="E427" s="466"/>
      <c r="F427" s="3"/>
      <c r="G427" s="466"/>
      <c r="H427" s="466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customFormat="false" ht="15.75" hidden="false" customHeight="true" outlineLevel="0" collapsed="false">
      <c r="A428" s="466"/>
      <c r="B428" s="466"/>
      <c r="C428" s="466"/>
      <c r="D428" s="3"/>
      <c r="E428" s="466"/>
      <c r="F428" s="3"/>
      <c r="G428" s="466"/>
      <c r="H428" s="466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customFormat="false" ht="15.75" hidden="false" customHeight="true" outlineLevel="0" collapsed="false">
      <c r="A429" s="466"/>
      <c r="B429" s="466"/>
      <c r="C429" s="466"/>
      <c r="D429" s="3"/>
      <c r="E429" s="466"/>
      <c r="F429" s="3"/>
      <c r="G429" s="466"/>
      <c r="H429" s="466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customFormat="false" ht="15.75" hidden="false" customHeight="true" outlineLevel="0" collapsed="false">
      <c r="A430" s="466"/>
      <c r="B430" s="466"/>
      <c r="C430" s="466"/>
      <c r="D430" s="3"/>
      <c r="E430" s="466"/>
      <c r="F430" s="3"/>
      <c r="G430" s="466"/>
      <c r="H430" s="466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customFormat="false" ht="15.75" hidden="false" customHeight="true" outlineLevel="0" collapsed="false">
      <c r="A431" s="466"/>
      <c r="B431" s="466"/>
      <c r="C431" s="466"/>
      <c r="D431" s="3"/>
      <c r="E431" s="466"/>
      <c r="F431" s="3"/>
      <c r="G431" s="466"/>
      <c r="H431" s="466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customFormat="false" ht="15.75" hidden="false" customHeight="true" outlineLevel="0" collapsed="false">
      <c r="A432" s="466"/>
      <c r="B432" s="466"/>
      <c r="C432" s="466"/>
      <c r="D432" s="3"/>
      <c r="E432" s="466"/>
      <c r="F432" s="3"/>
      <c r="G432" s="466"/>
      <c r="H432" s="466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customFormat="false" ht="15.75" hidden="false" customHeight="true" outlineLevel="0" collapsed="false">
      <c r="A433" s="466"/>
      <c r="B433" s="466"/>
      <c r="C433" s="466"/>
      <c r="D433" s="3"/>
      <c r="E433" s="466"/>
      <c r="F433" s="3"/>
      <c r="G433" s="466"/>
      <c r="H433" s="466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customFormat="false" ht="15.75" hidden="false" customHeight="true" outlineLevel="0" collapsed="false">
      <c r="A434" s="466"/>
      <c r="B434" s="466"/>
      <c r="C434" s="466"/>
      <c r="D434" s="3"/>
      <c r="E434" s="466"/>
      <c r="F434" s="3"/>
      <c r="G434" s="466"/>
      <c r="H434" s="466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customFormat="false" ht="15.75" hidden="false" customHeight="true" outlineLevel="0" collapsed="false">
      <c r="A435" s="466"/>
      <c r="B435" s="466"/>
      <c r="C435" s="466"/>
      <c r="D435" s="3"/>
      <c r="E435" s="466"/>
      <c r="F435" s="3"/>
      <c r="G435" s="466"/>
      <c r="H435" s="466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customFormat="false" ht="15.75" hidden="false" customHeight="true" outlineLevel="0" collapsed="false">
      <c r="A436" s="466"/>
      <c r="B436" s="466"/>
      <c r="C436" s="466"/>
      <c r="D436" s="3"/>
      <c r="E436" s="466"/>
      <c r="F436" s="3"/>
      <c r="G436" s="466"/>
      <c r="H436" s="466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customFormat="false" ht="15.75" hidden="false" customHeight="true" outlineLevel="0" collapsed="false">
      <c r="A437" s="466"/>
      <c r="B437" s="466"/>
      <c r="C437" s="466"/>
      <c r="D437" s="3"/>
      <c r="E437" s="466"/>
      <c r="F437" s="3"/>
      <c r="G437" s="466"/>
      <c r="H437" s="466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customFormat="false" ht="15.75" hidden="false" customHeight="true" outlineLevel="0" collapsed="false">
      <c r="A438" s="466"/>
      <c r="B438" s="466"/>
      <c r="C438" s="466"/>
      <c r="D438" s="3"/>
      <c r="E438" s="466"/>
      <c r="F438" s="3"/>
      <c r="G438" s="466"/>
      <c r="H438" s="466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customFormat="false" ht="15.75" hidden="false" customHeight="true" outlineLevel="0" collapsed="false">
      <c r="A439" s="466"/>
      <c r="B439" s="466"/>
      <c r="C439" s="466"/>
      <c r="D439" s="3"/>
      <c r="E439" s="466"/>
      <c r="F439" s="3"/>
      <c r="G439" s="466"/>
      <c r="H439" s="466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customFormat="false" ht="15.75" hidden="false" customHeight="true" outlineLevel="0" collapsed="false">
      <c r="A440" s="466"/>
      <c r="B440" s="466"/>
      <c r="C440" s="466"/>
      <c r="D440" s="3"/>
      <c r="E440" s="466"/>
      <c r="F440" s="3"/>
      <c r="G440" s="466"/>
      <c r="H440" s="466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customFormat="false" ht="15.75" hidden="false" customHeight="true" outlineLevel="0" collapsed="false">
      <c r="A441" s="466"/>
      <c r="B441" s="466"/>
      <c r="C441" s="466"/>
      <c r="D441" s="3"/>
      <c r="E441" s="466"/>
      <c r="F441" s="3"/>
      <c r="G441" s="466"/>
      <c r="H441" s="466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customFormat="false" ht="15.75" hidden="false" customHeight="true" outlineLevel="0" collapsed="false">
      <c r="A442" s="466"/>
      <c r="B442" s="466"/>
      <c r="C442" s="466"/>
      <c r="D442" s="3"/>
      <c r="E442" s="466"/>
      <c r="F442" s="3"/>
      <c r="G442" s="466"/>
      <c r="H442" s="466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customFormat="false" ht="15.75" hidden="false" customHeight="true" outlineLevel="0" collapsed="false">
      <c r="A443" s="466"/>
      <c r="B443" s="466"/>
      <c r="C443" s="466"/>
      <c r="D443" s="3"/>
      <c r="E443" s="466"/>
      <c r="F443" s="3"/>
      <c r="G443" s="466"/>
      <c r="H443" s="466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customFormat="false" ht="15.75" hidden="false" customHeight="true" outlineLevel="0" collapsed="false">
      <c r="A444" s="466"/>
      <c r="B444" s="466"/>
      <c r="C444" s="466"/>
      <c r="D444" s="3"/>
      <c r="E444" s="466"/>
      <c r="F444" s="3"/>
      <c r="G444" s="466"/>
      <c r="H444" s="466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customFormat="false" ht="15.75" hidden="false" customHeight="true" outlineLevel="0" collapsed="false">
      <c r="A445" s="466"/>
      <c r="B445" s="466"/>
      <c r="C445" s="466"/>
      <c r="D445" s="3"/>
      <c r="E445" s="466"/>
      <c r="F445" s="3"/>
      <c r="G445" s="466"/>
      <c r="H445" s="466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customFormat="false" ht="15.75" hidden="false" customHeight="true" outlineLevel="0" collapsed="false">
      <c r="A446" s="466"/>
      <c r="B446" s="466"/>
      <c r="C446" s="466"/>
      <c r="D446" s="3"/>
      <c r="E446" s="466"/>
      <c r="F446" s="3"/>
      <c r="G446" s="466"/>
      <c r="H446" s="466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customFormat="false" ht="15.75" hidden="false" customHeight="true" outlineLevel="0" collapsed="false">
      <c r="A447" s="466"/>
      <c r="B447" s="466"/>
      <c r="C447" s="466"/>
      <c r="D447" s="3"/>
      <c r="E447" s="466"/>
      <c r="F447" s="3"/>
      <c r="G447" s="466"/>
      <c r="H447" s="466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customFormat="false" ht="15.75" hidden="false" customHeight="true" outlineLevel="0" collapsed="false">
      <c r="A448" s="466"/>
      <c r="B448" s="466"/>
      <c r="C448" s="466"/>
      <c r="D448" s="3"/>
      <c r="E448" s="466"/>
      <c r="F448" s="3"/>
      <c r="G448" s="466"/>
      <c r="H448" s="466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customFormat="false" ht="15.75" hidden="false" customHeight="true" outlineLevel="0" collapsed="false">
      <c r="A449" s="466"/>
      <c r="B449" s="466"/>
      <c r="C449" s="466"/>
      <c r="D449" s="3"/>
      <c r="E449" s="466"/>
      <c r="F449" s="3"/>
      <c r="G449" s="466"/>
      <c r="H449" s="466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customFormat="false" ht="15.75" hidden="false" customHeight="true" outlineLevel="0" collapsed="false">
      <c r="A450" s="466"/>
      <c r="B450" s="466"/>
      <c r="C450" s="466"/>
      <c r="D450" s="3"/>
      <c r="E450" s="466"/>
      <c r="F450" s="3"/>
      <c r="G450" s="466"/>
      <c r="H450" s="466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customFormat="false" ht="15.75" hidden="false" customHeight="true" outlineLevel="0" collapsed="false">
      <c r="A451" s="466"/>
      <c r="B451" s="466"/>
      <c r="C451" s="466"/>
      <c r="D451" s="3"/>
      <c r="E451" s="466"/>
      <c r="F451" s="3"/>
      <c r="G451" s="466"/>
      <c r="H451" s="466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customFormat="false" ht="15.75" hidden="false" customHeight="true" outlineLevel="0" collapsed="false">
      <c r="A452" s="466"/>
      <c r="B452" s="466"/>
      <c r="C452" s="466"/>
      <c r="D452" s="3"/>
      <c r="E452" s="466"/>
      <c r="F452" s="3"/>
      <c r="G452" s="466"/>
      <c r="H452" s="466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customFormat="false" ht="15.75" hidden="false" customHeight="true" outlineLevel="0" collapsed="false">
      <c r="A453" s="466"/>
      <c r="B453" s="466"/>
      <c r="C453" s="466"/>
      <c r="D453" s="3"/>
      <c r="E453" s="466"/>
      <c r="F453" s="3"/>
      <c r="G453" s="466"/>
      <c r="H453" s="466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customFormat="false" ht="15.75" hidden="false" customHeight="true" outlineLevel="0" collapsed="false">
      <c r="A454" s="466"/>
      <c r="B454" s="466"/>
      <c r="C454" s="466"/>
      <c r="D454" s="3"/>
      <c r="E454" s="466"/>
      <c r="F454" s="3"/>
      <c r="G454" s="466"/>
      <c r="H454" s="466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customFormat="false" ht="15.75" hidden="false" customHeight="true" outlineLevel="0" collapsed="false">
      <c r="A455" s="466"/>
      <c r="B455" s="466"/>
      <c r="C455" s="466"/>
      <c r="D455" s="3"/>
      <c r="E455" s="466"/>
      <c r="F455" s="3"/>
      <c r="G455" s="466"/>
      <c r="H455" s="466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customFormat="false" ht="15.75" hidden="false" customHeight="true" outlineLevel="0" collapsed="false">
      <c r="A456" s="466"/>
      <c r="B456" s="466"/>
      <c r="C456" s="466"/>
      <c r="D456" s="3"/>
      <c r="E456" s="466"/>
      <c r="F456" s="3"/>
      <c r="G456" s="466"/>
      <c r="H456" s="466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customFormat="false" ht="15.75" hidden="false" customHeight="true" outlineLevel="0" collapsed="false">
      <c r="A457" s="466"/>
      <c r="B457" s="466"/>
      <c r="C457" s="466"/>
      <c r="D457" s="3"/>
      <c r="E457" s="466"/>
      <c r="F457" s="3"/>
      <c r="G457" s="466"/>
      <c r="H457" s="466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customFormat="false" ht="15.75" hidden="false" customHeight="true" outlineLevel="0" collapsed="false">
      <c r="A458" s="466"/>
      <c r="B458" s="466"/>
      <c r="C458" s="466"/>
      <c r="D458" s="3"/>
      <c r="E458" s="466"/>
      <c r="F458" s="3"/>
      <c r="G458" s="466"/>
      <c r="H458" s="466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customFormat="false" ht="15.75" hidden="false" customHeight="true" outlineLevel="0" collapsed="false">
      <c r="A459" s="466"/>
      <c r="B459" s="466"/>
      <c r="C459" s="466"/>
      <c r="D459" s="3"/>
      <c r="E459" s="466"/>
      <c r="F459" s="3"/>
      <c r="G459" s="466"/>
      <c r="H459" s="466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customFormat="false" ht="15.75" hidden="false" customHeight="true" outlineLevel="0" collapsed="false">
      <c r="A460" s="466"/>
      <c r="B460" s="466"/>
      <c r="C460" s="466"/>
      <c r="D460" s="3"/>
      <c r="E460" s="466"/>
      <c r="F460" s="3"/>
      <c r="G460" s="466"/>
      <c r="H460" s="466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customFormat="false" ht="15.75" hidden="false" customHeight="true" outlineLevel="0" collapsed="false">
      <c r="A461" s="466"/>
      <c r="B461" s="466"/>
      <c r="C461" s="466"/>
      <c r="D461" s="3"/>
      <c r="E461" s="466"/>
      <c r="F461" s="3"/>
      <c r="G461" s="466"/>
      <c r="H461" s="466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customFormat="false" ht="15.75" hidden="false" customHeight="true" outlineLevel="0" collapsed="false">
      <c r="A462" s="466"/>
      <c r="B462" s="466"/>
      <c r="C462" s="466"/>
      <c r="D462" s="3"/>
      <c r="E462" s="466"/>
      <c r="F462" s="3"/>
      <c r="G462" s="466"/>
      <c r="H462" s="466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customFormat="false" ht="15.75" hidden="false" customHeight="true" outlineLevel="0" collapsed="false">
      <c r="A463" s="466"/>
      <c r="B463" s="466"/>
      <c r="C463" s="466"/>
      <c r="D463" s="3"/>
      <c r="E463" s="466"/>
      <c r="F463" s="3"/>
      <c r="G463" s="466"/>
      <c r="H463" s="466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customFormat="false" ht="15.75" hidden="false" customHeight="true" outlineLevel="0" collapsed="false">
      <c r="A464" s="466"/>
      <c r="B464" s="466"/>
      <c r="C464" s="466"/>
      <c r="D464" s="3"/>
      <c r="E464" s="466"/>
      <c r="F464" s="3"/>
      <c r="G464" s="466"/>
      <c r="H464" s="466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customFormat="false" ht="15.75" hidden="false" customHeight="true" outlineLevel="0" collapsed="false">
      <c r="A465" s="466"/>
      <c r="B465" s="466"/>
      <c r="C465" s="466"/>
      <c r="D465" s="3"/>
      <c r="E465" s="466"/>
      <c r="F465" s="3"/>
      <c r="G465" s="466"/>
      <c r="H465" s="466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customFormat="false" ht="15.75" hidden="false" customHeight="true" outlineLevel="0" collapsed="false">
      <c r="A466" s="466"/>
      <c r="B466" s="466"/>
      <c r="C466" s="466"/>
      <c r="D466" s="3"/>
      <c r="E466" s="466"/>
      <c r="F466" s="3"/>
      <c r="G466" s="466"/>
      <c r="H466" s="466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customFormat="false" ht="15.75" hidden="false" customHeight="true" outlineLevel="0" collapsed="false">
      <c r="A467" s="466"/>
      <c r="B467" s="466"/>
      <c r="C467" s="466"/>
      <c r="D467" s="3"/>
      <c r="E467" s="466"/>
      <c r="F467" s="3"/>
      <c r="G467" s="466"/>
      <c r="H467" s="466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customFormat="false" ht="15.75" hidden="false" customHeight="true" outlineLevel="0" collapsed="false">
      <c r="A468" s="466"/>
      <c r="B468" s="466"/>
      <c r="C468" s="466"/>
      <c r="D468" s="3"/>
      <c r="E468" s="466"/>
      <c r="F468" s="3"/>
      <c r="G468" s="466"/>
      <c r="H468" s="466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customFormat="false" ht="15.75" hidden="false" customHeight="true" outlineLevel="0" collapsed="false">
      <c r="A469" s="466"/>
      <c r="B469" s="466"/>
      <c r="C469" s="466"/>
      <c r="D469" s="3"/>
      <c r="E469" s="466"/>
      <c r="F469" s="3"/>
      <c r="G469" s="466"/>
      <c r="H469" s="466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customFormat="false" ht="15.75" hidden="false" customHeight="true" outlineLevel="0" collapsed="false">
      <c r="A470" s="466"/>
      <c r="B470" s="466"/>
      <c r="C470" s="466"/>
      <c r="D470" s="3"/>
      <c r="E470" s="466"/>
      <c r="F470" s="3"/>
      <c r="G470" s="466"/>
      <c r="H470" s="466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customFormat="false" ht="15.75" hidden="false" customHeight="true" outlineLevel="0" collapsed="false">
      <c r="A471" s="466"/>
      <c r="B471" s="466"/>
      <c r="C471" s="466"/>
      <c r="D471" s="3"/>
      <c r="E471" s="466"/>
      <c r="F471" s="3"/>
      <c r="G471" s="466"/>
      <c r="H471" s="466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customFormat="false" ht="15.75" hidden="false" customHeight="true" outlineLevel="0" collapsed="false">
      <c r="A472" s="466"/>
      <c r="B472" s="466"/>
      <c r="C472" s="466"/>
      <c r="D472" s="3"/>
      <c r="E472" s="466"/>
      <c r="F472" s="3"/>
      <c r="G472" s="466"/>
      <c r="H472" s="466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customFormat="false" ht="15.75" hidden="false" customHeight="true" outlineLevel="0" collapsed="false">
      <c r="A473" s="466"/>
      <c r="B473" s="466"/>
      <c r="C473" s="466"/>
      <c r="D473" s="3"/>
      <c r="E473" s="466"/>
      <c r="F473" s="3"/>
      <c r="G473" s="466"/>
      <c r="H473" s="466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customFormat="false" ht="15.75" hidden="false" customHeight="true" outlineLevel="0" collapsed="false">
      <c r="A474" s="466"/>
      <c r="B474" s="466"/>
      <c r="C474" s="466"/>
      <c r="D474" s="3"/>
      <c r="E474" s="466"/>
      <c r="F474" s="3"/>
      <c r="G474" s="466"/>
      <c r="H474" s="466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customFormat="false" ht="15.75" hidden="false" customHeight="true" outlineLevel="0" collapsed="false">
      <c r="A475" s="466"/>
      <c r="B475" s="466"/>
      <c r="C475" s="466"/>
      <c r="D475" s="3"/>
      <c r="E475" s="466"/>
      <c r="F475" s="3"/>
      <c r="G475" s="466"/>
      <c r="H475" s="466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customFormat="false" ht="15.75" hidden="false" customHeight="true" outlineLevel="0" collapsed="false">
      <c r="A476" s="466"/>
      <c r="B476" s="466"/>
      <c r="C476" s="466"/>
      <c r="D476" s="3"/>
      <c r="E476" s="466"/>
      <c r="F476" s="3"/>
      <c r="G476" s="466"/>
      <c r="H476" s="466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customFormat="false" ht="15.75" hidden="false" customHeight="true" outlineLevel="0" collapsed="false">
      <c r="A477" s="466"/>
      <c r="B477" s="466"/>
      <c r="C477" s="466"/>
      <c r="D477" s="3"/>
      <c r="E477" s="466"/>
      <c r="F477" s="3"/>
      <c r="G477" s="466"/>
      <c r="H477" s="466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customFormat="false" ht="15.75" hidden="false" customHeight="true" outlineLevel="0" collapsed="false">
      <c r="A478" s="466"/>
      <c r="B478" s="466"/>
      <c r="C478" s="466"/>
      <c r="D478" s="3"/>
      <c r="E478" s="466"/>
      <c r="F478" s="3"/>
      <c r="G478" s="466"/>
      <c r="H478" s="466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customFormat="false" ht="15.75" hidden="false" customHeight="true" outlineLevel="0" collapsed="false">
      <c r="A479" s="466"/>
      <c r="B479" s="466"/>
      <c r="C479" s="466"/>
      <c r="D479" s="3"/>
      <c r="E479" s="466"/>
      <c r="F479" s="3"/>
      <c r="G479" s="466"/>
      <c r="H479" s="466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customFormat="false" ht="15.75" hidden="false" customHeight="true" outlineLevel="0" collapsed="false">
      <c r="A480" s="466"/>
      <c r="B480" s="466"/>
      <c r="C480" s="466"/>
      <c r="D480" s="3"/>
      <c r="E480" s="466"/>
      <c r="F480" s="3"/>
      <c r="G480" s="466"/>
      <c r="H480" s="466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customFormat="false" ht="15.75" hidden="false" customHeight="true" outlineLevel="0" collapsed="false">
      <c r="A481" s="466"/>
      <c r="B481" s="466"/>
      <c r="C481" s="466"/>
      <c r="D481" s="3"/>
      <c r="E481" s="466"/>
      <c r="F481" s="3"/>
      <c r="G481" s="466"/>
      <c r="H481" s="466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customFormat="false" ht="15.75" hidden="false" customHeight="true" outlineLevel="0" collapsed="false">
      <c r="A482" s="466"/>
      <c r="B482" s="466"/>
      <c r="C482" s="466"/>
      <c r="D482" s="3"/>
      <c r="E482" s="466"/>
      <c r="F482" s="3"/>
      <c r="G482" s="466"/>
      <c r="H482" s="466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customFormat="false" ht="15.75" hidden="false" customHeight="true" outlineLevel="0" collapsed="false">
      <c r="A483" s="466"/>
      <c r="B483" s="466"/>
      <c r="C483" s="466"/>
      <c r="D483" s="3"/>
      <c r="E483" s="466"/>
      <c r="F483" s="3"/>
      <c r="G483" s="466"/>
      <c r="H483" s="466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customFormat="false" ht="15.75" hidden="false" customHeight="true" outlineLevel="0" collapsed="false">
      <c r="A484" s="466"/>
      <c r="B484" s="466"/>
      <c r="C484" s="466"/>
      <c r="D484" s="3"/>
      <c r="E484" s="466"/>
      <c r="F484" s="3"/>
      <c r="G484" s="466"/>
      <c r="H484" s="466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customFormat="false" ht="15.75" hidden="false" customHeight="true" outlineLevel="0" collapsed="false">
      <c r="A485" s="466"/>
      <c r="B485" s="466"/>
      <c r="C485" s="466"/>
      <c r="D485" s="3"/>
      <c r="E485" s="466"/>
      <c r="F485" s="3"/>
      <c r="G485" s="466"/>
      <c r="H485" s="466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customFormat="false" ht="15.75" hidden="false" customHeight="true" outlineLevel="0" collapsed="false">
      <c r="A486" s="466"/>
      <c r="B486" s="466"/>
      <c r="C486" s="466"/>
      <c r="D486" s="3"/>
      <c r="E486" s="466"/>
      <c r="F486" s="3"/>
      <c r="G486" s="466"/>
      <c r="H486" s="466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customFormat="false" ht="15.75" hidden="false" customHeight="true" outlineLevel="0" collapsed="false">
      <c r="A487" s="466"/>
      <c r="B487" s="466"/>
      <c r="C487" s="466"/>
      <c r="D487" s="3"/>
      <c r="E487" s="466"/>
      <c r="F487" s="3"/>
      <c r="G487" s="466"/>
      <c r="H487" s="466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customFormat="false" ht="15.75" hidden="false" customHeight="true" outlineLevel="0" collapsed="false">
      <c r="A488" s="466"/>
      <c r="B488" s="466"/>
      <c r="C488" s="466"/>
      <c r="D488" s="3"/>
      <c r="E488" s="466"/>
      <c r="F488" s="3"/>
      <c r="G488" s="466"/>
      <c r="H488" s="466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customFormat="false" ht="15.75" hidden="false" customHeight="true" outlineLevel="0" collapsed="false">
      <c r="A489" s="466"/>
      <c r="B489" s="466"/>
      <c r="C489" s="466"/>
      <c r="D489" s="3"/>
      <c r="E489" s="466"/>
      <c r="F489" s="3"/>
      <c r="G489" s="466"/>
      <c r="H489" s="466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customFormat="false" ht="15.75" hidden="false" customHeight="true" outlineLevel="0" collapsed="false">
      <c r="A490" s="466"/>
      <c r="B490" s="466"/>
      <c r="C490" s="466"/>
      <c r="D490" s="3"/>
      <c r="E490" s="466"/>
      <c r="F490" s="3"/>
      <c r="G490" s="466"/>
      <c r="H490" s="466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customFormat="false" ht="15.75" hidden="false" customHeight="true" outlineLevel="0" collapsed="false">
      <c r="A491" s="466"/>
      <c r="B491" s="466"/>
      <c r="C491" s="466"/>
      <c r="D491" s="3"/>
      <c r="E491" s="466"/>
      <c r="F491" s="3"/>
      <c r="G491" s="466"/>
      <c r="H491" s="466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customFormat="false" ht="15.75" hidden="false" customHeight="true" outlineLevel="0" collapsed="false">
      <c r="A492" s="466"/>
      <c r="B492" s="466"/>
      <c r="C492" s="466"/>
      <c r="D492" s="3"/>
      <c r="E492" s="466"/>
      <c r="F492" s="3"/>
      <c r="G492" s="466"/>
      <c r="H492" s="466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customFormat="false" ht="15.75" hidden="false" customHeight="true" outlineLevel="0" collapsed="false">
      <c r="A493" s="466"/>
      <c r="B493" s="466"/>
      <c r="C493" s="466"/>
      <c r="D493" s="3"/>
      <c r="E493" s="466"/>
      <c r="F493" s="3"/>
      <c r="G493" s="466"/>
      <c r="H493" s="466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customFormat="false" ht="15.75" hidden="false" customHeight="true" outlineLevel="0" collapsed="false">
      <c r="A494" s="466"/>
      <c r="B494" s="466"/>
      <c r="C494" s="466"/>
      <c r="D494" s="3"/>
      <c r="E494" s="466"/>
      <c r="F494" s="3"/>
      <c r="G494" s="466"/>
      <c r="H494" s="466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customFormat="false" ht="15.75" hidden="false" customHeight="true" outlineLevel="0" collapsed="false">
      <c r="A495" s="466"/>
      <c r="B495" s="466"/>
      <c r="C495" s="466"/>
      <c r="D495" s="3"/>
      <c r="E495" s="466"/>
      <c r="F495" s="3"/>
      <c r="G495" s="466"/>
      <c r="H495" s="466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customFormat="false" ht="15.75" hidden="false" customHeight="true" outlineLevel="0" collapsed="false">
      <c r="A496" s="466"/>
      <c r="B496" s="466"/>
      <c r="C496" s="466"/>
      <c r="D496" s="3"/>
      <c r="E496" s="466"/>
      <c r="F496" s="3"/>
      <c r="G496" s="466"/>
      <c r="H496" s="466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customFormat="false" ht="15.75" hidden="false" customHeight="true" outlineLevel="0" collapsed="false">
      <c r="A497" s="466"/>
      <c r="B497" s="466"/>
      <c r="C497" s="466"/>
      <c r="D497" s="3"/>
      <c r="E497" s="466"/>
      <c r="F497" s="3"/>
      <c r="G497" s="466"/>
      <c r="H497" s="466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customFormat="false" ht="15.75" hidden="false" customHeight="true" outlineLevel="0" collapsed="false">
      <c r="A498" s="466"/>
      <c r="B498" s="466"/>
      <c r="C498" s="466"/>
      <c r="D498" s="3"/>
      <c r="E498" s="466"/>
      <c r="F498" s="3"/>
      <c r="G498" s="466"/>
      <c r="H498" s="466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customFormat="false" ht="15.75" hidden="false" customHeight="true" outlineLevel="0" collapsed="false">
      <c r="A499" s="466"/>
      <c r="B499" s="466"/>
      <c r="C499" s="466"/>
      <c r="D499" s="3"/>
      <c r="E499" s="466"/>
      <c r="F499" s="3"/>
      <c r="G499" s="466"/>
      <c r="H499" s="466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customFormat="false" ht="15.75" hidden="false" customHeight="true" outlineLevel="0" collapsed="false">
      <c r="A500" s="466"/>
      <c r="B500" s="466"/>
      <c r="C500" s="466"/>
      <c r="D500" s="3"/>
      <c r="E500" s="466"/>
      <c r="F500" s="3"/>
      <c r="G500" s="466"/>
      <c r="H500" s="466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customFormat="false" ht="15.75" hidden="false" customHeight="true" outlineLevel="0" collapsed="false">
      <c r="A501" s="466"/>
      <c r="B501" s="466"/>
      <c r="C501" s="466"/>
      <c r="D501" s="3"/>
      <c r="E501" s="466"/>
      <c r="F501" s="3"/>
      <c r="G501" s="466"/>
      <c r="H501" s="466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customFormat="false" ht="15.75" hidden="false" customHeight="true" outlineLevel="0" collapsed="false">
      <c r="A502" s="466"/>
      <c r="B502" s="466"/>
      <c r="C502" s="466"/>
      <c r="D502" s="3"/>
      <c r="E502" s="466"/>
      <c r="F502" s="3"/>
      <c r="G502" s="466"/>
      <c r="H502" s="466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customFormat="false" ht="15.75" hidden="false" customHeight="true" outlineLevel="0" collapsed="false">
      <c r="A503" s="466"/>
      <c r="B503" s="466"/>
      <c r="C503" s="466"/>
      <c r="D503" s="3"/>
      <c r="E503" s="466"/>
      <c r="F503" s="3"/>
      <c r="G503" s="466"/>
      <c r="H503" s="466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customFormat="false" ht="15.75" hidden="false" customHeight="true" outlineLevel="0" collapsed="false">
      <c r="A504" s="466"/>
      <c r="B504" s="466"/>
      <c r="C504" s="466"/>
      <c r="D504" s="3"/>
      <c r="E504" s="466"/>
      <c r="F504" s="3"/>
      <c r="G504" s="466"/>
      <c r="H504" s="466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customFormat="false" ht="15.75" hidden="false" customHeight="true" outlineLevel="0" collapsed="false">
      <c r="A505" s="466"/>
      <c r="B505" s="466"/>
      <c r="C505" s="466"/>
      <c r="D505" s="3"/>
      <c r="E505" s="466"/>
      <c r="F505" s="3"/>
      <c r="G505" s="466"/>
      <c r="H505" s="466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customFormat="false" ht="15.75" hidden="false" customHeight="true" outlineLevel="0" collapsed="false">
      <c r="A506" s="466"/>
      <c r="B506" s="466"/>
      <c r="C506" s="466"/>
      <c r="D506" s="3"/>
      <c r="E506" s="466"/>
      <c r="F506" s="3"/>
      <c r="G506" s="466"/>
      <c r="H506" s="466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customFormat="false" ht="15.75" hidden="false" customHeight="true" outlineLevel="0" collapsed="false">
      <c r="A507" s="466"/>
      <c r="B507" s="466"/>
      <c r="C507" s="466"/>
      <c r="D507" s="3"/>
      <c r="E507" s="466"/>
      <c r="F507" s="3"/>
      <c r="G507" s="466"/>
      <c r="H507" s="466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customFormat="false" ht="15.75" hidden="false" customHeight="true" outlineLevel="0" collapsed="false">
      <c r="A508" s="466"/>
      <c r="B508" s="466"/>
      <c r="C508" s="466"/>
      <c r="D508" s="3"/>
      <c r="E508" s="466"/>
      <c r="F508" s="3"/>
      <c r="G508" s="466"/>
      <c r="H508" s="466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customFormat="false" ht="15.75" hidden="false" customHeight="true" outlineLevel="0" collapsed="false">
      <c r="A509" s="466"/>
      <c r="B509" s="466"/>
      <c r="C509" s="466"/>
      <c r="D509" s="3"/>
      <c r="E509" s="466"/>
      <c r="F509" s="3"/>
      <c r="G509" s="466"/>
      <c r="H509" s="466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customFormat="false" ht="15.75" hidden="false" customHeight="true" outlineLevel="0" collapsed="false">
      <c r="A510" s="466"/>
      <c r="B510" s="466"/>
      <c r="C510" s="466"/>
      <c r="D510" s="3"/>
      <c r="E510" s="466"/>
      <c r="F510" s="3"/>
      <c r="G510" s="466"/>
      <c r="H510" s="466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customFormat="false" ht="15.75" hidden="false" customHeight="true" outlineLevel="0" collapsed="false">
      <c r="A511" s="466"/>
      <c r="B511" s="466"/>
      <c r="C511" s="466"/>
      <c r="D511" s="3"/>
      <c r="E511" s="466"/>
      <c r="F511" s="3"/>
      <c r="G511" s="466"/>
      <c r="H511" s="466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customFormat="false" ht="15.75" hidden="false" customHeight="true" outlineLevel="0" collapsed="false">
      <c r="A512" s="466"/>
      <c r="B512" s="466"/>
      <c r="C512" s="466"/>
      <c r="D512" s="3"/>
      <c r="E512" s="466"/>
      <c r="F512" s="3"/>
      <c r="G512" s="466"/>
      <c r="H512" s="466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customFormat="false" ht="15.75" hidden="false" customHeight="true" outlineLevel="0" collapsed="false">
      <c r="A513" s="466"/>
      <c r="B513" s="466"/>
      <c r="C513" s="466"/>
      <c r="D513" s="3"/>
      <c r="E513" s="466"/>
      <c r="F513" s="3"/>
      <c r="G513" s="466"/>
      <c r="H513" s="466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customFormat="false" ht="15.75" hidden="false" customHeight="true" outlineLevel="0" collapsed="false">
      <c r="A514" s="466"/>
      <c r="B514" s="466"/>
      <c r="C514" s="466"/>
      <c r="D514" s="3"/>
      <c r="E514" s="466"/>
      <c r="F514" s="3"/>
      <c r="G514" s="466"/>
      <c r="H514" s="466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customFormat="false" ht="15.75" hidden="false" customHeight="true" outlineLevel="0" collapsed="false">
      <c r="A515" s="466"/>
      <c r="B515" s="466"/>
      <c r="C515" s="466"/>
      <c r="D515" s="3"/>
      <c r="E515" s="466"/>
      <c r="F515" s="3"/>
      <c r="G515" s="466"/>
      <c r="H515" s="466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customFormat="false" ht="15.75" hidden="false" customHeight="true" outlineLevel="0" collapsed="false">
      <c r="A516" s="466"/>
      <c r="B516" s="466"/>
      <c r="C516" s="466"/>
      <c r="D516" s="3"/>
      <c r="E516" s="466"/>
      <c r="F516" s="3"/>
      <c r="G516" s="466"/>
      <c r="H516" s="466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customFormat="false" ht="15.75" hidden="false" customHeight="true" outlineLevel="0" collapsed="false">
      <c r="A517" s="466"/>
      <c r="B517" s="466"/>
      <c r="C517" s="466"/>
      <c r="D517" s="3"/>
      <c r="E517" s="466"/>
      <c r="F517" s="3"/>
      <c r="G517" s="466"/>
      <c r="H517" s="466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customFormat="false" ht="15.75" hidden="false" customHeight="true" outlineLevel="0" collapsed="false">
      <c r="A518" s="466"/>
      <c r="B518" s="466"/>
      <c r="C518" s="466"/>
      <c r="D518" s="3"/>
      <c r="E518" s="466"/>
      <c r="F518" s="3"/>
      <c r="G518" s="466"/>
      <c r="H518" s="466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customFormat="false" ht="15.75" hidden="false" customHeight="true" outlineLevel="0" collapsed="false">
      <c r="A519" s="466"/>
      <c r="B519" s="466"/>
      <c r="C519" s="466"/>
      <c r="D519" s="3"/>
      <c r="E519" s="466"/>
      <c r="F519" s="3"/>
      <c r="G519" s="466"/>
      <c r="H519" s="466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customFormat="false" ht="15.75" hidden="false" customHeight="true" outlineLevel="0" collapsed="false">
      <c r="A520" s="466"/>
      <c r="B520" s="466"/>
      <c r="C520" s="466"/>
      <c r="D520" s="3"/>
      <c r="E520" s="466"/>
      <c r="F520" s="3"/>
      <c r="G520" s="466"/>
      <c r="H520" s="466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customFormat="false" ht="15.75" hidden="false" customHeight="true" outlineLevel="0" collapsed="false">
      <c r="A521" s="466"/>
      <c r="B521" s="466"/>
      <c r="C521" s="466"/>
      <c r="D521" s="3"/>
      <c r="E521" s="466"/>
      <c r="F521" s="3"/>
      <c r="G521" s="466"/>
      <c r="H521" s="466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customFormat="false" ht="15.75" hidden="false" customHeight="true" outlineLevel="0" collapsed="false">
      <c r="A522" s="466"/>
      <c r="B522" s="466"/>
      <c r="C522" s="466"/>
      <c r="D522" s="3"/>
      <c r="E522" s="466"/>
      <c r="F522" s="3"/>
      <c r="G522" s="466"/>
      <c r="H522" s="466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customFormat="false" ht="15.75" hidden="false" customHeight="true" outlineLevel="0" collapsed="false">
      <c r="A523" s="466"/>
      <c r="B523" s="466"/>
      <c r="C523" s="466"/>
      <c r="D523" s="3"/>
      <c r="E523" s="466"/>
      <c r="F523" s="3"/>
      <c r="G523" s="466"/>
      <c r="H523" s="466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customFormat="false" ht="15.75" hidden="false" customHeight="true" outlineLevel="0" collapsed="false">
      <c r="A524" s="466"/>
      <c r="B524" s="466"/>
      <c r="C524" s="466"/>
      <c r="D524" s="3"/>
      <c r="E524" s="466"/>
      <c r="F524" s="3"/>
      <c r="G524" s="466"/>
      <c r="H524" s="466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customFormat="false" ht="15.75" hidden="false" customHeight="true" outlineLevel="0" collapsed="false">
      <c r="A525" s="466"/>
      <c r="B525" s="466"/>
      <c r="C525" s="466"/>
      <c r="D525" s="3"/>
      <c r="E525" s="466"/>
      <c r="F525" s="3"/>
      <c r="G525" s="466"/>
      <c r="H525" s="466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customFormat="false" ht="15.75" hidden="false" customHeight="true" outlineLevel="0" collapsed="false">
      <c r="A526" s="466"/>
      <c r="B526" s="466"/>
      <c r="C526" s="466"/>
      <c r="D526" s="3"/>
      <c r="E526" s="466"/>
      <c r="F526" s="3"/>
      <c r="G526" s="466"/>
      <c r="H526" s="466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customFormat="false" ht="15.75" hidden="false" customHeight="true" outlineLevel="0" collapsed="false">
      <c r="A527" s="466"/>
      <c r="B527" s="466"/>
      <c r="C527" s="466"/>
      <c r="D527" s="3"/>
      <c r="E527" s="466"/>
      <c r="F527" s="3"/>
      <c r="G527" s="466"/>
      <c r="H527" s="466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customFormat="false" ht="15.75" hidden="false" customHeight="true" outlineLevel="0" collapsed="false">
      <c r="A528" s="466"/>
      <c r="B528" s="466"/>
      <c r="C528" s="466"/>
      <c r="D528" s="3"/>
      <c r="E528" s="466"/>
      <c r="F528" s="3"/>
      <c r="G528" s="466"/>
      <c r="H528" s="466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customFormat="false" ht="15.75" hidden="false" customHeight="true" outlineLevel="0" collapsed="false">
      <c r="A529" s="466"/>
      <c r="B529" s="466"/>
      <c r="C529" s="466"/>
      <c r="D529" s="3"/>
      <c r="E529" s="466"/>
      <c r="F529" s="3"/>
      <c r="G529" s="466"/>
      <c r="H529" s="466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customFormat="false" ht="15.75" hidden="false" customHeight="true" outlineLevel="0" collapsed="false">
      <c r="A530" s="466"/>
      <c r="B530" s="466"/>
      <c r="C530" s="466"/>
      <c r="D530" s="3"/>
      <c r="E530" s="466"/>
      <c r="F530" s="3"/>
      <c r="G530" s="466"/>
      <c r="H530" s="466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customFormat="false" ht="15.75" hidden="false" customHeight="true" outlineLevel="0" collapsed="false">
      <c r="A531" s="466"/>
      <c r="B531" s="466"/>
      <c r="C531" s="466"/>
      <c r="D531" s="3"/>
      <c r="E531" s="466"/>
      <c r="F531" s="3"/>
      <c r="G531" s="466"/>
      <c r="H531" s="466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customFormat="false" ht="15.75" hidden="false" customHeight="true" outlineLevel="0" collapsed="false">
      <c r="A532" s="466"/>
      <c r="B532" s="466"/>
      <c r="C532" s="466"/>
      <c r="D532" s="3"/>
      <c r="E532" s="466"/>
      <c r="F532" s="3"/>
      <c r="G532" s="466"/>
      <c r="H532" s="466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customFormat="false" ht="15.75" hidden="false" customHeight="true" outlineLevel="0" collapsed="false">
      <c r="A533" s="466"/>
      <c r="B533" s="466"/>
      <c r="C533" s="466"/>
      <c r="D533" s="3"/>
      <c r="E533" s="466"/>
      <c r="F533" s="3"/>
      <c r="G533" s="466"/>
      <c r="H533" s="466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customFormat="false" ht="15.75" hidden="false" customHeight="true" outlineLevel="0" collapsed="false">
      <c r="A534" s="466"/>
      <c r="B534" s="466"/>
      <c r="C534" s="466"/>
      <c r="D534" s="3"/>
      <c r="E534" s="466"/>
      <c r="F534" s="3"/>
      <c r="G534" s="466"/>
      <c r="H534" s="466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customFormat="false" ht="15.75" hidden="false" customHeight="true" outlineLevel="0" collapsed="false">
      <c r="A535" s="466"/>
      <c r="B535" s="466"/>
      <c r="C535" s="466"/>
      <c r="D535" s="3"/>
      <c r="E535" s="466"/>
      <c r="F535" s="3"/>
      <c r="G535" s="466"/>
      <c r="H535" s="466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customFormat="false" ht="15.75" hidden="false" customHeight="true" outlineLevel="0" collapsed="false">
      <c r="A536" s="466"/>
      <c r="B536" s="466"/>
      <c r="C536" s="466"/>
      <c r="D536" s="3"/>
      <c r="E536" s="466"/>
      <c r="F536" s="3"/>
      <c r="G536" s="466"/>
      <c r="H536" s="466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customFormat="false" ht="15.75" hidden="false" customHeight="true" outlineLevel="0" collapsed="false">
      <c r="A537" s="466"/>
      <c r="B537" s="466"/>
      <c r="C537" s="466"/>
      <c r="D537" s="3"/>
      <c r="E537" s="466"/>
      <c r="F537" s="3"/>
      <c r="G537" s="466"/>
      <c r="H537" s="466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customFormat="false" ht="15.75" hidden="false" customHeight="true" outlineLevel="0" collapsed="false">
      <c r="A538" s="466"/>
      <c r="B538" s="466"/>
      <c r="C538" s="466"/>
      <c r="D538" s="3"/>
      <c r="E538" s="466"/>
      <c r="F538" s="3"/>
      <c r="G538" s="466"/>
      <c r="H538" s="466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customFormat="false" ht="15.75" hidden="false" customHeight="true" outlineLevel="0" collapsed="false">
      <c r="A539" s="466"/>
      <c r="B539" s="466"/>
      <c r="C539" s="466"/>
      <c r="D539" s="3"/>
      <c r="E539" s="466"/>
      <c r="F539" s="3"/>
      <c r="G539" s="466"/>
      <c r="H539" s="466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customFormat="false" ht="15.75" hidden="false" customHeight="true" outlineLevel="0" collapsed="false">
      <c r="A540" s="466"/>
      <c r="B540" s="466"/>
      <c r="C540" s="466"/>
      <c r="D540" s="3"/>
      <c r="E540" s="466"/>
      <c r="F540" s="3"/>
      <c r="G540" s="466"/>
      <c r="H540" s="466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customFormat="false" ht="15.75" hidden="false" customHeight="true" outlineLevel="0" collapsed="false">
      <c r="A541" s="466"/>
      <c r="B541" s="466"/>
      <c r="C541" s="466"/>
      <c r="D541" s="3"/>
      <c r="E541" s="466"/>
      <c r="F541" s="3"/>
      <c r="G541" s="466"/>
      <c r="H541" s="466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customFormat="false" ht="15.75" hidden="false" customHeight="true" outlineLevel="0" collapsed="false">
      <c r="A542" s="466"/>
      <c r="B542" s="466"/>
      <c r="C542" s="466"/>
      <c r="D542" s="3"/>
      <c r="E542" s="466"/>
      <c r="F542" s="3"/>
      <c r="G542" s="466"/>
      <c r="H542" s="466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customFormat="false" ht="15.75" hidden="false" customHeight="true" outlineLevel="0" collapsed="false">
      <c r="A543" s="466"/>
      <c r="B543" s="466"/>
      <c r="C543" s="466"/>
      <c r="D543" s="3"/>
      <c r="E543" s="466"/>
      <c r="F543" s="3"/>
      <c r="G543" s="466"/>
      <c r="H543" s="466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customFormat="false" ht="15.75" hidden="false" customHeight="true" outlineLevel="0" collapsed="false">
      <c r="A544" s="466"/>
      <c r="B544" s="466"/>
      <c r="C544" s="466"/>
      <c r="D544" s="3"/>
      <c r="E544" s="466"/>
      <c r="F544" s="3"/>
      <c r="G544" s="466"/>
      <c r="H544" s="466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customFormat="false" ht="15.75" hidden="false" customHeight="true" outlineLevel="0" collapsed="false">
      <c r="A545" s="466"/>
      <c r="B545" s="466"/>
      <c r="C545" s="466"/>
      <c r="D545" s="3"/>
      <c r="E545" s="466"/>
      <c r="F545" s="3"/>
      <c r="G545" s="466"/>
      <c r="H545" s="466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customFormat="false" ht="15.75" hidden="false" customHeight="true" outlineLevel="0" collapsed="false">
      <c r="A546" s="466"/>
      <c r="B546" s="466"/>
      <c r="C546" s="466"/>
      <c r="D546" s="3"/>
      <c r="E546" s="466"/>
      <c r="F546" s="3"/>
      <c r="G546" s="466"/>
      <c r="H546" s="466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customFormat="false" ht="15.75" hidden="false" customHeight="true" outlineLevel="0" collapsed="false">
      <c r="A547" s="466"/>
      <c r="B547" s="466"/>
      <c r="C547" s="466"/>
      <c r="D547" s="3"/>
      <c r="E547" s="466"/>
      <c r="F547" s="3"/>
      <c r="G547" s="466"/>
      <c r="H547" s="466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customFormat="false" ht="15.75" hidden="false" customHeight="true" outlineLevel="0" collapsed="false">
      <c r="A548" s="466"/>
      <c r="B548" s="466"/>
      <c r="C548" s="466"/>
      <c r="D548" s="3"/>
      <c r="E548" s="466"/>
      <c r="F548" s="3"/>
      <c r="G548" s="466"/>
      <c r="H548" s="466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customFormat="false" ht="15.75" hidden="false" customHeight="true" outlineLevel="0" collapsed="false">
      <c r="A549" s="466"/>
      <c r="B549" s="466"/>
      <c r="C549" s="466"/>
      <c r="D549" s="3"/>
      <c r="E549" s="466"/>
      <c r="F549" s="3"/>
      <c r="G549" s="466"/>
      <c r="H549" s="466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customFormat="false" ht="15.75" hidden="false" customHeight="true" outlineLevel="0" collapsed="false">
      <c r="A550" s="466"/>
      <c r="B550" s="466"/>
      <c r="C550" s="466"/>
      <c r="D550" s="3"/>
      <c r="E550" s="466"/>
      <c r="F550" s="3"/>
      <c r="G550" s="466"/>
      <c r="H550" s="466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customFormat="false" ht="15.75" hidden="false" customHeight="true" outlineLevel="0" collapsed="false">
      <c r="A551" s="466"/>
      <c r="B551" s="466"/>
      <c r="C551" s="466"/>
      <c r="D551" s="3"/>
      <c r="E551" s="466"/>
      <c r="F551" s="3"/>
      <c r="G551" s="466"/>
      <c r="H551" s="466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customFormat="false" ht="15.75" hidden="false" customHeight="true" outlineLevel="0" collapsed="false">
      <c r="A552" s="466"/>
      <c r="B552" s="466"/>
      <c r="C552" s="466"/>
      <c r="D552" s="3"/>
      <c r="E552" s="466"/>
      <c r="F552" s="3"/>
      <c r="G552" s="466"/>
      <c r="H552" s="466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customFormat="false" ht="15.75" hidden="false" customHeight="true" outlineLevel="0" collapsed="false">
      <c r="A553" s="466"/>
      <c r="B553" s="466"/>
      <c r="C553" s="466"/>
      <c r="D553" s="3"/>
      <c r="E553" s="466"/>
      <c r="F553" s="3"/>
      <c r="G553" s="466"/>
      <c r="H553" s="466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customFormat="false" ht="15.75" hidden="false" customHeight="true" outlineLevel="0" collapsed="false">
      <c r="A554" s="466"/>
      <c r="B554" s="466"/>
      <c r="C554" s="466"/>
      <c r="D554" s="3"/>
      <c r="E554" s="466"/>
      <c r="F554" s="3"/>
      <c r="G554" s="466"/>
      <c r="H554" s="466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customFormat="false" ht="15.75" hidden="false" customHeight="true" outlineLevel="0" collapsed="false">
      <c r="A555" s="466"/>
      <c r="B555" s="466"/>
      <c r="C555" s="466"/>
      <c r="D555" s="3"/>
      <c r="E555" s="466"/>
      <c r="F555" s="3"/>
      <c r="G555" s="466"/>
      <c r="H555" s="466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customFormat="false" ht="15.75" hidden="false" customHeight="true" outlineLevel="0" collapsed="false">
      <c r="A556" s="466"/>
      <c r="B556" s="466"/>
      <c r="C556" s="466"/>
      <c r="D556" s="3"/>
      <c r="E556" s="466"/>
      <c r="F556" s="3"/>
      <c r="G556" s="466"/>
      <c r="H556" s="466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customFormat="false" ht="15.75" hidden="false" customHeight="true" outlineLevel="0" collapsed="false">
      <c r="A557" s="466"/>
      <c r="B557" s="466"/>
      <c r="C557" s="466"/>
      <c r="D557" s="3"/>
      <c r="E557" s="466"/>
      <c r="F557" s="3"/>
      <c r="G557" s="466"/>
      <c r="H557" s="466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customFormat="false" ht="15.75" hidden="false" customHeight="true" outlineLevel="0" collapsed="false">
      <c r="A558" s="466"/>
      <c r="B558" s="466"/>
      <c r="C558" s="466"/>
      <c r="D558" s="3"/>
      <c r="E558" s="466"/>
      <c r="F558" s="3"/>
      <c r="G558" s="466"/>
      <c r="H558" s="466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customFormat="false" ht="15.75" hidden="false" customHeight="true" outlineLevel="0" collapsed="false">
      <c r="A559" s="466"/>
      <c r="B559" s="466"/>
      <c r="C559" s="466"/>
      <c r="D559" s="3"/>
      <c r="E559" s="466"/>
      <c r="F559" s="3"/>
      <c r="G559" s="466"/>
      <c r="H559" s="466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customFormat="false" ht="15.75" hidden="false" customHeight="true" outlineLevel="0" collapsed="false">
      <c r="A560" s="466"/>
      <c r="B560" s="466"/>
      <c r="C560" s="466"/>
      <c r="D560" s="3"/>
      <c r="E560" s="466"/>
      <c r="F560" s="3"/>
      <c r="G560" s="466"/>
      <c r="H560" s="466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customFormat="false" ht="15.75" hidden="false" customHeight="true" outlineLevel="0" collapsed="false">
      <c r="A561" s="466"/>
      <c r="B561" s="466"/>
      <c r="C561" s="466"/>
      <c r="D561" s="3"/>
      <c r="E561" s="466"/>
      <c r="F561" s="3"/>
      <c r="G561" s="466"/>
      <c r="H561" s="466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customFormat="false" ht="15.75" hidden="false" customHeight="true" outlineLevel="0" collapsed="false">
      <c r="A562" s="466"/>
      <c r="B562" s="466"/>
      <c r="C562" s="466"/>
      <c r="D562" s="3"/>
      <c r="E562" s="466"/>
      <c r="F562" s="3"/>
      <c r="G562" s="466"/>
      <c r="H562" s="466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customFormat="false" ht="15.75" hidden="false" customHeight="true" outlineLevel="0" collapsed="false">
      <c r="A563" s="466"/>
      <c r="B563" s="466"/>
      <c r="C563" s="466"/>
      <c r="D563" s="3"/>
      <c r="E563" s="466"/>
      <c r="F563" s="3"/>
      <c r="G563" s="466"/>
      <c r="H563" s="466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customFormat="false" ht="15.75" hidden="false" customHeight="true" outlineLevel="0" collapsed="false">
      <c r="A564" s="466"/>
      <c r="B564" s="466"/>
      <c r="C564" s="466"/>
      <c r="D564" s="3"/>
      <c r="E564" s="466"/>
      <c r="F564" s="3"/>
      <c r="G564" s="466"/>
      <c r="H564" s="466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customFormat="false" ht="15.75" hidden="false" customHeight="true" outlineLevel="0" collapsed="false">
      <c r="A565" s="466"/>
      <c r="B565" s="466"/>
      <c r="C565" s="466"/>
      <c r="D565" s="3"/>
      <c r="E565" s="466"/>
      <c r="F565" s="3"/>
      <c r="G565" s="466"/>
      <c r="H565" s="466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customFormat="false" ht="15.75" hidden="false" customHeight="true" outlineLevel="0" collapsed="false">
      <c r="A566" s="466"/>
      <c r="B566" s="466"/>
      <c r="C566" s="466"/>
      <c r="D566" s="3"/>
      <c r="E566" s="466"/>
      <c r="F566" s="3"/>
      <c r="G566" s="466"/>
      <c r="H566" s="466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customFormat="false" ht="15.75" hidden="false" customHeight="true" outlineLevel="0" collapsed="false">
      <c r="A567" s="466"/>
      <c r="B567" s="466"/>
      <c r="C567" s="466"/>
      <c r="D567" s="3"/>
      <c r="E567" s="466"/>
      <c r="F567" s="3"/>
      <c r="G567" s="466"/>
      <c r="H567" s="466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customFormat="false" ht="15.75" hidden="false" customHeight="true" outlineLevel="0" collapsed="false">
      <c r="A568" s="466"/>
      <c r="B568" s="466"/>
      <c r="C568" s="466"/>
      <c r="D568" s="3"/>
      <c r="E568" s="466"/>
      <c r="F568" s="3"/>
      <c r="G568" s="466"/>
      <c r="H568" s="466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customFormat="false" ht="15.75" hidden="false" customHeight="true" outlineLevel="0" collapsed="false">
      <c r="A569" s="466"/>
      <c r="B569" s="466"/>
      <c r="C569" s="466"/>
      <c r="D569" s="3"/>
      <c r="E569" s="466"/>
      <c r="F569" s="3"/>
      <c r="G569" s="466"/>
      <c r="H569" s="466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customFormat="false" ht="15.75" hidden="false" customHeight="true" outlineLevel="0" collapsed="false">
      <c r="A570" s="466"/>
      <c r="B570" s="466"/>
      <c r="C570" s="466"/>
      <c r="D570" s="3"/>
      <c r="E570" s="466"/>
      <c r="F570" s="3"/>
      <c r="G570" s="466"/>
      <c r="H570" s="466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customFormat="false" ht="15.75" hidden="false" customHeight="true" outlineLevel="0" collapsed="false">
      <c r="A571" s="466"/>
      <c r="B571" s="466"/>
      <c r="C571" s="466"/>
      <c r="D571" s="3"/>
      <c r="E571" s="466"/>
      <c r="F571" s="3"/>
      <c r="G571" s="466"/>
      <c r="H571" s="466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customFormat="false" ht="15.75" hidden="false" customHeight="true" outlineLevel="0" collapsed="false">
      <c r="A572" s="466"/>
      <c r="B572" s="466"/>
      <c r="C572" s="466"/>
      <c r="D572" s="3"/>
      <c r="E572" s="466"/>
      <c r="F572" s="3"/>
      <c r="G572" s="466"/>
      <c r="H572" s="466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customFormat="false" ht="15.75" hidden="false" customHeight="true" outlineLevel="0" collapsed="false">
      <c r="A573" s="466"/>
      <c r="B573" s="466"/>
      <c r="C573" s="466"/>
      <c r="D573" s="3"/>
      <c r="E573" s="466"/>
      <c r="F573" s="3"/>
      <c r="G573" s="466"/>
      <c r="H573" s="466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customFormat="false" ht="15.75" hidden="false" customHeight="true" outlineLevel="0" collapsed="false">
      <c r="A574" s="466"/>
      <c r="B574" s="466"/>
      <c r="C574" s="466"/>
      <c r="D574" s="3"/>
      <c r="E574" s="466"/>
      <c r="F574" s="3"/>
      <c r="G574" s="466"/>
      <c r="H574" s="466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customFormat="false" ht="15.75" hidden="false" customHeight="true" outlineLevel="0" collapsed="false">
      <c r="A575" s="466"/>
      <c r="B575" s="466"/>
      <c r="C575" s="466"/>
      <c r="D575" s="3"/>
      <c r="E575" s="466"/>
      <c r="F575" s="3"/>
      <c r="G575" s="466"/>
      <c r="H575" s="466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customFormat="false" ht="15.75" hidden="false" customHeight="true" outlineLevel="0" collapsed="false">
      <c r="A576" s="466"/>
      <c r="B576" s="466"/>
      <c r="C576" s="466"/>
      <c r="D576" s="3"/>
      <c r="E576" s="466"/>
      <c r="F576" s="3"/>
      <c r="G576" s="466"/>
      <c r="H576" s="466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customFormat="false" ht="15.75" hidden="false" customHeight="true" outlineLevel="0" collapsed="false">
      <c r="A577" s="466"/>
      <c r="B577" s="466"/>
      <c r="C577" s="466"/>
      <c r="D577" s="3"/>
      <c r="E577" s="466"/>
      <c r="F577" s="3"/>
      <c r="G577" s="466"/>
      <c r="H577" s="466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customFormat="false" ht="15.75" hidden="false" customHeight="true" outlineLevel="0" collapsed="false">
      <c r="A578" s="466"/>
      <c r="B578" s="466"/>
      <c r="C578" s="466"/>
      <c r="D578" s="3"/>
      <c r="E578" s="466"/>
      <c r="F578" s="3"/>
      <c r="G578" s="466"/>
      <c r="H578" s="466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customFormat="false" ht="15.75" hidden="false" customHeight="true" outlineLevel="0" collapsed="false">
      <c r="A579" s="466"/>
      <c r="B579" s="466"/>
      <c r="C579" s="466"/>
      <c r="D579" s="3"/>
      <c r="E579" s="466"/>
      <c r="F579" s="3"/>
      <c r="G579" s="466"/>
      <c r="H579" s="466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customFormat="false" ht="15.75" hidden="false" customHeight="true" outlineLevel="0" collapsed="false">
      <c r="A580" s="466"/>
      <c r="B580" s="466"/>
      <c r="C580" s="466"/>
      <c r="D580" s="3"/>
      <c r="E580" s="466"/>
      <c r="F580" s="3"/>
      <c r="G580" s="466"/>
      <c r="H580" s="466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customFormat="false" ht="15.75" hidden="false" customHeight="true" outlineLevel="0" collapsed="false">
      <c r="A581" s="466"/>
      <c r="B581" s="466"/>
      <c r="C581" s="466"/>
      <c r="D581" s="3"/>
      <c r="E581" s="466"/>
      <c r="F581" s="3"/>
      <c r="G581" s="466"/>
      <c r="H581" s="466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customFormat="false" ht="15.75" hidden="false" customHeight="true" outlineLevel="0" collapsed="false">
      <c r="A582" s="466"/>
      <c r="B582" s="466"/>
      <c r="C582" s="466"/>
      <c r="D582" s="3"/>
      <c r="E582" s="466"/>
      <c r="F582" s="3"/>
      <c r="G582" s="466"/>
      <c r="H582" s="466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customFormat="false" ht="15.75" hidden="false" customHeight="true" outlineLevel="0" collapsed="false">
      <c r="A583" s="466"/>
      <c r="B583" s="466"/>
      <c r="C583" s="466"/>
      <c r="D583" s="3"/>
      <c r="E583" s="466"/>
      <c r="F583" s="3"/>
      <c r="G583" s="466"/>
      <c r="H583" s="466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customFormat="false" ht="15.75" hidden="false" customHeight="true" outlineLevel="0" collapsed="false">
      <c r="A584" s="466"/>
      <c r="B584" s="466"/>
      <c r="C584" s="466"/>
      <c r="D584" s="3"/>
      <c r="E584" s="466"/>
      <c r="F584" s="3"/>
      <c r="G584" s="466"/>
      <c r="H584" s="466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customFormat="false" ht="15.75" hidden="false" customHeight="true" outlineLevel="0" collapsed="false">
      <c r="A585" s="466"/>
      <c r="B585" s="466"/>
      <c r="C585" s="466"/>
      <c r="D585" s="3"/>
      <c r="E585" s="466"/>
      <c r="F585" s="3"/>
      <c r="G585" s="466"/>
      <c r="H585" s="466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customFormat="false" ht="15.75" hidden="false" customHeight="true" outlineLevel="0" collapsed="false">
      <c r="A586" s="466"/>
      <c r="B586" s="466"/>
      <c r="C586" s="466"/>
      <c r="D586" s="3"/>
      <c r="E586" s="466"/>
      <c r="F586" s="3"/>
      <c r="G586" s="466"/>
      <c r="H586" s="466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customFormat="false" ht="15.75" hidden="false" customHeight="true" outlineLevel="0" collapsed="false">
      <c r="A587" s="466"/>
      <c r="B587" s="466"/>
      <c r="C587" s="466"/>
      <c r="D587" s="3"/>
      <c r="E587" s="466"/>
      <c r="F587" s="3"/>
      <c r="G587" s="466"/>
      <c r="H587" s="466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customFormat="false" ht="15.75" hidden="false" customHeight="true" outlineLevel="0" collapsed="false">
      <c r="A588" s="466"/>
      <c r="B588" s="466"/>
      <c r="C588" s="466"/>
      <c r="D588" s="3"/>
      <c r="E588" s="466"/>
      <c r="F588" s="3"/>
      <c r="G588" s="466"/>
      <c r="H588" s="466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customFormat="false" ht="15.75" hidden="false" customHeight="true" outlineLevel="0" collapsed="false">
      <c r="A589" s="466"/>
      <c r="B589" s="466"/>
      <c r="C589" s="466"/>
      <c r="D589" s="3"/>
      <c r="E589" s="466"/>
      <c r="F589" s="3"/>
      <c r="G589" s="466"/>
      <c r="H589" s="466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customFormat="false" ht="15.75" hidden="false" customHeight="true" outlineLevel="0" collapsed="false">
      <c r="A590" s="466"/>
      <c r="B590" s="466"/>
      <c r="C590" s="466"/>
      <c r="D590" s="3"/>
      <c r="E590" s="466"/>
      <c r="F590" s="3"/>
      <c r="G590" s="466"/>
      <c r="H590" s="466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customFormat="false" ht="15.75" hidden="false" customHeight="true" outlineLevel="0" collapsed="false">
      <c r="A591" s="466"/>
      <c r="B591" s="466"/>
      <c r="C591" s="466"/>
      <c r="D591" s="3"/>
      <c r="E591" s="466"/>
      <c r="F591" s="3"/>
      <c r="G591" s="466"/>
      <c r="H591" s="466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customFormat="false" ht="15.75" hidden="false" customHeight="true" outlineLevel="0" collapsed="false">
      <c r="A592" s="466"/>
      <c r="B592" s="466"/>
      <c r="C592" s="466"/>
      <c r="D592" s="3"/>
      <c r="E592" s="466"/>
      <c r="F592" s="3"/>
      <c r="G592" s="466"/>
      <c r="H592" s="466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customFormat="false" ht="15.75" hidden="false" customHeight="true" outlineLevel="0" collapsed="false">
      <c r="A593" s="466"/>
      <c r="B593" s="466"/>
      <c r="C593" s="466"/>
      <c r="D593" s="3"/>
      <c r="E593" s="466"/>
      <c r="F593" s="3"/>
      <c r="G593" s="466"/>
      <c r="H593" s="466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customFormat="false" ht="15.75" hidden="false" customHeight="true" outlineLevel="0" collapsed="false">
      <c r="A594" s="466"/>
      <c r="B594" s="466"/>
      <c r="C594" s="466"/>
      <c r="D594" s="3"/>
      <c r="E594" s="466"/>
      <c r="F594" s="3"/>
      <c r="G594" s="466"/>
      <c r="H594" s="466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customFormat="false" ht="15.75" hidden="false" customHeight="true" outlineLevel="0" collapsed="false">
      <c r="A595" s="466"/>
      <c r="B595" s="466"/>
      <c r="C595" s="466"/>
      <c r="D595" s="3"/>
      <c r="E595" s="466"/>
      <c r="F595" s="3"/>
      <c r="G595" s="466"/>
      <c r="H595" s="466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customFormat="false" ht="15.75" hidden="false" customHeight="true" outlineLevel="0" collapsed="false">
      <c r="A596" s="466"/>
      <c r="B596" s="466"/>
      <c r="C596" s="466"/>
      <c r="D596" s="3"/>
      <c r="E596" s="466"/>
      <c r="F596" s="3"/>
      <c r="G596" s="466"/>
      <c r="H596" s="466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customFormat="false" ht="15.75" hidden="false" customHeight="true" outlineLevel="0" collapsed="false">
      <c r="A597" s="466"/>
      <c r="B597" s="466"/>
      <c r="C597" s="466"/>
      <c r="D597" s="3"/>
      <c r="E597" s="466"/>
      <c r="F597" s="3"/>
      <c r="G597" s="466"/>
      <c r="H597" s="466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customFormat="false" ht="15.75" hidden="false" customHeight="true" outlineLevel="0" collapsed="false">
      <c r="A598" s="466"/>
      <c r="B598" s="466"/>
      <c r="C598" s="466"/>
      <c r="D598" s="3"/>
      <c r="E598" s="466"/>
      <c r="F598" s="3"/>
      <c r="G598" s="466"/>
      <c r="H598" s="466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customFormat="false" ht="15.75" hidden="false" customHeight="true" outlineLevel="0" collapsed="false">
      <c r="A599" s="466"/>
      <c r="B599" s="466"/>
      <c r="C599" s="466"/>
      <c r="D599" s="3"/>
      <c r="E599" s="466"/>
      <c r="F599" s="3"/>
      <c r="G599" s="466"/>
      <c r="H599" s="466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customFormat="false" ht="15.75" hidden="false" customHeight="true" outlineLevel="0" collapsed="false">
      <c r="A600" s="466"/>
      <c r="B600" s="466"/>
      <c r="C600" s="466"/>
      <c r="D600" s="3"/>
      <c r="E600" s="466"/>
      <c r="F600" s="3"/>
      <c r="G600" s="466"/>
      <c r="H600" s="466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customFormat="false" ht="15.75" hidden="false" customHeight="true" outlineLevel="0" collapsed="false">
      <c r="A601" s="466"/>
      <c r="B601" s="466"/>
      <c r="C601" s="466"/>
      <c r="D601" s="3"/>
      <c r="E601" s="466"/>
      <c r="F601" s="3"/>
      <c r="G601" s="466"/>
      <c r="H601" s="466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customFormat="false" ht="15.75" hidden="false" customHeight="true" outlineLevel="0" collapsed="false">
      <c r="A602" s="466"/>
      <c r="B602" s="466"/>
      <c r="C602" s="466"/>
      <c r="D602" s="3"/>
      <c r="E602" s="466"/>
      <c r="F602" s="3"/>
      <c r="G602" s="466"/>
      <c r="H602" s="466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customFormat="false" ht="15.75" hidden="false" customHeight="true" outlineLevel="0" collapsed="false">
      <c r="A603" s="466"/>
      <c r="B603" s="466"/>
      <c r="C603" s="466"/>
      <c r="D603" s="3"/>
      <c r="E603" s="466"/>
      <c r="F603" s="3"/>
      <c r="G603" s="466"/>
      <c r="H603" s="466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customFormat="false" ht="15.75" hidden="false" customHeight="true" outlineLevel="0" collapsed="false">
      <c r="A604" s="466"/>
      <c r="B604" s="466"/>
      <c r="C604" s="466"/>
      <c r="D604" s="3"/>
      <c r="E604" s="466"/>
      <c r="F604" s="3"/>
      <c r="G604" s="466"/>
      <c r="H604" s="466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customFormat="false" ht="15.75" hidden="false" customHeight="true" outlineLevel="0" collapsed="false">
      <c r="A605" s="466"/>
      <c r="B605" s="466"/>
      <c r="C605" s="466"/>
      <c r="D605" s="3"/>
      <c r="E605" s="466"/>
      <c r="F605" s="3"/>
      <c r="G605" s="466"/>
      <c r="H605" s="466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customFormat="false" ht="15.75" hidden="false" customHeight="true" outlineLevel="0" collapsed="false">
      <c r="A606" s="466"/>
      <c r="B606" s="466"/>
      <c r="C606" s="466"/>
      <c r="D606" s="3"/>
      <c r="E606" s="466"/>
      <c r="F606" s="3"/>
      <c r="G606" s="466"/>
      <c r="H606" s="466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customFormat="false" ht="15.75" hidden="false" customHeight="true" outlineLevel="0" collapsed="false">
      <c r="A607" s="466"/>
      <c r="B607" s="466"/>
      <c r="C607" s="466"/>
      <c r="D607" s="3"/>
      <c r="E607" s="466"/>
      <c r="F607" s="3"/>
      <c r="G607" s="466"/>
      <c r="H607" s="466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customFormat="false" ht="15.75" hidden="false" customHeight="true" outlineLevel="0" collapsed="false">
      <c r="A608" s="466"/>
      <c r="B608" s="466"/>
      <c r="C608" s="466"/>
      <c r="D608" s="3"/>
      <c r="E608" s="466"/>
      <c r="F608" s="3"/>
      <c r="G608" s="466"/>
      <c r="H608" s="466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customFormat="false" ht="15.75" hidden="false" customHeight="true" outlineLevel="0" collapsed="false">
      <c r="A609" s="466"/>
      <c r="B609" s="466"/>
      <c r="C609" s="466"/>
      <c r="D609" s="3"/>
      <c r="E609" s="466"/>
      <c r="F609" s="3"/>
      <c r="G609" s="466"/>
      <c r="H609" s="466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customFormat="false" ht="15.75" hidden="false" customHeight="true" outlineLevel="0" collapsed="false">
      <c r="A610" s="466"/>
      <c r="B610" s="466"/>
      <c r="C610" s="466"/>
      <c r="D610" s="3"/>
      <c r="E610" s="466"/>
      <c r="F610" s="3"/>
      <c r="G610" s="466"/>
      <c r="H610" s="466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customFormat="false" ht="15.75" hidden="false" customHeight="true" outlineLevel="0" collapsed="false">
      <c r="A611" s="466"/>
      <c r="B611" s="466"/>
      <c r="C611" s="466"/>
      <c r="D611" s="3"/>
      <c r="E611" s="466"/>
      <c r="F611" s="3"/>
      <c r="G611" s="466"/>
      <c r="H611" s="466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customFormat="false" ht="15.75" hidden="false" customHeight="true" outlineLevel="0" collapsed="false">
      <c r="A612" s="466"/>
      <c r="B612" s="466"/>
      <c r="C612" s="466"/>
      <c r="D612" s="3"/>
      <c r="E612" s="466"/>
      <c r="F612" s="3"/>
      <c r="G612" s="466"/>
      <c r="H612" s="466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customFormat="false" ht="15.75" hidden="false" customHeight="true" outlineLevel="0" collapsed="false">
      <c r="A613" s="466"/>
      <c r="B613" s="466"/>
      <c r="C613" s="466"/>
      <c r="D613" s="3"/>
      <c r="E613" s="466"/>
      <c r="F613" s="3"/>
      <c r="G613" s="466"/>
      <c r="H613" s="466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customFormat="false" ht="15.75" hidden="false" customHeight="true" outlineLevel="0" collapsed="false">
      <c r="A614" s="466"/>
      <c r="B614" s="466"/>
      <c r="C614" s="466"/>
      <c r="D614" s="3"/>
      <c r="E614" s="466"/>
      <c r="F614" s="3"/>
      <c r="G614" s="466"/>
      <c r="H614" s="466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customFormat="false" ht="15.75" hidden="false" customHeight="true" outlineLevel="0" collapsed="false">
      <c r="A615" s="466"/>
      <c r="B615" s="466"/>
      <c r="C615" s="466"/>
      <c r="D615" s="3"/>
      <c r="E615" s="466"/>
      <c r="F615" s="3"/>
      <c r="G615" s="466"/>
      <c r="H615" s="466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customFormat="false" ht="15.75" hidden="false" customHeight="true" outlineLevel="0" collapsed="false">
      <c r="A616" s="466"/>
      <c r="B616" s="466"/>
      <c r="C616" s="466"/>
      <c r="D616" s="3"/>
      <c r="E616" s="466"/>
      <c r="F616" s="3"/>
      <c r="G616" s="466"/>
      <c r="H616" s="466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customFormat="false" ht="15.75" hidden="false" customHeight="true" outlineLevel="0" collapsed="false">
      <c r="A617" s="466"/>
      <c r="B617" s="466"/>
      <c r="C617" s="466"/>
      <c r="D617" s="3"/>
      <c r="E617" s="466"/>
      <c r="F617" s="3"/>
      <c r="G617" s="466"/>
      <c r="H617" s="466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customFormat="false" ht="15.75" hidden="false" customHeight="true" outlineLevel="0" collapsed="false">
      <c r="A618" s="466"/>
      <c r="B618" s="466"/>
      <c r="C618" s="466"/>
      <c r="D618" s="3"/>
      <c r="E618" s="466"/>
      <c r="F618" s="3"/>
      <c r="G618" s="466"/>
      <c r="H618" s="466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customFormat="false" ht="15.75" hidden="false" customHeight="true" outlineLevel="0" collapsed="false">
      <c r="A619" s="466"/>
      <c r="B619" s="466"/>
      <c r="C619" s="466"/>
      <c r="D619" s="3"/>
      <c r="E619" s="466"/>
      <c r="F619" s="3"/>
      <c r="G619" s="466"/>
      <c r="H619" s="466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customFormat="false" ht="15.75" hidden="false" customHeight="true" outlineLevel="0" collapsed="false">
      <c r="A620" s="466"/>
      <c r="B620" s="466"/>
      <c r="C620" s="466"/>
      <c r="D620" s="3"/>
      <c r="E620" s="466"/>
      <c r="F620" s="3"/>
      <c r="G620" s="466"/>
      <c r="H620" s="466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customFormat="false" ht="15.75" hidden="false" customHeight="true" outlineLevel="0" collapsed="false">
      <c r="A621" s="466"/>
      <c r="B621" s="466"/>
      <c r="C621" s="466"/>
      <c r="D621" s="3"/>
      <c r="E621" s="466"/>
      <c r="F621" s="3"/>
      <c r="G621" s="466"/>
      <c r="H621" s="466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customFormat="false" ht="15.75" hidden="false" customHeight="true" outlineLevel="0" collapsed="false">
      <c r="A622" s="466"/>
      <c r="B622" s="466"/>
      <c r="C622" s="466"/>
      <c r="D622" s="3"/>
      <c r="E622" s="466"/>
      <c r="F622" s="3"/>
      <c r="G622" s="466"/>
      <c r="H622" s="466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customFormat="false" ht="15.75" hidden="false" customHeight="true" outlineLevel="0" collapsed="false">
      <c r="A623" s="466"/>
      <c r="B623" s="466"/>
      <c r="C623" s="466"/>
      <c r="D623" s="3"/>
      <c r="E623" s="466"/>
      <c r="F623" s="3"/>
      <c r="G623" s="466"/>
      <c r="H623" s="466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customFormat="false" ht="15.75" hidden="false" customHeight="true" outlineLevel="0" collapsed="false">
      <c r="A624" s="466"/>
      <c r="B624" s="466"/>
      <c r="C624" s="466"/>
      <c r="D624" s="3"/>
      <c r="E624" s="466"/>
      <c r="F624" s="3"/>
      <c r="G624" s="466"/>
      <c r="H624" s="466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customFormat="false" ht="15.75" hidden="false" customHeight="true" outlineLevel="0" collapsed="false">
      <c r="A625" s="466"/>
      <c r="B625" s="466"/>
      <c r="C625" s="466"/>
      <c r="D625" s="3"/>
      <c r="E625" s="466"/>
      <c r="F625" s="3"/>
      <c r="G625" s="466"/>
      <c r="H625" s="466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customFormat="false" ht="15.75" hidden="false" customHeight="true" outlineLevel="0" collapsed="false">
      <c r="A626" s="466"/>
      <c r="B626" s="466"/>
      <c r="C626" s="466"/>
      <c r="D626" s="3"/>
      <c r="E626" s="466"/>
      <c r="F626" s="3"/>
      <c r="G626" s="466"/>
      <c r="H626" s="466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customFormat="false" ht="15.75" hidden="false" customHeight="true" outlineLevel="0" collapsed="false">
      <c r="A627" s="466"/>
      <c r="B627" s="466"/>
      <c r="C627" s="466"/>
      <c r="D627" s="3"/>
      <c r="E627" s="466"/>
      <c r="F627" s="3"/>
      <c r="G627" s="466"/>
      <c r="H627" s="466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customFormat="false" ht="15.75" hidden="false" customHeight="true" outlineLevel="0" collapsed="false">
      <c r="A628" s="466"/>
      <c r="B628" s="466"/>
      <c r="C628" s="466"/>
      <c r="D628" s="3"/>
      <c r="E628" s="466"/>
      <c r="F628" s="3"/>
      <c r="G628" s="466"/>
      <c r="H628" s="466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customFormat="false" ht="15.75" hidden="false" customHeight="true" outlineLevel="0" collapsed="false">
      <c r="A629" s="466"/>
      <c r="B629" s="466"/>
      <c r="C629" s="466"/>
      <c r="D629" s="3"/>
      <c r="E629" s="466"/>
      <c r="F629" s="3"/>
      <c r="G629" s="466"/>
      <c r="H629" s="466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customFormat="false" ht="15.75" hidden="false" customHeight="true" outlineLevel="0" collapsed="false">
      <c r="A630" s="466"/>
      <c r="B630" s="466"/>
      <c r="C630" s="466"/>
      <c r="D630" s="3"/>
      <c r="E630" s="466"/>
      <c r="F630" s="3"/>
      <c r="G630" s="466"/>
      <c r="H630" s="466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customFormat="false" ht="15.75" hidden="false" customHeight="true" outlineLevel="0" collapsed="false">
      <c r="A631" s="466"/>
      <c r="B631" s="466"/>
      <c r="C631" s="466"/>
      <c r="D631" s="3"/>
      <c r="E631" s="466"/>
      <c r="F631" s="3"/>
      <c r="G631" s="466"/>
      <c r="H631" s="466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customFormat="false" ht="15.75" hidden="false" customHeight="true" outlineLevel="0" collapsed="false">
      <c r="A632" s="466"/>
      <c r="B632" s="466"/>
      <c r="C632" s="466"/>
      <c r="D632" s="3"/>
      <c r="E632" s="466"/>
      <c r="F632" s="3"/>
      <c r="G632" s="466"/>
      <c r="H632" s="466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customFormat="false" ht="15.75" hidden="false" customHeight="true" outlineLevel="0" collapsed="false">
      <c r="A633" s="466"/>
      <c r="B633" s="466"/>
      <c r="C633" s="466"/>
      <c r="D633" s="3"/>
      <c r="E633" s="466"/>
      <c r="F633" s="3"/>
      <c r="G633" s="466"/>
      <c r="H633" s="466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customFormat="false" ht="15.75" hidden="false" customHeight="true" outlineLevel="0" collapsed="false">
      <c r="A634" s="466"/>
      <c r="B634" s="466"/>
      <c r="C634" s="466"/>
      <c r="D634" s="3"/>
      <c r="E634" s="466"/>
      <c r="F634" s="3"/>
      <c r="G634" s="466"/>
      <c r="H634" s="466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customFormat="false" ht="15.75" hidden="false" customHeight="true" outlineLevel="0" collapsed="false">
      <c r="A635" s="466"/>
      <c r="B635" s="466"/>
      <c r="C635" s="466"/>
      <c r="D635" s="3"/>
      <c r="E635" s="466"/>
      <c r="F635" s="3"/>
      <c r="G635" s="466"/>
      <c r="H635" s="466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customFormat="false" ht="15.75" hidden="false" customHeight="true" outlineLevel="0" collapsed="false">
      <c r="A636" s="466"/>
      <c r="B636" s="466"/>
      <c r="C636" s="466"/>
      <c r="D636" s="3"/>
      <c r="E636" s="466"/>
      <c r="F636" s="3"/>
      <c r="G636" s="466"/>
      <c r="H636" s="466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customFormat="false" ht="15.75" hidden="false" customHeight="true" outlineLevel="0" collapsed="false">
      <c r="A637" s="466"/>
      <c r="B637" s="466"/>
      <c r="C637" s="466"/>
      <c r="D637" s="3"/>
      <c r="E637" s="466"/>
      <c r="F637" s="3"/>
      <c r="G637" s="466"/>
      <c r="H637" s="466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customFormat="false" ht="15.75" hidden="false" customHeight="true" outlineLevel="0" collapsed="false">
      <c r="A638" s="466"/>
      <c r="B638" s="466"/>
      <c r="C638" s="466"/>
      <c r="D638" s="3"/>
      <c r="E638" s="466"/>
      <c r="F638" s="3"/>
      <c r="G638" s="466"/>
      <c r="H638" s="466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customFormat="false" ht="15.75" hidden="false" customHeight="true" outlineLevel="0" collapsed="false">
      <c r="A639" s="466"/>
      <c r="B639" s="466"/>
      <c r="C639" s="466"/>
      <c r="D639" s="3"/>
      <c r="E639" s="466"/>
      <c r="F639" s="3"/>
      <c r="G639" s="466"/>
      <c r="H639" s="466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customFormat="false" ht="15.75" hidden="false" customHeight="true" outlineLevel="0" collapsed="false">
      <c r="A640" s="466"/>
      <c r="B640" s="466"/>
      <c r="C640" s="466"/>
      <c r="D640" s="3"/>
      <c r="E640" s="466"/>
      <c r="F640" s="3"/>
      <c r="G640" s="466"/>
      <c r="H640" s="466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customFormat="false" ht="15.75" hidden="false" customHeight="true" outlineLevel="0" collapsed="false">
      <c r="A641" s="466"/>
      <c r="B641" s="466"/>
      <c r="C641" s="466"/>
      <c r="D641" s="3"/>
      <c r="E641" s="466"/>
      <c r="F641" s="3"/>
      <c r="G641" s="466"/>
      <c r="H641" s="466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customFormat="false" ht="15.75" hidden="false" customHeight="true" outlineLevel="0" collapsed="false">
      <c r="A642" s="466"/>
      <c r="B642" s="466"/>
      <c r="C642" s="466"/>
      <c r="D642" s="3"/>
      <c r="E642" s="466"/>
      <c r="F642" s="3"/>
      <c r="G642" s="466"/>
      <c r="H642" s="466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customFormat="false" ht="15.75" hidden="false" customHeight="true" outlineLevel="0" collapsed="false">
      <c r="A643" s="466"/>
      <c r="B643" s="466"/>
      <c r="C643" s="466"/>
      <c r="D643" s="3"/>
      <c r="E643" s="466"/>
      <c r="F643" s="3"/>
      <c r="G643" s="466"/>
      <c r="H643" s="466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customFormat="false" ht="15.75" hidden="false" customHeight="true" outlineLevel="0" collapsed="false">
      <c r="A644" s="466"/>
      <c r="B644" s="466"/>
      <c r="C644" s="466"/>
      <c r="D644" s="3"/>
      <c r="E644" s="466"/>
      <c r="F644" s="3"/>
      <c r="G644" s="466"/>
      <c r="H644" s="466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customFormat="false" ht="15.75" hidden="false" customHeight="true" outlineLevel="0" collapsed="false">
      <c r="A645" s="466"/>
      <c r="B645" s="466"/>
      <c r="C645" s="466"/>
      <c r="D645" s="3"/>
      <c r="E645" s="466"/>
      <c r="F645" s="3"/>
      <c r="G645" s="466"/>
      <c r="H645" s="466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customFormat="false" ht="15.75" hidden="false" customHeight="true" outlineLevel="0" collapsed="false">
      <c r="A646" s="466"/>
      <c r="B646" s="466"/>
      <c r="C646" s="466"/>
      <c r="D646" s="3"/>
      <c r="E646" s="466"/>
      <c r="F646" s="3"/>
      <c r="G646" s="466"/>
      <c r="H646" s="466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customFormat="false" ht="15.75" hidden="false" customHeight="true" outlineLevel="0" collapsed="false">
      <c r="A647" s="466"/>
      <c r="B647" s="466"/>
      <c r="C647" s="466"/>
      <c r="D647" s="3"/>
      <c r="E647" s="466"/>
      <c r="F647" s="3"/>
      <c r="G647" s="466"/>
      <c r="H647" s="466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customFormat="false" ht="15.75" hidden="false" customHeight="true" outlineLevel="0" collapsed="false">
      <c r="A648" s="466"/>
      <c r="B648" s="466"/>
      <c r="C648" s="466"/>
      <c r="D648" s="3"/>
      <c r="E648" s="466"/>
      <c r="F648" s="3"/>
      <c r="G648" s="466"/>
      <c r="H648" s="466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customFormat="false" ht="15.75" hidden="false" customHeight="true" outlineLevel="0" collapsed="false">
      <c r="A649" s="466"/>
      <c r="B649" s="466"/>
      <c r="C649" s="466"/>
      <c r="D649" s="3"/>
      <c r="E649" s="466"/>
      <c r="F649" s="3"/>
      <c r="G649" s="466"/>
      <c r="H649" s="466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customFormat="false" ht="15.75" hidden="false" customHeight="true" outlineLevel="0" collapsed="false">
      <c r="A650" s="466"/>
      <c r="B650" s="466"/>
      <c r="C650" s="466"/>
      <c r="D650" s="3"/>
      <c r="E650" s="466"/>
      <c r="F650" s="3"/>
      <c r="G650" s="466"/>
      <c r="H650" s="466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customFormat="false" ht="15.75" hidden="false" customHeight="true" outlineLevel="0" collapsed="false">
      <c r="A651" s="466"/>
      <c r="B651" s="466"/>
      <c r="C651" s="466"/>
      <c r="D651" s="3"/>
      <c r="E651" s="466"/>
      <c r="F651" s="3"/>
      <c r="G651" s="466"/>
      <c r="H651" s="466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customFormat="false" ht="15.75" hidden="false" customHeight="true" outlineLevel="0" collapsed="false">
      <c r="A652" s="466"/>
      <c r="B652" s="466"/>
      <c r="C652" s="466"/>
      <c r="D652" s="3"/>
      <c r="E652" s="466"/>
      <c r="F652" s="3"/>
      <c r="G652" s="466"/>
      <c r="H652" s="466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customFormat="false" ht="15.75" hidden="false" customHeight="true" outlineLevel="0" collapsed="false">
      <c r="A653" s="466"/>
      <c r="B653" s="466"/>
      <c r="C653" s="466"/>
      <c r="D653" s="3"/>
      <c r="E653" s="466"/>
      <c r="F653" s="3"/>
      <c r="G653" s="466"/>
      <c r="H653" s="466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customFormat="false" ht="15.75" hidden="false" customHeight="true" outlineLevel="0" collapsed="false">
      <c r="A654" s="466"/>
      <c r="B654" s="466"/>
      <c r="C654" s="466"/>
      <c r="D654" s="3"/>
      <c r="E654" s="466"/>
      <c r="F654" s="3"/>
      <c r="G654" s="466"/>
      <c r="H654" s="466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customFormat="false" ht="15.75" hidden="false" customHeight="true" outlineLevel="0" collapsed="false">
      <c r="A655" s="466"/>
      <c r="B655" s="466"/>
      <c r="C655" s="466"/>
      <c r="D655" s="3"/>
      <c r="E655" s="466"/>
      <c r="F655" s="3"/>
      <c r="G655" s="466"/>
      <c r="H655" s="466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customFormat="false" ht="15.75" hidden="false" customHeight="true" outlineLevel="0" collapsed="false">
      <c r="A656" s="466"/>
      <c r="B656" s="466"/>
      <c r="C656" s="466"/>
      <c r="D656" s="3"/>
      <c r="E656" s="466"/>
      <c r="F656" s="3"/>
      <c r="G656" s="466"/>
      <c r="H656" s="466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customFormat="false" ht="15.75" hidden="false" customHeight="true" outlineLevel="0" collapsed="false">
      <c r="A657" s="466"/>
      <c r="B657" s="466"/>
      <c r="C657" s="466"/>
      <c r="D657" s="3"/>
      <c r="E657" s="466"/>
      <c r="F657" s="3"/>
      <c r="G657" s="466"/>
      <c r="H657" s="466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customFormat="false" ht="15.75" hidden="false" customHeight="true" outlineLevel="0" collapsed="false">
      <c r="A658" s="466"/>
      <c r="B658" s="466"/>
      <c r="C658" s="466"/>
      <c r="D658" s="3"/>
      <c r="E658" s="466"/>
      <c r="F658" s="3"/>
      <c r="G658" s="466"/>
      <c r="H658" s="466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customFormat="false" ht="15.75" hidden="false" customHeight="true" outlineLevel="0" collapsed="false">
      <c r="A659" s="466"/>
      <c r="B659" s="466"/>
      <c r="C659" s="466"/>
      <c r="D659" s="3"/>
      <c r="E659" s="466"/>
      <c r="F659" s="3"/>
      <c r="G659" s="466"/>
      <c r="H659" s="466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customFormat="false" ht="15.75" hidden="false" customHeight="true" outlineLevel="0" collapsed="false">
      <c r="A660" s="466"/>
      <c r="B660" s="466"/>
      <c r="C660" s="466"/>
      <c r="D660" s="3"/>
      <c r="E660" s="466"/>
      <c r="F660" s="3"/>
      <c r="G660" s="466"/>
      <c r="H660" s="466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customFormat="false" ht="15.75" hidden="false" customHeight="true" outlineLevel="0" collapsed="false">
      <c r="A661" s="466"/>
      <c r="B661" s="466"/>
      <c r="C661" s="466"/>
      <c r="D661" s="3"/>
      <c r="E661" s="466"/>
      <c r="F661" s="3"/>
      <c r="G661" s="466"/>
      <c r="H661" s="466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customFormat="false" ht="15.75" hidden="false" customHeight="true" outlineLevel="0" collapsed="false">
      <c r="A662" s="466"/>
      <c r="B662" s="466"/>
      <c r="C662" s="466"/>
      <c r="D662" s="3"/>
      <c r="E662" s="466"/>
      <c r="F662" s="3"/>
      <c r="G662" s="466"/>
      <c r="H662" s="466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customFormat="false" ht="15.75" hidden="false" customHeight="true" outlineLevel="0" collapsed="false">
      <c r="A663" s="466"/>
      <c r="B663" s="466"/>
      <c r="C663" s="466"/>
      <c r="D663" s="3"/>
      <c r="E663" s="466"/>
      <c r="F663" s="3"/>
      <c r="G663" s="466"/>
      <c r="H663" s="466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customFormat="false" ht="15.75" hidden="false" customHeight="true" outlineLevel="0" collapsed="false">
      <c r="A664" s="466"/>
      <c r="B664" s="466"/>
      <c r="C664" s="466"/>
      <c r="D664" s="3"/>
      <c r="E664" s="466"/>
      <c r="F664" s="3"/>
      <c r="G664" s="466"/>
      <c r="H664" s="466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customFormat="false" ht="15.75" hidden="false" customHeight="true" outlineLevel="0" collapsed="false">
      <c r="A665" s="466"/>
      <c r="B665" s="466"/>
      <c r="C665" s="466"/>
      <c r="D665" s="3"/>
      <c r="E665" s="466"/>
      <c r="F665" s="3"/>
      <c r="G665" s="466"/>
      <c r="H665" s="466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customFormat="false" ht="15.75" hidden="false" customHeight="true" outlineLevel="0" collapsed="false">
      <c r="A666" s="466"/>
      <c r="B666" s="466"/>
      <c r="C666" s="466"/>
      <c r="D666" s="3"/>
      <c r="E666" s="466"/>
      <c r="F666" s="3"/>
      <c r="G666" s="466"/>
      <c r="H666" s="466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customFormat="false" ht="15.75" hidden="false" customHeight="true" outlineLevel="0" collapsed="false">
      <c r="A667" s="466"/>
      <c r="B667" s="466"/>
      <c r="C667" s="466"/>
      <c r="D667" s="3"/>
      <c r="E667" s="466"/>
      <c r="F667" s="3"/>
      <c r="G667" s="466"/>
      <c r="H667" s="466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customFormat="false" ht="15.75" hidden="false" customHeight="true" outlineLevel="0" collapsed="false">
      <c r="A668" s="466"/>
      <c r="B668" s="466"/>
      <c r="C668" s="466"/>
      <c r="D668" s="3"/>
      <c r="E668" s="466"/>
      <c r="F668" s="3"/>
      <c r="G668" s="466"/>
      <c r="H668" s="466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customFormat="false" ht="15.75" hidden="false" customHeight="true" outlineLevel="0" collapsed="false">
      <c r="A669" s="466"/>
      <c r="B669" s="466"/>
      <c r="C669" s="466"/>
      <c r="D669" s="3"/>
      <c r="E669" s="466"/>
      <c r="F669" s="3"/>
      <c r="G669" s="466"/>
      <c r="H669" s="466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customFormat="false" ht="15.75" hidden="false" customHeight="true" outlineLevel="0" collapsed="false">
      <c r="A670" s="466"/>
      <c r="B670" s="466"/>
      <c r="C670" s="466"/>
      <c r="D670" s="3"/>
      <c r="E670" s="466"/>
      <c r="F670" s="3"/>
      <c r="G670" s="466"/>
      <c r="H670" s="466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customFormat="false" ht="15.75" hidden="false" customHeight="true" outlineLevel="0" collapsed="false">
      <c r="A671" s="466"/>
      <c r="B671" s="466"/>
      <c r="C671" s="466"/>
      <c r="D671" s="3"/>
      <c r="E671" s="466"/>
      <c r="F671" s="3"/>
      <c r="G671" s="466"/>
      <c r="H671" s="466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customFormat="false" ht="15.75" hidden="false" customHeight="true" outlineLevel="0" collapsed="false">
      <c r="A672" s="466"/>
      <c r="B672" s="466"/>
      <c r="C672" s="466"/>
      <c r="D672" s="3"/>
      <c r="E672" s="466"/>
      <c r="F672" s="3"/>
      <c r="G672" s="466"/>
      <c r="H672" s="466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customFormat="false" ht="15.75" hidden="false" customHeight="true" outlineLevel="0" collapsed="false">
      <c r="A673" s="466"/>
      <c r="B673" s="466"/>
      <c r="C673" s="466"/>
      <c r="D673" s="3"/>
      <c r="E673" s="466"/>
      <c r="F673" s="3"/>
      <c r="G673" s="466"/>
      <c r="H673" s="466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customFormat="false" ht="15.75" hidden="false" customHeight="true" outlineLevel="0" collapsed="false">
      <c r="A674" s="466"/>
      <c r="B674" s="466"/>
      <c r="C674" s="466"/>
      <c r="D674" s="3"/>
      <c r="E674" s="466"/>
      <c r="F674" s="3"/>
      <c r="G674" s="466"/>
      <c r="H674" s="466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customFormat="false" ht="15.75" hidden="false" customHeight="true" outlineLevel="0" collapsed="false">
      <c r="A675" s="466"/>
      <c r="B675" s="466"/>
      <c r="C675" s="466"/>
      <c r="D675" s="3"/>
      <c r="E675" s="466"/>
      <c r="F675" s="3"/>
      <c r="G675" s="466"/>
      <c r="H675" s="466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customFormat="false" ht="15.75" hidden="false" customHeight="true" outlineLevel="0" collapsed="false">
      <c r="A676" s="466"/>
      <c r="B676" s="466"/>
      <c r="C676" s="466"/>
      <c r="D676" s="3"/>
      <c r="E676" s="466"/>
      <c r="F676" s="3"/>
      <c r="G676" s="466"/>
      <c r="H676" s="466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customFormat="false" ht="15.75" hidden="false" customHeight="true" outlineLevel="0" collapsed="false">
      <c r="A677" s="466"/>
      <c r="B677" s="466"/>
      <c r="C677" s="466"/>
      <c r="D677" s="3"/>
      <c r="E677" s="466"/>
      <c r="F677" s="3"/>
      <c r="G677" s="466"/>
      <c r="H677" s="466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customFormat="false" ht="15.75" hidden="false" customHeight="true" outlineLevel="0" collapsed="false">
      <c r="A678" s="466"/>
      <c r="B678" s="466"/>
      <c r="C678" s="466"/>
      <c r="D678" s="3"/>
      <c r="E678" s="466"/>
      <c r="F678" s="3"/>
      <c r="G678" s="466"/>
      <c r="H678" s="466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customFormat="false" ht="15.75" hidden="false" customHeight="true" outlineLevel="0" collapsed="false">
      <c r="A679" s="466"/>
      <c r="B679" s="466"/>
      <c r="C679" s="466"/>
      <c r="D679" s="3"/>
      <c r="E679" s="466"/>
      <c r="F679" s="3"/>
      <c r="G679" s="466"/>
      <c r="H679" s="466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customFormat="false" ht="15.75" hidden="false" customHeight="true" outlineLevel="0" collapsed="false">
      <c r="A680" s="466"/>
      <c r="B680" s="466"/>
      <c r="C680" s="466"/>
      <c r="D680" s="3"/>
      <c r="E680" s="466"/>
      <c r="F680" s="3"/>
      <c r="G680" s="466"/>
      <c r="H680" s="466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customFormat="false" ht="15.75" hidden="false" customHeight="true" outlineLevel="0" collapsed="false">
      <c r="A681" s="466"/>
      <c r="B681" s="466"/>
      <c r="C681" s="466"/>
      <c r="D681" s="3"/>
      <c r="E681" s="466"/>
      <c r="F681" s="3"/>
      <c r="G681" s="466"/>
      <c r="H681" s="466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customFormat="false" ht="15.75" hidden="false" customHeight="true" outlineLevel="0" collapsed="false">
      <c r="A682" s="466"/>
      <c r="B682" s="466"/>
      <c r="C682" s="466"/>
      <c r="D682" s="3"/>
      <c r="E682" s="466"/>
      <c r="F682" s="3"/>
      <c r="G682" s="466"/>
      <c r="H682" s="466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customFormat="false" ht="15.75" hidden="false" customHeight="true" outlineLevel="0" collapsed="false">
      <c r="A683" s="466"/>
      <c r="B683" s="466"/>
      <c r="C683" s="466"/>
      <c r="D683" s="3"/>
      <c r="E683" s="466"/>
      <c r="F683" s="3"/>
      <c r="G683" s="466"/>
      <c r="H683" s="466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customFormat="false" ht="15.75" hidden="false" customHeight="true" outlineLevel="0" collapsed="false">
      <c r="A684" s="466"/>
      <c r="B684" s="466"/>
      <c r="C684" s="466"/>
      <c r="D684" s="3"/>
      <c r="E684" s="466"/>
      <c r="F684" s="3"/>
      <c r="G684" s="466"/>
      <c r="H684" s="466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customFormat="false" ht="15.75" hidden="false" customHeight="true" outlineLevel="0" collapsed="false">
      <c r="A685" s="466"/>
      <c r="B685" s="466"/>
      <c r="C685" s="466"/>
      <c r="D685" s="3"/>
      <c r="E685" s="466"/>
      <c r="F685" s="3"/>
      <c r="G685" s="466"/>
      <c r="H685" s="466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customFormat="false" ht="15.75" hidden="false" customHeight="true" outlineLevel="0" collapsed="false">
      <c r="A686" s="466"/>
      <c r="B686" s="466"/>
      <c r="C686" s="466"/>
      <c r="D686" s="3"/>
      <c r="E686" s="466"/>
      <c r="F686" s="3"/>
      <c r="G686" s="466"/>
      <c r="H686" s="466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customFormat="false" ht="15.75" hidden="false" customHeight="true" outlineLevel="0" collapsed="false">
      <c r="A687" s="466"/>
      <c r="B687" s="466"/>
      <c r="C687" s="466"/>
      <c r="D687" s="3"/>
      <c r="E687" s="466"/>
      <c r="F687" s="3"/>
      <c r="G687" s="466"/>
      <c r="H687" s="466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customFormat="false" ht="15.75" hidden="false" customHeight="true" outlineLevel="0" collapsed="false">
      <c r="A688" s="466"/>
      <c r="B688" s="466"/>
      <c r="C688" s="466"/>
      <c r="D688" s="3"/>
      <c r="E688" s="466"/>
      <c r="F688" s="3"/>
      <c r="G688" s="466"/>
      <c r="H688" s="466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customFormat="false" ht="15.75" hidden="false" customHeight="true" outlineLevel="0" collapsed="false">
      <c r="A689" s="466"/>
      <c r="B689" s="466"/>
      <c r="C689" s="466"/>
      <c r="D689" s="3"/>
      <c r="E689" s="466"/>
      <c r="F689" s="3"/>
      <c r="G689" s="466"/>
      <c r="H689" s="466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customFormat="false" ht="15.75" hidden="false" customHeight="true" outlineLevel="0" collapsed="false">
      <c r="A690" s="466"/>
      <c r="B690" s="466"/>
      <c r="C690" s="466"/>
      <c r="D690" s="3"/>
      <c r="E690" s="466"/>
      <c r="F690" s="3"/>
      <c r="G690" s="466"/>
      <c r="H690" s="466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customFormat="false" ht="15.75" hidden="false" customHeight="true" outlineLevel="0" collapsed="false">
      <c r="A691" s="466"/>
      <c r="B691" s="466"/>
      <c r="C691" s="466"/>
      <c r="D691" s="3"/>
      <c r="E691" s="466"/>
      <c r="F691" s="3"/>
      <c r="G691" s="466"/>
      <c r="H691" s="466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customFormat="false" ht="15.75" hidden="false" customHeight="true" outlineLevel="0" collapsed="false">
      <c r="A692" s="466"/>
      <c r="B692" s="466"/>
      <c r="C692" s="466"/>
      <c r="D692" s="3"/>
      <c r="E692" s="466"/>
      <c r="F692" s="3"/>
      <c r="G692" s="466"/>
      <c r="H692" s="466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customFormat="false" ht="15.75" hidden="false" customHeight="true" outlineLevel="0" collapsed="false">
      <c r="A693" s="466"/>
      <c r="B693" s="466"/>
      <c r="C693" s="466"/>
      <c r="D693" s="3"/>
      <c r="E693" s="466"/>
      <c r="F693" s="3"/>
      <c r="G693" s="466"/>
      <c r="H693" s="466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customFormat="false" ht="15.75" hidden="false" customHeight="true" outlineLevel="0" collapsed="false">
      <c r="A694" s="466"/>
      <c r="B694" s="466"/>
      <c r="C694" s="466"/>
      <c r="D694" s="3"/>
      <c r="E694" s="466"/>
      <c r="F694" s="3"/>
      <c r="G694" s="466"/>
      <c r="H694" s="466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customFormat="false" ht="15.75" hidden="false" customHeight="true" outlineLevel="0" collapsed="false">
      <c r="A695" s="466"/>
      <c r="B695" s="466"/>
      <c r="C695" s="466"/>
      <c r="D695" s="3"/>
      <c r="E695" s="466"/>
      <c r="F695" s="3"/>
      <c r="G695" s="466"/>
      <c r="H695" s="466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customFormat="false" ht="15.75" hidden="false" customHeight="true" outlineLevel="0" collapsed="false">
      <c r="A696" s="466"/>
      <c r="B696" s="466"/>
      <c r="C696" s="466"/>
      <c r="D696" s="3"/>
      <c r="E696" s="466"/>
      <c r="F696" s="3"/>
      <c r="G696" s="466"/>
      <c r="H696" s="466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customFormat="false" ht="15.75" hidden="false" customHeight="true" outlineLevel="0" collapsed="false">
      <c r="A697" s="466"/>
      <c r="B697" s="466"/>
      <c r="C697" s="466"/>
      <c r="D697" s="3"/>
      <c r="E697" s="466"/>
      <c r="F697" s="3"/>
      <c r="G697" s="466"/>
      <c r="H697" s="466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customFormat="false" ht="15.75" hidden="false" customHeight="true" outlineLevel="0" collapsed="false">
      <c r="A698" s="466"/>
      <c r="B698" s="466"/>
      <c r="C698" s="466"/>
      <c r="D698" s="3"/>
      <c r="E698" s="466"/>
      <c r="F698" s="3"/>
      <c r="G698" s="466"/>
      <c r="H698" s="466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customFormat="false" ht="15.75" hidden="false" customHeight="true" outlineLevel="0" collapsed="false">
      <c r="A699" s="466"/>
      <c r="B699" s="466"/>
      <c r="C699" s="466"/>
      <c r="D699" s="3"/>
      <c r="E699" s="466"/>
      <c r="F699" s="3"/>
      <c r="G699" s="466"/>
      <c r="H699" s="466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customFormat="false" ht="15.75" hidden="false" customHeight="true" outlineLevel="0" collapsed="false">
      <c r="A700" s="466"/>
      <c r="B700" s="466"/>
      <c r="C700" s="466"/>
      <c r="D700" s="3"/>
      <c r="E700" s="466"/>
      <c r="F700" s="3"/>
      <c r="G700" s="466"/>
      <c r="H700" s="466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customFormat="false" ht="15.75" hidden="false" customHeight="true" outlineLevel="0" collapsed="false">
      <c r="A701" s="466"/>
      <c r="B701" s="466"/>
      <c r="C701" s="466"/>
      <c r="D701" s="3"/>
      <c r="E701" s="466"/>
      <c r="F701" s="3"/>
      <c r="G701" s="466"/>
      <c r="H701" s="466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customFormat="false" ht="15.75" hidden="false" customHeight="true" outlineLevel="0" collapsed="false">
      <c r="A702" s="466"/>
      <c r="B702" s="466"/>
      <c r="C702" s="466"/>
      <c r="D702" s="3"/>
      <c r="E702" s="466"/>
      <c r="F702" s="3"/>
      <c r="G702" s="466"/>
      <c r="H702" s="466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customFormat="false" ht="15.75" hidden="false" customHeight="true" outlineLevel="0" collapsed="false">
      <c r="A703" s="466"/>
      <c r="B703" s="466"/>
      <c r="C703" s="466"/>
      <c r="D703" s="3"/>
      <c r="E703" s="466"/>
      <c r="F703" s="3"/>
      <c r="G703" s="466"/>
      <c r="H703" s="466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customFormat="false" ht="15.75" hidden="false" customHeight="true" outlineLevel="0" collapsed="false">
      <c r="A704" s="466"/>
      <c r="B704" s="466"/>
      <c r="C704" s="466"/>
      <c r="D704" s="3"/>
      <c r="E704" s="466"/>
      <c r="F704" s="3"/>
      <c r="G704" s="466"/>
      <c r="H704" s="466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customFormat="false" ht="15.75" hidden="false" customHeight="true" outlineLevel="0" collapsed="false">
      <c r="A705" s="466"/>
      <c r="B705" s="466"/>
      <c r="C705" s="466"/>
      <c r="D705" s="3"/>
      <c r="E705" s="466"/>
      <c r="F705" s="3"/>
      <c r="G705" s="466"/>
      <c r="H705" s="466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customFormat="false" ht="15.75" hidden="false" customHeight="true" outlineLevel="0" collapsed="false">
      <c r="A706" s="466"/>
      <c r="B706" s="466"/>
      <c r="C706" s="466"/>
      <c r="D706" s="3"/>
      <c r="E706" s="466"/>
      <c r="F706" s="3"/>
      <c r="G706" s="466"/>
      <c r="H706" s="466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customFormat="false" ht="15.75" hidden="false" customHeight="true" outlineLevel="0" collapsed="false">
      <c r="A707" s="466"/>
      <c r="B707" s="466"/>
      <c r="C707" s="466"/>
      <c r="D707" s="3"/>
      <c r="E707" s="466"/>
      <c r="F707" s="3"/>
      <c r="G707" s="466"/>
      <c r="H707" s="466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customFormat="false" ht="15.75" hidden="false" customHeight="true" outlineLevel="0" collapsed="false">
      <c r="A708" s="466"/>
      <c r="B708" s="466"/>
      <c r="C708" s="466"/>
      <c r="D708" s="3"/>
      <c r="E708" s="466"/>
      <c r="F708" s="3"/>
      <c r="G708" s="466"/>
      <c r="H708" s="466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customFormat="false" ht="15.75" hidden="false" customHeight="true" outlineLevel="0" collapsed="false">
      <c r="A709" s="466"/>
      <c r="B709" s="466"/>
      <c r="C709" s="466"/>
      <c r="D709" s="3"/>
      <c r="E709" s="466"/>
      <c r="F709" s="3"/>
      <c r="G709" s="466"/>
      <c r="H709" s="466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customFormat="false" ht="15.75" hidden="false" customHeight="true" outlineLevel="0" collapsed="false">
      <c r="A710" s="466"/>
      <c r="B710" s="466"/>
      <c r="C710" s="466"/>
      <c r="D710" s="3"/>
      <c r="E710" s="466"/>
      <c r="F710" s="3"/>
      <c r="G710" s="466"/>
      <c r="H710" s="466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customFormat="false" ht="15.75" hidden="false" customHeight="true" outlineLevel="0" collapsed="false">
      <c r="A711" s="466"/>
      <c r="B711" s="466"/>
      <c r="C711" s="466"/>
      <c r="D711" s="3"/>
      <c r="E711" s="466"/>
      <c r="F711" s="3"/>
      <c r="G711" s="466"/>
      <c r="H711" s="466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customFormat="false" ht="15.75" hidden="false" customHeight="true" outlineLevel="0" collapsed="false">
      <c r="A712" s="466"/>
      <c r="B712" s="466"/>
      <c r="C712" s="466"/>
      <c r="D712" s="3"/>
      <c r="E712" s="466"/>
      <c r="F712" s="3"/>
      <c r="G712" s="466"/>
      <c r="H712" s="466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customFormat="false" ht="15.75" hidden="false" customHeight="true" outlineLevel="0" collapsed="false">
      <c r="A713" s="466"/>
      <c r="B713" s="466"/>
      <c r="C713" s="466"/>
      <c r="D713" s="3"/>
      <c r="E713" s="466"/>
      <c r="F713" s="3"/>
      <c r="G713" s="466"/>
      <c r="H713" s="466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customFormat="false" ht="15.75" hidden="false" customHeight="true" outlineLevel="0" collapsed="false">
      <c r="A714" s="466"/>
      <c r="B714" s="466"/>
      <c r="C714" s="466"/>
      <c r="D714" s="3"/>
      <c r="E714" s="466"/>
      <c r="F714" s="3"/>
      <c r="G714" s="466"/>
      <c r="H714" s="466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customFormat="false" ht="15.75" hidden="false" customHeight="true" outlineLevel="0" collapsed="false">
      <c r="A715" s="466"/>
      <c r="B715" s="466"/>
      <c r="C715" s="466"/>
      <c r="D715" s="3"/>
      <c r="E715" s="466"/>
      <c r="F715" s="3"/>
      <c r="G715" s="466"/>
      <c r="H715" s="466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customFormat="false" ht="15.75" hidden="false" customHeight="true" outlineLevel="0" collapsed="false">
      <c r="A716" s="466"/>
      <c r="B716" s="466"/>
      <c r="C716" s="466"/>
      <c r="D716" s="3"/>
      <c r="E716" s="466"/>
      <c r="F716" s="3"/>
      <c r="G716" s="466"/>
      <c r="H716" s="466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customFormat="false" ht="15.75" hidden="false" customHeight="true" outlineLevel="0" collapsed="false">
      <c r="A717" s="466"/>
      <c r="B717" s="466"/>
      <c r="C717" s="466"/>
      <c r="D717" s="3"/>
      <c r="E717" s="466"/>
      <c r="F717" s="3"/>
      <c r="G717" s="466"/>
      <c r="H717" s="466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customFormat="false" ht="15.75" hidden="false" customHeight="true" outlineLevel="0" collapsed="false">
      <c r="A718" s="466"/>
      <c r="B718" s="466"/>
      <c r="C718" s="466"/>
      <c r="D718" s="3"/>
      <c r="E718" s="466"/>
      <c r="F718" s="3"/>
      <c r="G718" s="466"/>
      <c r="H718" s="466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customFormat="false" ht="15.75" hidden="false" customHeight="true" outlineLevel="0" collapsed="false">
      <c r="A719" s="466"/>
      <c r="B719" s="466"/>
      <c r="C719" s="466"/>
      <c r="D719" s="3"/>
      <c r="E719" s="466"/>
      <c r="F719" s="3"/>
      <c r="G719" s="466"/>
      <c r="H719" s="466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customFormat="false" ht="15.75" hidden="false" customHeight="true" outlineLevel="0" collapsed="false">
      <c r="A720" s="466"/>
      <c r="B720" s="466"/>
      <c r="C720" s="466"/>
      <c r="D720" s="3"/>
      <c r="E720" s="466"/>
      <c r="F720" s="3"/>
      <c r="G720" s="466"/>
      <c r="H720" s="466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customFormat="false" ht="15.75" hidden="false" customHeight="true" outlineLevel="0" collapsed="false">
      <c r="A721" s="466"/>
      <c r="B721" s="466"/>
      <c r="C721" s="466"/>
      <c r="D721" s="3"/>
      <c r="E721" s="466"/>
      <c r="F721" s="3"/>
      <c r="G721" s="466"/>
      <c r="H721" s="466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customFormat="false" ht="15.75" hidden="false" customHeight="true" outlineLevel="0" collapsed="false">
      <c r="A722" s="466"/>
      <c r="B722" s="466"/>
      <c r="C722" s="466"/>
      <c r="D722" s="3"/>
      <c r="E722" s="466"/>
      <c r="F722" s="3"/>
      <c r="G722" s="466"/>
      <c r="H722" s="466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customFormat="false" ht="15.75" hidden="false" customHeight="true" outlineLevel="0" collapsed="false">
      <c r="A723" s="466"/>
      <c r="B723" s="466"/>
      <c r="C723" s="466"/>
      <c r="D723" s="3"/>
      <c r="E723" s="466"/>
      <c r="F723" s="3"/>
      <c r="G723" s="466"/>
      <c r="H723" s="466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customFormat="false" ht="15.75" hidden="false" customHeight="true" outlineLevel="0" collapsed="false">
      <c r="A724" s="466"/>
      <c r="B724" s="466"/>
      <c r="C724" s="466"/>
      <c r="D724" s="3"/>
      <c r="E724" s="466"/>
      <c r="F724" s="3"/>
      <c r="G724" s="466"/>
      <c r="H724" s="466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customFormat="false" ht="15.75" hidden="false" customHeight="true" outlineLevel="0" collapsed="false">
      <c r="A725" s="466"/>
      <c r="B725" s="466"/>
      <c r="C725" s="466"/>
      <c r="D725" s="3"/>
      <c r="E725" s="466"/>
      <c r="F725" s="3"/>
      <c r="G725" s="466"/>
      <c r="H725" s="466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customFormat="false" ht="15.75" hidden="false" customHeight="true" outlineLevel="0" collapsed="false">
      <c r="A726" s="466"/>
      <c r="B726" s="466"/>
      <c r="C726" s="466"/>
      <c r="D726" s="3"/>
      <c r="E726" s="466"/>
      <c r="F726" s="3"/>
      <c r="G726" s="466"/>
      <c r="H726" s="466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customFormat="false" ht="15.75" hidden="false" customHeight="true" outlineLevel="0" collapsed="false">
      <c r="A727" s="466"/>
      <c r="B727" s="466"/>
      <c r="C727" s="466"/>
      <c r="D727" s="3"/>
      <c r="E727" s="466"/>
      <c r="F727" s="3"/>
      <c r="G727" s="466"/>
      <c r="H727" s="466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customFormat="false" ht="15.75" hidden="false" customHeight="true" outlineLevel="0" collapsed="false">
      <c r="A728" s="466"/>
      <c r="B728" s="466"/>
      <c r="C728" s="466"/>
      <c r="D728" s="3"/>
      <c r="E728" s="466"/>
      <c r="F728" s="3"/>
      <c r="G728" s="466"/>
      <c r="H728" s="466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customFormat="false" ht="15.75" hidden="false" customHeight="true" outlineLevel="0" collapsed="false">
      <c r="A729" s="466"/>
      <c r="B729" s="466"/>
      <c r="C729" s="466"/>
      <c r="D729" s="3"/>
      <c r="E729" s="466"/>
      <c r="F729" s="3"/>
      <c r="G729" s="466"/>
      <c r="H729" s="466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customFormat="false" ht="15.75" hidden="false" customHeight="true" outlineLevel="0" collapsed="false">
      <c r="A730" s="466"/>
      <c r="B730" s="466"/>
      <c r="C730" s="466"/>
      <c r="D730" s="3"/>
      <c r="E730" s="466"/>
      <c r="F730" s="3"/>
      <c r="G730" s="466"/>
      <c r="H730" s="466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customFormat="false" ht="15.75" hidden="false" customHeight="true" outlineLevel="0" collapsed="false">
      <c r="A731" s="466"/>
      <c r="B731" s="466"/>
      <c r="C731" s="466"/>
      <c r="D731" s="3"/>
      <c r="E731" s="466"/>
      <c r="F731" s="3"/>
      <c r="G731" s="466"/>
      <c r="H731" s="466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customFormat="false" ht="15.75" hidden="false" customHeight="true" outlineLevel="0" collapsed="false">
      <c r="A732" s="466"/>
      <c r="B732" s="466"/>
      <c r="C732" s="466"/>
      <c r="D732" s="3"/>
      <c r="E732" s="466"/>
      <c r="F732" s="3"/>
      <c r="G732" s="466"/>
      <c r="H732" s="466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customFormat="false" ht="15.75" hidden="false" customHeight="true" outlineLevel="0" collapsed="false">
      <c r="A733" s="466"/>
      <c r="B733" s="466"/>
      <c r="C733" s="466"/>
      <c r="D733" s="3"/>
      <c r="E733" s="466"/>
      <c r="F733" s="3"/>
      <c r="G733" s="466"/>
      <c r="H733" s="466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customFormat="false" ht="15.75" hidden="false" customHeight="true" outlineLevel="0" collapsed="false">
      <c r="A734" s="466"/>
      <c r="B734" s="466"/>
      <c r="C734" s="466"/>
      <c r="D734" s="3"/>
      <c r="E734" s="466"/>
      <c r="F734" s="3"/>
      <c r="G734" s="466"/>
      <c r="H734" s="466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customFormat="false" ht="15.75" hidden="false" customHeight="true" outlineLevel="0" collapsed="false">
      <c r="A735" s="466"/>
      <c r="B735" s="466"/>
      <c r="C735" s="466"/>
      <c r="D735" s="3"/>
      <c r="E735" s="466"/>
      <c r="F735" s="3"/>
      <c r="G735" s="466"/>
      <c r="H735" s="466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customFormat="false" ht="15.75" hidden="false" customHeight="true" outlineLevel="0" collapsed="false">
      <c r="A736" s="466"/>
      <c r="B736" s="466"/>
      <c r="C736" s="466"/>
      <c r="D736" s="3"/>
      <c r="E736" s="466"/>
      <c r="F736" s="3"/>
      <c r="G736" s="466"/>
      <c r="H736" s="466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customFormat="false" ht="15.75" hidden="false" customHeight="true" outlineLevel="0" collapsed="false">
      <c r="A737" s="466"/>
      <c r="B737" s="466"/>
      <c r="C737" s="466"/>
      <c r="D737" s="3"/>
      <c r="E737" s="466"/>
      <c r="F737" s="3"/>
      <c r="G737" s="466"/>
      <c r="H737" s="466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customFormat="false" ht="15.75" hidden="false" customHeight="true" outlineLevel="0" collapsed="false">
      <c r="A738" s="466"/>
      <c r="B738" s="466"/>
      <c r="C738" s="466"/>
      <c r="D738" s="3"/>
      <c r="E738" s="466"/>
      <c r="F738" s="3"/>
      <c r="G738" s="466"/>
      <c r="H738" s="466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customFormat="false" ht="15.75" hidden="false" customHeight="true" outlineLevel="0" collapsed="false">
      <c r="A739" s="466"/>
      <c r="B739" s="466"/>
      <c r="C739" s="466"/>
      <c r="D739" s="3"/>
      <c r="E739" s="466"/>
      <c r="F739" s="3"/>
      <c r="G739" s="466"/>
      <c r="H739" s="466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customFormat="false" ht="15.75" hidden="false" customHeight="true" outlineLevel="0" collapsed="false">
      <c r="A740" s="466"/>
      <c r="B740" s="466"/>
      <c r="C740" s="466"/>
      <c r="D740" s="3"/>
      <c r="E740" s="466"/>
      <c r="F740" s="3"/>
      <c r="G740" s="466"/>
      <c r="H740" s="466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customFormat="false" ht="15.75" hidden="false" customHeight="true" outlineLevel="0" collapsed="false">
      <c r="A741" s="466"/>
      <c r="B741" s="466"/>
      <c r="C741" s="466"/>
      <c r="D741" s="3"/>
      <c r="E741" s="466"/>
      <c r="F741" s="3"/>
      <c r="G741" s="466"/>
      <c r="H741" s="466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customFormat="false" ht="15.75" hidden="false" customHeight="true" outlineLevel="0" collapsed="false">
      <c r="A742" s="466"/>
      <c r="B742" s="466"/>
      <c r="C742" s="466"/>
      <c r="D742" s="3"/>
      <c r="E742" s="466"/>
      <c r="F742" s="3"/>
      <c r="G742" s="466"/>
      <c r="H742" s="466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customFormat="false" ht="15.75" hidden="false" customHeight="true" outlineLevel="0" collapsed="false">
      <c r="A743" s="466"/>
      <c r="B743" s="466"/>
      <c r="C743" s="466"/>
      <c r="D743" s="3"/>
      <c r="E743" s="466"/>
      <c r="F743" s="3"/>
      <c r="G743" s="466"/>
      <c r="H743" s="466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customFormat="false" ht="15.75" hidden="false" customHeight="true" outlineLevel="0" collapsed="false">
      <c r="A744" s="466"/>
      <c r="B744" s="466"/>
      <c r="C744" s="466"/>
      <c r="D744" s="3"/>
      <c r="E744" s="466"/>
      <c r="F744" s="3"/>
      <c r="G744" s="466"/>
      <c r="H744" s="466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customFormat="false" ht="15.75" hidden="false" customHeight="true" outlineLevel="0" collapsed="false">
      <c r="A745" s="466"/>
      <c r="B745" s="466"/>
      <c r="C745" s="466"/>
      <c r="D745" s="3"/>
      <c r="E745" s="466"/>
      <c r="F745" s="3"/>
      <c r="G745" s="466"/>
      <c r="H745" s="466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customFormat="false" ht="15.75" hidden="false" customHeight="true" outlineLevel="0" collapsed="false">
      <c r="A746" s="466"/>
      <c r="B746" s="466"/>
      <c r="C746" s="466"/>
      <c r="D746" s="3"/>
      <c r="E746" s="466"/>
      <c r="F746" s="3"/>
      <c r="G746" s="466"/>
      <c r="H746" s="466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customFormat="false" ht="15.75" hidden="false" customHeight="true" outlineLevel="0" collapsed="false">
      <c r="A747" s="466"/>
      <c r="B747" s="466"/>
      <c r="C747" s="466"/>
      <c r="D747" s="3"/>
      <c r="E747" s="466"/>
      <c r="F747" s="3"/>
      <c r="G747" s="466"/>
      <c r="H747" s="466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customFormat="false" ht="15.75" hidden="false" customHeight="true" outlineLevel="0" collapsed="false">
      <c r="A748" s="466"/>
      <c r="B748" s="466"/>
      <c r="C748" s="466"/>
      <c r="D748" s="3"/>
      <c r="E748" s="466"/>
      <c r="F748" s="3"/>
      <c r="G748" s="466"/>
      <c r="H748" s="466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customFormat="false" ht="15.75" hidden="false" customHeight="true" outlineLevel="0" collapsed="false">
      <c r="A749" s="466"/>
      <c r="B749" s="466"/>
      <c r="C749" s="466"/>
      <c r="D749" s="3"/>
      <c r="E749" s="466"/>
      <c r="F749" s="3"/>
      <c r="G749" s="466"/>
      <c r="H749" s="466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customFormat="false" ht="15.75" hidden="false" customHeight="true" outlineLevel="0" collapsed="false">
      <c r="A750" s="466"/>
      <c r="B750" s="466"/>
      <c r="C750" s="466"/>
      <c r="D750" s="3"/>
      <c r="E750" s="466"/>
      <c r="F750" s="3"/>
      <c r="G750" s="466"/>
      <c r="H750" s="466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customFormat="false" ht="15.75" hidden="false" customHeight="true" outlineLevel="0" collapsed="false">
      <c r="A751" s="466"/>
      <c r="B751" s="466"/>
      <c r="C751" s="466"/>
      <c r="D751" s="3"/>
      <c r="E751" s="466"/>
      <c r="F751" s="3"/>
      <c r="G751" s="466"/>
      <c r="H751" s="466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customFormat="false" ht="15.75" hidden="false" customHeight="true" outlineLevel="0" collapsed="false">
      <c r="A752" s="466"/>
      <c r="B752" s="466"/>
      <c r="C752" s="466"/>
      <c r="D752" s="3"/>
      <c r="E752" s="466"/>
      <c r="F752" s="3"/>
      <c r="G752" s="466"/>
      <c r="H752" s="466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customFormat="false" ht="15.75" hidden="false" customHeight="true" outlineLevel="0" collapsed="false">
      <c r="A753" s="466"/>
      <c r="B753" s="466"/>
      <c r="C753" s="466"/>
      <c r="D753" s="3"/>
      <c r="E753" s="466"/>
      <c r="F753" s="3"/>
      <c r="G753" s="466"/>
      <c r="H753" s="466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customFormat="false" ht="15.75" hidden="false" customHeight="true" outlineLevel="0" collapsed="false">
      <c r="A754" s="466"/>
      <c r="B754" s="466"/>
      <c r="C754" s="466"/>
      <c r="D754" s="3"/>
      <c r="E754" s="466"/>
      <c r="F754" s="3"/>
      <c r="G754" s="466"/>
      <c r="H754" s="466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customFormat="false" ht="15.75" hidden="false" customHeight="true" outlineLevel="0" collapsed="false">
      <c r="A755" s="466"/>
      <c r="B755" s="466"/>
      <c r="C755" s="466"/>
      <c r="D755" s="3"/>
      <c r="E755" s="466"/>
      <c r="F755" s="3"/>
      <c r="G755" s="466"/>
      <c r="H755" s="466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customFormat="false" ht="15.75" hidden="false" customHeight="true" outlineLevel="0" collapsed="false">
      <c r="A756" s="466"/>
      <c r="B756" s="466"/>
      <c r="C756" s="466"/>
      <c r="D756" s="3"/>
      <c r="E756" s="466"/>
      <c r="F756" s="3"/>
      <c r="G756" s="466"/>
      <c r="H756" s="466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customFormat="false" ht="15.75" hidden="false" customHeight="true" outlineLevel="0" collapsed="false">
      <c r="A757" s="466"/>
      <c r="B757" s="466"/>
      <c r="C757" s="466"/>
      <c r="D757" s="3"/>
      <c r="E757" s="466"/>
      <c r="F757" s="3"/>
      <c r="G757" s="466"/>
      <c r="H757" s="466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customFormat="false" ht="15.75" hidden="false" customHeight="true" outlineLevel="0" collapsed="false">
      <c r="A758" s="466"/>
      <c r="B758" s="466"/>
      <c r="C758" s="466"/>
      <c r="D758" s="3"/>
      <c r="E758" s="466"/>
      <c r="F758" s="3"/>
      <c r="G758" s="466"/>
      <c r="H758" s="466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customFormat="false" ht="15.75" hidden="false" customHeight="true" outlineLevel="0" collapsed="false">
      <c r="A759" s="466"/>
      <c r="B759" s="466"/>
      <c r="C759" s="466"/>
      <c r="D759" s="3"/>
      <c r="E759" s="466"/>
      <c r="F759" s="3"/>
      <c r="G759" s="466"/>
      <c r="H759" s="466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customFormat="false" ht="15.75" hidden="false" customHeight="true" outlineLevel="0" collapsed="false">
      <c r="A760" s="466"/>
      <c r="B760" s="466"/>
      <c r="C760" s="466"/>
      <c r="D760" s="3"/>
      <c r="E760" s="466"/>
      <c r="F760" s="3"/>
      <c r="G760" s="466"/>
      <c r="H760" s="466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customFormat="false" ht="15.75" hidden="false" customHeight="true" outlineLevel="0" collapsed="false">
      <c r="A761" s="466"/>
      <c r="B761" s="466"/>
      <c r="C761" s="466"/>
      <c r="D761" s="3"/>
      <c r="E761" s="466"/>
      <c r="F761" s="3"/>
      <c r="G761" s="466"/>
      <c r="H761" s="466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customFormat="false" ht="15.75" hidden="false" customHeight="true" outlineLevel="0" collapsed="false">
      <c r="A762" s="466"/>
      <c r="B762" s="466"/>
      <c r="C762" s="466"/>
      <c r="D762" s="3"/>
      <c r="E762" s="466"/>
      <c r="F762" s="3"/>
      <c r="G762" s="466"/>
      <c r="H762" s="466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customFormat="false" ht="15.75" hidden="false" customHeight="true" outlineLevel="0" collapsed="false">
      <c r="A763" s="466"/>
      <c r="B763" s="466"/>
      <c r="C763" s="466"/>
      <c r="D763" s="3"/>
      <c r="E763" s="466"/>
      <c r="F763" s="3"/>
      <c r="G763" s="466"/>
      <c r="H763" s="466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customFormat="false" ht="15.75" hidden="false" customHeight="true" outlineLevel="0" collapsed="false">
      <c r="A764" s="466"/>
      <c r="B764" s="466"/>
      <c r="C764" s="466"/>
      <c r="D764" s="3"/>
      <c r="E764" s="466"/>
      <c r="F764" s="3"/>
      <c r="G764" s="466"/>
      <c r="H764" s="466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customFormat="false" ht="15.75" hidden="false" customHeight="true" outlineLevel="0" collapsed="false">
      <c r="A765" s="466"/>
      <c r="B765" s="466"/>
      <c r="C765" s="466"/>
      <c r="D765" s="3"/>
      <c r="E765" s="466"/>
      <c r="F765" s="3"/>
      <c r="G765" s="466"/>
      <c r="H765" s="466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customFormat="false" ht="15.75" hidden="false" customHeight="true" outlineLevel="0" collapsed="false">
      <c r="A766" s="466"/>
      <c r="B766" s="466"/>
      <c r="C766" s="466"/>
      <c r="D766" s="3"/>
      <c r="E766" s="466"/>
      <c r="F766" s="3"/>
      <c r="G766" s="466"/>
      <c r="H766" s="466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customFormat="false" ht="15.75" hidden="false" customHeight="true" outlineLevel="0" collapsed="false">
      <c r="A767" s="466"/>
      <c r="B767" s="466"/>
      <c r="C767" s="466"/>
      <c r="D767" s="3"/>
      <c r="E767" s="466"/>
      <c r="F767" s="3"/>
      <c r="G767" s="466"/>
      <c r="H767" s="466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customFormat="false" ht="15.75" hidden="false" customHeight="true" outlineLevel="0" collapsed="false">
      <c r="A768" s="466"/>
      <c r="B768" s="466"/>
      <c r="C768" s="466"/>
      <c r="D768" s="3"/>
      <c r="E768" s="466"/>
      <c r="F768" s="3"/>
      <c r="G768" s="466"/>
      <c r="H768" s="466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customFormat="false" ht="15.75" hidden="false" customHeight="true" outlineLevel="0" collapsed="false">
      <c r="A769" s="466"/>
      <c r="B769" s="466"/>
      <c r="C769" s="466"/>
      <c r="D769" s="3"/>
      <c r="E769" s="466"/>
      <c r="F769" s="3"/>
      <c r="G769" s="466"/>
      <c r="H769" s="466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customFormat="false" ht="15.75" hidden="false" customHeight="true" outlineLevel="0" collapsed="false">
      <c r="A770" s="466"/>
      <c r="B770" s="466"/>
      <c r="C770" s="466"/>
      <c r="D770" s="3"/>
      <c r="E770" s="466"/>
      <c r="F770" s="3"/>
      <c r="G770" s="466"/>
      <c r="H770" s="466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customFormat="false" ht="15.75" hidden="false" customHeight="true" outlineLevel="0" collapsed="false">
      <c r="A771" s="466"/>
      <c r="B771" s="466"/>
      <c r="C771" s="466"/>
      <c r="D771" s="3"/>
      <c r="E771" s="466"/>
      <c r="F771" s="3"/>
      <c r="G771" s="466"/>
      <c r="H771" s="466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customFormat="false" ht="15.75" hidden="false" customHeight="true" outlineLevel="0" collapsed="false">
      <c r="A772" s="466"/>
      <c r="B772" s="466"/>
      <c r="C772" s="466"/>
      <c r="D772" s="3"/>
      <c r="E772" s="466"/>
      <c r="F772" s="3"/>
      <c r="G772" s="466"/>
      <c r="H772" s="466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customFormat="false" ht="15.75" hidden="false" customHeight="true" outlineLevel="0" collapsed="false">
      <c r="A773" s="466"/>
      <c r="B773" s="466"/>
      <c r="C773" s="466"/>
      <c r="D773" s="3"/>
      <c r="E773" s="466"/>
      <c r="F773" s="3"/>
      <c r="G773" s="466"/>
      <c r="H773" s="466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customFormat="false" ht="15.75" hidden="false" customHeight="true" outlineLevel="0" collapsed="false">
      <c r="A774" s="466"/>
      <c r="B774" s="466"/>
      <c r="C774" s="466"/>
      <c r="D774" s="3"/>
      <c r="E774" s="466"/>
      <c r="F774" s="3"/>
      <c r="G774" s="466"/>
      <c r="H774" s="466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customFormat="false" ht="15.75" hidden="false" customHeight="true" outlineLevel="0" collapsed="false">
      <c r="A775" s="466"/>
      <c r="B775" s="466"/>
      <c r="C775" s="466"/>
      <c r="D775" s="3"/>
      <c r="E775" s="466"/>
      <c r="F775" s="3"/>
      <c r="G775" s="466"/>
      <c r="H775" s="466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customFormat="false" ht="15.75" hidden="false" customHeight="true" outlineLevel="0" collapsed="false">
      <c r="A776" s="466"/>
      <c r="B776" s="466"/>
      <c r="C776" s="466"/>
      <c r="D776" s="3"/>
      <c r="E776" s="466"/>
      <c r="F776" s="3"/>
      <c r="G776" s="466"/>
      <c r="H776" s="466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customFormat="false" ht="15.75" hidden="false" customHeight="true" outlineLevel="0" collapsed="false">
      <c r="A777" s="466"/>
      <c r="B777" s="466"/>
      <c r="C777" s="466"/>
      <c r="D777" s="3"/>
      <c r="E777" s="466"/>
      <c r="F777" s="3"/>
      <c r="G777" s="466"/>
      <c r="H777" s="466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customFormat="false" ht="15.75" hidden="false" customHeight="true" outlineLevel="0" collapsed="false">
      <c r="A778" s="466"/>
      <c r="B778" s="466"/>
      <c r="C778" s="466"/>
      <c r="D778" s="3"/>
      <c r="E778" s="466"/>
      <c r="F778" s="3"/>
      <c r="G778" s="466"/>
      <c r="H778" s="466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customFormat="false" ht="15.75" hidden="false" customHeight="true" outlineLevel="0" collapsed="false">
      <c r="A779" s="466"/>
      <c r="B779" s="466"/>
      <c r="C779" s="466"/>
      <c r="D779" s="3"/>
      <c r="E779" s="466"/>
      <c r="F779" s="3"/>
      <c r="G779" s="466"/>
      <c r="H779" s="466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customFormat="false" ht="15.75" hidden="false" customHeight="true" outlineLevel="0" collapsed="false">
      <c r="A780" s="466"/>
      <c r="B780" s="466"/>
      <c r="C780" s="466"/>
      <c r="D780" s="3"/>
      <c r="E780" s="466"/>
      <c r="F780" s="3"/>
      <c r="G780" s="466"/>
      <c r="H780" s="466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customFormat="false" ht="15.75" hidden="false" customHeight="true" outlineLevel="0" collapsed="false">
      <c r="A781" s="466"/>
      <c r="B781" s="466"/>
      <c r="C781" s="466"/>
      <c r="D781" s="3"/>
      <c r="E781" s="466"/>
      <c r="F781" s="3"/>
      <c r="G781" s="466"/>
      <c r="H781" s="466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customFormat="false" ht="15.75" hidden="false" customHeight="true" outlineLevel="0" collapsed="false">
      <c r="A782" s="466"/>
      <c r="B782" s="466"/>
      <c r="C782" s="466"/>
      <c r="D782" s="3"/>
      <c r="E782" s="466"/>
      <c r="F782" s="3"/>
      <c r="G782" s="466"/>
      <c r="H782" s="466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customFormat="false" ht="15.75" hidden="false" customHeight="true" outlineLevel="0" collapsed="false">
      <c r="A783" s="466"/>
      <c r="B783" s="466"/>
      <c r="C783" s="466"/>
      <c r="D783" s="3"/>
      <c r="E783" s="466"/>
      <c r="F783" s="3"/>
      <c r="G783" s="466"/>
      <c r="H783" s="466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customFormat="false" ht="15.75" hidden="false" customHeight="true" outlineLevel="0" collapsed="false">
      <c r="A784" s="466"/>
      <c r="B784" s="466"/>
      <c r="C784" s="466"/>
      <c r="D784" s="3"/>
      <c r="E784" s="466"/>
      <c r="F784" s="3"/>
      <c r="G784" s="466"/>
      <c r="H784" s="466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customFormat="false" ht="15.75" hidden="false" customHeight="true" outlineLevel="0" collapsed="false">
      <c r="A785" s="466"/>
      <c r="B785" s="466"/>
      <c r="C785" s="466"/>
      <c r="D785" s="3"/>
      <c r="E785" s="466"/>
      <c r="F785" s="3"/>
      <c r="G785" s="466"/>
      <c r="H785" s="466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customFormat="false" ht="15.75" hidden="false" customHeight="true" outlineLevel="0" collapsed="false">
      <c r="A786" s="466"/>
      <c r="B786" s="466"/>
      <c r="C786" s="466"/>
      <c r="D786" s="3"/>
      <c r="E786" s="466"/>
      <c r="F786" s="3"/>
      <c r="G786" s="466"/>
      <c r="H786" s="466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customFormat="false" ht="15.75" hidden="false" customHeight="true" outlineLevel="0" collapsed="false">
      <c r="A787" s="466"/>
      <c r="B787" s="466"/>
      <c r="C787" s="466"/>
      <c r="D787" s="3"/>
      <c r="E787" s="466"/>
      <c r="F787" s="3"/>
      <c r="G787" s="466"/>
      <c r="H787" s="466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customFormat="false" ht="15.75" hidden="false" customHeight="true" outlineLevel="0" collapsed="false">
      <c r="A788" s="466"/>
      <c r="B788" s="466"/>
      <c r="C788" s="466"/>
      <c r="D788" s="3"/>
      <c r="E788" s="466"/>
      <c r="F788" s="3"/>
      <c r="G788" s="466"/>
      <c r="H788" s="466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customFormat="false" ht="15.75" hidden="false" customHeight="true" outlineLevel="0" collapsed="false">
      <c r="A789" s="466"/>
      <c r="B789" s="466"/>
      <c r="C789" s="466"/>
      <c r="D789" s="3"/>
      <c r="E789" s="466"/>
      <c r="F789" s="3"/>
      <c r="G789" s="466"/>
      <c r="H789" s="466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customFormat="false" ht="15.75" hidden="false" customHeight="true" outlineLevel="0" collapsed="false">
      <c r="A790" s="466"/>
      <c r="B790" s="466"/>
      <c r="C790" s="466"/>
      <c r="D790" s="3"/>
      <c r="E790" s="466"/>
      <c r="F790" s="3"/>
      <c r="G790" s="466"/>
      <c r="H790" s="466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customFormat="false" ht="15.75" hidden="false" customHeight="true" outlineLevel="0" collapsed="false">
      <c r="A791" s="466"/>
      <c r="B791" s="466"/>
      <c r="C791" s="466"/>
      <c r="D791" s="3"/>
      <c r="E791" s="466"/>
      <c r="F791" s="3"/>
      <c r="G791" s="466"/>
      <c r="H791" s="466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customFormat="false" ht="15.75" hidden="false" customHeight="true" outlineLevel="0" collapsed="false">
      <c r="A792" s="466"/>
      <c r="B792" s="466"/>
      <c r="C792" s="466"/>
      <c r="D792" s="3"/>
      <c r="E792" s="466"/>
      <c r="F792" s="3"/>
      <c r="G792" s="466"/>
      <c r="H792" s="466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customFormat="false" ht="15.75" hidden="false" customHeight="true" outlineLevel="0" collapsed="false">
      <c r="A793" s="466"/>
      <c r="B793" s="466"/>
      <c r="C793" s="466"/>
      <c r="D793" s="3"/>
      <c r="E793" s="466"/>
      <c r="F793" s="3"/>
      <c r="G793" s="466"/>
      <c r="H793" s="466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customFormat="false" ht="15.75" hidden="false" customHeight="true" outlineLevel="0" collapsed="false">
      <c r="A794" s="466"/>
      <c r="B794" s="466"/>
      <c r="C794" s="466"/>
      <c r="D794" s="3"/>
      <c r="E794" s="466"/>
      <c r="F794" s="3"/>
      <c r="G794" s="466"/>
      <c r="H794" s="466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customFormat="false" ht="15.75" hidden="false" customHeight="true" outlineLevel="0" collapsed="false">
      <c r="A795" s="466"/>
      <c r="B795" s="466"/>
      <c r="C795" s="466"/>
      <c r="D795" s="3"/>
      <c r="E795" s="466"/>
      <c r="F795" s="3"/>
      <c r="G795" s="466"/>
      <c r="H795" s="466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customFormat="false" ht="15.75" hidden="false" customHeight="true" outlineLevel="0" collapsed="false">
      <c r="A796" s="466"/>
      <c r="B796" s="466"/>
      <c r="C796" s="466"/>
      <c r="D796" s="3"/>
      <c r="E796" s="466"/>
      <c r="F796" s="3"/>
      <c r="G796" s="466"/>
      <c r="H796" s="466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customFormat="false" ht="15.75" hidden="false" customHeight="true" outlineLevel="0" collapsed="false">
      <c r="A797" s="466"/>
      <c r="B797" s="466"/>
      <c r="C797" s="466"/>
      <c r="D797" s="3"/>
      <c r="E797" s="466"/>
      <c r="F797" s="3"/>
      <c r="G797" s="466"/>
      <c r="H797" s="466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customFormat="false" ht="15.75" hidden="false" customHeight="true" outlineLevel="0" collapsed="false">
      <c r="A798" s="466"/>
      <c r="B798" s="466"/>
      <c r="C798" s="466"/>
      <c r="D798" s="3"/>
      <c r="E798" s="466"/>
      <c r="F798" s="3"/>
      <c r="G798" s="466"/>
      <c r="H798" s="466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customFormat="false" ht="15.75" hidden="false" customHeight="true" outlineLevel="0" collapsed="false">
      <c r="A799" s="466"/>
      <c r="B799" s="466"/>
      <c r="C799" s="466"/>
      <c r="D799" s="3"/>
      <c r="E799" s="466"/>
      <c r="F799" s="3"/>
      <c r="G799" s="466"/>
      <c r="H799" s="466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customFormat="false" ht="15.75" hidden="false" customHeight="true" outlineLevel="0" collapsed="false">
      <c r="A800" s="466"/>
      <c r="B800" s="466"/>
      <c r="C800" s="466"/>
      <c r="D800" s="3"/>
      <c r="E800" s="466"/>
      <c r="F800" s="3"/>
      <c r="G800" s="466"/>
      <c r="H800" s="466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customFormat="false" ht="15.75" hidden="false" customHeight="true" outlineLevel="0" collapsed="false">
      <c r="A801" s="466"/>
      <c r="B801" s="466"/>
      <c r="C801" s="466"/>
      <c r="D801" s="3"/>
      <c r="E801" s="466"/>
      <c r="F801" s="3"/>
      <c r="G801" s="466"/>
      <c r="H801" s="466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customFormat="false" ht="15.75" hidden="false" customHeight="true" outlineLevel="0" collapsed="false">
      <c r="A802" s="466"/>
      <c r="B802" s="466"/>
      <c r="C802" s="466"/>
      <c r="D802" s="3"/>
      <c r="E802" s="466"/>
      <c r="F802" s="3"/>
      <c r="G802" s="466"/>
      <c r="H802" s="466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customFormat="false" ht="15.75" hidden="false" customHeight="true" outlineLevel="0" collapsed="false">
      <c r="A803" s="466"/>
      <c r="B803" s="466"/>
      <c r="C803" s="466"/>
      <c r="D803" s="3"/>
      <c r="E803" s="466"/>
      <c r="F803" s="3"/>
      <c r="G803" s="466"/>
      <c r="H803" s="466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customFormat="false" ht="15.75" hidden="false" customHeight="true" outlineLevel="0" collapsed="false">
      <c r="A804" s="466"/>
      <c r="B804" s="466"/>
      <c r="C804" s="466"/>
      <c r="D804" s="3"/>
      <c r="E804" s="466"/>
      <c r="F804" s="3"/>
      <c r="G804" s="466"/>
      <c r="H804" s="466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customFormat="false" ht="15.75" hidden="false" customHeight="true" outlineLevel="0" collapsed="false">
      <c r="A805" s="466"/>
      <c r="B805" s="466"/>
      <c r="C805" s="466"/>
      <c r="D805" s="3"/>
      <c r="E805" s="466"/>
      <c r="F805" s="3"/>
      <c r="G805" s="466"/>
      <c r="H805" s="466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customFormat="false" ht="15.75" hidden="false" customHeight="true" outlineLevel="0" collapsed="false">
      <c r="A806" s="466"/>
      <c r="B806" s="466"/>
      <c r="C806" s="466"/>
      <c r="D806" s="3"/>
      <c r="E806" s="466"/>
      <c r="F806" s="3"/>
      <c r="G806" s="466"/>
      <c r="H806" s="466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customFormat="false" ht="15.75" hidden="false" customHeight="true" outlineLevel="0" collapsed="false">
      <c r="A807" s="466"/>
      <c r="B807" s="466"/>
      <c r="C807" s="466"/>
      <c r="D807" s="3"/>
      <c r="E807" s="466"/>
      <c r="F807" s="3"/>
      <c r="G807" s="466"/>
      <c r="H807" s="466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customFormat="false" ht="15.75" hidden="false" customHeight="true" outlineLevel="0" collapsed="false">
      <c r="A808" s="466"/>
      <c r="B808" s="466"/>
      <c r="C808" s="466"/>
      <c r="D808" s="3"/>
      <c r="E808" s="466"/>
      <c r="F808" s="3"/>
      <c r="G808" s="466"/>
      <c r="H808" s="466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customFormat="false" ht="15.75" hidden="false" customHeight="true" outlineLevel="0" collapsed="false">
      <c r="A809" s="466"/>
      <c r="B809" s="466"/>
      <c r="C809" s="466"/>
      <c r="D809" s="3"/>
      <c r="E809" s="466"/>
      <c r="F809" s="3"/>
      <c r="G809" s="466"/>
      <c r="H809" s="466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customFormat="false" ht="15.75" hidden="false" customHeight="true" outlineLevel="0" collapsed="false">
      <c r="A810" s="466"/>
      <c r="B810" s="466"/>
      <c r="C810" s="466"/>
      <c r="D810" s="3"/>
      <c r="E810" s="466"/>
      <c r="F810" s="3"/>
      <c r="G810" s="466"/>
      <c r="H810" s="466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customFormat="false" ht="15.75" hidden="false" customHeight="true" outlineLevel="0" collapsed="false">
      <c r="A811" s="466"/>
      <c r="B811" s="466"/>
      <c r="C811" s="466"/>
      <c r="D811" s="3"/>
      <c r="E811" s="466"/>
      <c r="F811" s="3"/>
      <c r="G811" s="466"/>
      <c r="H811" s="466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customFormat="false" ht="15.75" hidden="false" customHeight="true" outlineLevel="0" collapsed="false">
      <c r="A812" s="466"/>
      <c r="B812" s="466"/>
      <c r="C812" s="466"/>
      <c r="D812" s="3"/>
      <c r="E812" s="466"/>
      <c r="F812" s="3"/>
      <c r="G812" s="466"/>
      <c r="H812" s="466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customFormat="false" ht="15.75" hidden="false" customHeight="true" outlineLevel="0" collapsed="false">
      <c r="A813" s="466"/>
      <c r="B813" s="466"/>
      <c r="C813" s="466"/>
      <c r="D813" s="3"/>
      <c r="E813" s="466"/>
      <c r="F813" s="3"/>
      <c r="G813" s="466"/>
      <c r="H813" s="466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customFormat="false" ht="15.75" hidden="false" customHeight="true" outlineLevel="0" collapsed="false">
      <c r="A814" s="466"/>
      <c r="B814" s="466"/>
      <c r="C814" s="466"/>
      <c r="D814" s="3"/>
      <c r="E814" s="466"/>
      <c r="F814" s="3"/>
      <c r="G814" s="466"/>
      <c r="H814" s="466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customFormat="false" ht="15.75" hidden="false" customHeight="true" outlineLevel="0" collapsed="false">
      <c r="A815" s="466"/>
      <c r="B815" s="466"/>
      <c r="C815" s="466"/>
      <c r="D815" s="3"/>
      <c r="E815" s="466"/>
      <c r="F815" s="3"/>
      <c r="G815" s="466"/>
      <c r="H815" s="466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customFormat="false" ht="15.75" hidden="false" customHeight="true" outlineLevel="0" collapsed="false">
      <c r="A816" s="466"/>
      <c r="B816" s="466"/>
      <c r="C816" s="466"/>
      <c r="D816" s="3"/>
      <c r="E816" s="466"/>
      <c r="F816" s="3"/>
      <c r="G816" s="466"/>
      <c r="H816" s="466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customFormat="false" ht="15.75" hidden="false" customHeight="true" outlineLevel="0" collapsed="false">
      <c r="A817" s="466"/>
      <c r="B817" s="466"/>
      <c r="C817" s="466"/>
      <c r="D817" s="3"/>
      <c r="E817" s="466"/>
      <c r="F817" s="3"/>
      <c r="G817" s="466"/>
      <c r="H817" s="466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customFormat="false" ht="15.75" hidden="false" customHeight="true" outlineLevel="0" collapsed="false">
      <c r="A818" s="466"/>
      <c r="B818" s="466"/>
      <c r="C818" s="466"/>
      <c r="D818" s="3"/>
      <c r="E818" s="466"/>
      <c r="F818" s="3"/>
      <c r="G818" s="466"/>
      <c r="H818" s="466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customFormat="false" ht="15.75" hidden="false" customHeight="true" outlineLevel="0" collapsed="false">
      <c r="A819" s="466"/>
      <c r="B819" s="466"/>
      <c r="C819" s="466"/>
      <c r="D819" s="3"/>
      <c r="E819" s="466"/>
      <c r="F819" s="3"/>
      <c r="G819" s="466"/>
      <c r="H819" s="466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customFormat="false" ht="15.75" hidden="false" customHeight="true" outlineLevel="0" collapsed="false">
      <c r="A820" s="466"/>
      <c r="B820" s="466"/>
      <c r="C820" s="466"/>
      <c r="D820" s="3"/>
      <c r="E820" s="466"/>
      <c r="F820" s="3"/>
      <c r="G820" s="466"/>
      <c r="H820" s="466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customFormat="false" ht="15.75" hidden="false" customHeight="true" outlineLevel="0" collapsed="false">
      <c r="A821" s="466"/>
      <c r="B821" s="466"/>
      <c r="C821" s="466"/>
      <c r="D821" s="3"/>
      <c r="E821" s="466"/>
      <c r="F821" s="3"/>
      <c r="G821" s="466"/>
      <c r="H821" s="466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customFormat="false" ht="15.75" hidden="false" customHeight="true" outlineLevel="0" collapsed="false">
      <c r="A822" s="466"/>
      <c r="B822" s="466"/>
      <c r="C822" s="466"/>
      <c r="D822" s="3"/>
      <c r="E822" s="466"/>
      <c r="F822" s="3"/>
      <c r="G822" s="466"/>
      <c r="H822" s="466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customFormat="false" ht="15.75" hidden="false" customHeight="true" outlineLevel="0" collapsed="false">
      <c r="A823" s="466"/>
      <c r="B823" s="466"/>
      <c r="C823" s="466"/>
      <c r="D823" s="3"/>
      <c r="E823" s="466"/>
      <c r="F823" s="3"/>
      <c r="G823" s="466"/>
      <c r="H823" s="466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customFormat="false" ht="15.75" hidden="false" customHeight="true" outlineLevel="0" collapsed="false">
      <c r="A824" s="466"/>
      <c r="B824" s="466"/>
      <c r="C824" s="466"/>
      <c r="D824" s="3"/>
      <c r="E824" s="466"/>
      <c r="F824" s="3"/>
      <c r="G824" s="466"/>
      <c r="H824" s="466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customFormat="false" ht="15.75" hidden="false" customHeight="true" outlineLevel="0" collapsed="false">
      <c r="A825" s="466"/>
      <c r="B825" s="466"/>
      <c r="C825" s="466"/>
      <c r="D825" s="3"/>
      <c r="E825" s="466"/>
      <c r="F825" s="3"/>
      <c r="G825" s="466"/>
      <c r="H825" s="466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customFormat="false" ht="15.75" hidden="false" customHeight="true" outlineLevel="0" collapsed="false">
      <c r="A826" s="466"/>
      <c r="B826" s="466"/>
      <c r="C826" s="466"/>
      <c r="D826" s="3"/>
      <c r="E826" s="466"/>
      <c r="F826" s="3"/>
      <c r="G826" s="466"/>
      <c r="H826" s="466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customFormat="false" ht="15.75" hidden="false" customHeight="true" outlineLevel="0" collapsed="false">
      <c r="A827" s="466"/>
      <c r="B827" s="466"/>
      <c r="C827" s="466"/>
      <c r="D827" s="3"/>
      <c r="E827" s="466"/>
      <c r="F827" s="3"/>
      <c r="G827" s="466"/>
      <c r="H827" s="466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customFormat="false" ht="15.75" hidden="false" customHeight="true" outlineLevel="0" collapsed="false">
      <c r="A828" s="466"/>
      <c r="B828" s="466"/>
      <c r="C828" s="466"/>
      <c r="D828" s="3"/>
      <c r="E828" s="466"/>
      <c r="F828" s="3"/>
      <c r="G828" s="466"/>
      <c r="H828" s="466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customFormat="false" ht="15.75" hidden="false" customHeight="true" outlineLevel="0" collapsed="false">
      <c r="A829" s="466"/>
      <c r="B829" s="466"/>
      <c r="C829" s="466"/>
      <c r="D829" s="3"/>
      <c r="E829" s="466"/>
      <c r="F829" s="3"/>
      <c r="G829" s="466"/>
      <c r="H829" s="466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customFormat="false" ht="15.75" hidden="false" customHeight="true" outlineLevel="0" collapsed="false">
      <c r="A830" s="466"/>
      <c r="B830" s="466"/>
      <c r="C830" s="466"/>
      <c r="D830" s="3"/>
      <c r="E830" s="466"/>
      <c r="F830" s="3"/>
      <c r="G830" s="466"/>
      <c r="H830" s="466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customFormat="false" ht="15.75" hidden="false" customHeight="true" outlineLevel="0" collapsed="false">
      <c r="A831" s="466"/>
      <c r="B831" s="466"/>
      <c r="C831" s="466"/>
      <c r="D831" s="3"/>
      <c r="E831" s="466"/>
      <c r="F831" s="3"/>
      <c r="G831" s="466"/>
      <c r="H831" s="466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customFormat="false" ht="15.75" hidden="false" customHeight="true" outlineLevel="0" collapsed="false">
      <c r="A832" s="466"/>
      <c r="B832" s="466"/>
      <c r="C832" s="466"/>
      <c r="D832" s="3"/>
      <c r="E832" s="466"/>
      <c r="F832" s="3"/>
      <c r="G832" s="466"/>
      <c r="H832" s="466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customFormat="false" ht="15.75" hidden="false" customHeight="true" outlineLevel="0" collapsed="false">
      <c r="A833" s="466"/>
      <c r="B833" s="466"/>
      <c r="C833" s="466"/>
      <c r="D833" s="3"/>
      <c r="E833" s="466"/>
      <c r="F833" s="3"/>
      <c r="G833" s="466"/>
      <c r="H833" s="466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customFormat="false" ht="15.75" hidden="false" customHeight="true" outlineLevel="0" collapsed="false">
      <c r="A834" s="466"/>
      <c r="B834" s="466"/>
      <c r="C834" s="466"/>
      <c r="D834" s="3"/>
      <c r="E834" s="466"/>
      <c r="F834" s="3"/>
      <c r="G834" s="466"/>
      <c r="H834" s="466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customFormat="false" ht="15.75" hidden="false" customHeight="true" outlineLevel="0" collapsed="false">
      <c r="A835" s="466"/>
      <c r="B835" s="466"/>
      <c r="C835" s="466"/>
      <c r="D835" s="3"/>
      <c r="E835" s="466"/>
      <c r="F835" s="3"/>
      <c r="G835" s="466"/>
      <c r="H835" s="466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customFormat="false" ht="15.75" hidden="false" customHeight="true" outlineLevel="0" collapsed="false">
      <c r="A836" s="466"/>
      <c r="B836" s="466"/>
      <c r="C836" s="466"/>
      <c r="D836" s="3"/>
      <c r="E836" s="466"/>
      <c r="F836" s="3"/>
      <c r="G836" s="466"/>
      <c r="H836" s="466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customFormat="false" ht="15.75" hidden="false" customHeight="true" outlineLevel="0" collapsed="false">
      <c r="A837" s="466"/>
      <c r="B837" s="466"/>
      <c r="C837" s="466"/>
      <c r="D837" s="3"/>
      <c r="E837" s="466"/>
      <c r="F837" s="3"/>
      <c r="G837" s="466"/>
      <c r="H837" s="466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customFormat="false" ht="15.75" hidden="false" customHeight="true" outlineLevel="0" collapsed="false">
      <c r="A838" s="466"/>
      <c r="B838" s="466"/>
      <c r="C838" s="466"/>
      <c r="D838" s="3"/>
      <c r="E838" s="466"/>
      <c r="F838" s="3"/>
      <c r="G838" s="466"/>
      <c r="H838" s="466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customFormat="false" ht="15.75" hidden="false" customHeight="true" outlineLevel="0" collapsed="false">
      <c r="A839" s="466"/>
      <c r="B839" s="466"/>
      <c r="C839" s="466"/>
      <c r="D839" s="3"/>
      <c r="E839" s="466"/>
      <c r="F839" s="3"/>
      <c r="G839" s="466"/>
      <c r="H839" s="466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customFormat="false" ht="15.75" hidden="false" customHeight="true" outlineLevel="0" collapsed="false">
      <c r="A840" s="466"/>
      <c r="B840" s="466"/>
      <c r="C840" s="466"/>
      <c r="D840" s="3"/>
      <c r="E840" s="466"/>
      <c r="F840" s="3"/>
      <c r="G840" s="466"/>
      <c r="H840" s="466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customFormat="false" ht="15.75" hidden="false" customHeight="true" outlineLevel="0" collapsed="false">
      <c r="A841" s="466"/>
      <c r="B841" s="466"/>
      <c r="C841" s="466"/>
      <c r="D841" s="3"/>
      <c r="E841" s="466"/>
      <c r="F841" s="3"/>
      <c r="G841" s="466"/>
      <c r="H841" s="466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customFormat="false" ht="15.75" hidden="false" customHeight="true" outlineLevel="0" collapsed="false">
      <c r="A842" s="466"/>
      <c r="B842" s="466"/>
      <c r="C842" s="466"/>
      <c r="D842" s="3"/>
      <c r="E842" s="466"/>
      <c r="F842" s="3"/>
      <c r="G842" s="466"/>
      <c r="H842" s="466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customFormat="false" ht="15.75" hidden="false" customHeight="true" outlineLevel="0" collapsed="false">
      <c r="A843" s="466"/>
      <c r="B843" s="466"/>
      <c r="C843" s="466"/>
      <c r="D843" s="3"/>
      <c r="E843" s="466"/>
      <c r="F843" s="3"/>
      <c r="G843" s="466"/>
      <c r="H843" s="466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customFormat="false" ht="15.75" hidden="false" customHeight="true" outlineLevel="0" collapsed="false">
      <c r="A844" s="466"/>
      <c r="B844" s="466"/>
      <c r="C844" s="466"/>
      <c r="D844" s="3"/>
      <c r="E844" s="466"/>
      <c r="F844" s="3"/>
      <c r="G844" s="466"/>
      <c r="H844" s="466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customFormat="false" ht="15.75" hidden="false" customHeight="true" outlineLevel="0" collapsed="false">
      <c r="A845" s="466"/>
      <c r="B845" s="466"/>
      <c r="C845" s="466"/>
      <c r="D845" s="3"/>
      <c r="E845" s="466"/>
      <c r="F845" s="3"/>
      <c r="G845" s="466"/>
      <c r="H845" s="466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customFormat="false" ht="15.75" hidden="false" customHeight="true" outlineLevel="0" collapsed="false">
      <c r="A846" s="466"/>
      <c r="B846" s="466"/>
      <c r="C846" s="466"/>
      <c r="D846" s="3"/>
      <c r="E846" s="466"/>
      <c r="F846" s="3"/>
      <c r="G846" s="466"/>
      <c r="H846" s="466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customFormat="false" ht="15.75" hidden="false" customHeight="true" outlineLevel="0" collapsed="false">
      <c r="A847" s="466"/>
      <c r="B847" s="466"/>
      <c r="C847" s="466"/>
      <c r="D847" s="3"/>
      <c r="E847" s="466"/>
      <c r="F847" s="3"/>
      <c r="G847" s="466"/>
      <c r="H847" s="466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customFormat="false" ht="15.75" hidden="false" customHeight="true" outlineLevel="0" collapsed="false">
      <c r="A848" s="466"/>
      <c r="B848" s="466"/>
      <c r="C848" s="466"/>
      <c r="D848" s="3"/>
      <c r="E848" s="466"/>
      <c r="F848" s="3"/>
      <c r="G848" s="466"/>
      <c r="H848" s="466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customFormat="false" ht="15.75" hidden="false" customHeight="true" outlineLevel="0" collapsed="false">
      <c r="A849" s="466"/>
      <c r="B849" s="466"/>
      <c r="C849" s="466"/>
      <c r="D849" s="3"/>
      <c r="E849" s="466"/>
      <c r="F849" s="3"/>
      <c r="G849" s="466"/>
      <c r="H849" s="466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customFormat="false" ht="15.75" hidden="false" customHeight="true" outlineLevel="0" collapsed="false">
      <c r="A850" s="466"/>
      <c r="B850" s="466"/>
      <c r="C850" s="466"/>
      <c r="D850" s="3"/>
      <c r="E850" s="466"/>
      <c r="F850" s="3"/>
      <c r="G850" s="466"/>
      <c r="H850" s="466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customFormat="false" ht="15.75" hidden="false" customHeight="true" outlineLevel="0" collapsed="false">
      <c r="A851" s="466"/>
      <c r="B851" s="466"/>
      <c r="C851" s="466"/>
      <c r="D851" s="3"/>
      <c r="E851" s="466"/>
      <c r="F851" s="3"/>
      <c r="G851" s="466"/>
      <c r="H851" s="466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customFormat="false" ht="15.75" hidden="false" customHeight="true" outlineLevel="0" collapsed="false">
      <c r="A852" s="466"/>
      <c r="B852" s="466"/>
      <c r="C852" s="466"/>
      <c r="D852" s="3"/>
      <c r="E852" s="466"/>
      <c r="F852" s="3"/>
      <c r="G852" s="466"/>
      <c r="H852" s="466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customFormat="false" ht="15.75" hidden="false" customHeight="true" outlineLevel="0" collapsed="false">
      <c r="A853" s="466"/>
      <c r="B853" s="466"/>
      <c r="C853" s="466"/>
      <c r="D853" s="3"/>
      <c r="E853" s="466"/>
      <c r="F853" s="3"/>
      <c r="G853" s="466"/>
      <c r="H853" s="466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customFormat="false" ht="15.75" hidden="false" customHeight="true" outlineLevel="0" collapsed="false">
      <c r="A854" s="466"/>
      <c r="B854" s="466"/>
      <c r="C854" s="466"/>
      <c r="D854" s="3"/>
      <c r="E854" s="466"/>
      <c r="F854" s="3"/>
      <c r="G854" s="466"/>
      <c r="H854" s="466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customFormat="false" ht="15.75" hidden="false" customHeight="true" outlineLevel="0" collapsed="false">
      <c r="A855" s="466"/>
      <c r="B855" s="466"/>
      <c r="C855" s="466"/>
      <c r="D855" s="3"/>
      <c r="E855" s="466"/>
      <c r="F855" s="3"/>
      <c r="G855" s="466"/>
      <c r="H855" s="466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customFormat="false" ht="15.75" hidden="false" customHeight="true" outlineLevel="0" collapsed="false">
      <c r="A856" s="466"/>
      <c r="B856" s="466"/>
      <c r="C856" s="466"/>
      <c r="D856" s="3"/>
      <c r="E856" s="466"/>
      <c r="F856" s="3"/>
      <c r="G856" s="466"/>
      <c r="H856" s="466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customFormat="false" ht="15.75" hidden="false" customHeight="true" outlineLevel="0" collapsed="false">
      <c r="A857" s="466"/>
      <c r="B857" s="466"/>
      <c r="C857" s="466"/>
      <c r="D857" s="3"/>
      <c r="E857" s="466"/>
      <c r="F857" s="3"/>
      <c r="G857" s="466"/>
      <c r="H857" s="466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customFormat="false" ht="15.75" hidden="false" customHeight="true" outlineLevel="0" collapsed="false">
      <c r="A858" s="466"/>
      <c r="B858" s="466"/>
      <c r="C858" s="466"/>
      <c r="D858" s="3"/>
      <c r="E858" s="466"/>
      <c r="F858" s="3"/>
      <c r="G858" s="466"/>
      <c r="H858" s="466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customFormat="false" ht="15.75" hidden="false" customHeight="true" outlineLevel="0" collapsed="false">
      <c r="A859" s="466"/>
      <c r="B859" s="466"/>
      <c r="C859" s="466"/>
      <c r="D859" s="3"/>
      <c r="E859" s="466"/>
      <c r="F859" s="3"/>
      <c r="G859" s="466"/>
      <c r="H859" s="466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customFormat="false" ht="15.75" hidden="false" customHeight="true" outlineLevel="0" collapsed="false">
      <c r="A860" s="466"/>
      <c r="B860" s="466"/>
      <c r="C860" s="466"/>
      <c r="D860" s="3"/>
      <c r="E860" s="466"/>
      <c r="F860" s="3"/>
      <c r="G860" s="466"/>
      <c r="H860" s="466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customFormat="false" ht="15.75" hidden="false" customHeight="true" outlineLevel="0" collapsed="false">
      <c r="A861" s="466"/>
      <c r="B861" s="466"/>
      <c r="C861" s="466"/>
      <c r="D861" s="3"/>
      <c r="E861" s="466"/>
      <c r="F861" s="3"/>
      <c r="G861" s="466"/>
      <c r="H861" s="466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customFormat="false" ht="15.75" hidden="false" customHeight="true" outlineLevel="0" collapsed="false">
      <c r="A862" s="466"/>
      <c r="B862" s="466"/>
      <c r="C862" s="466"/>
      <c r="D862" s="3"/>
      <c r="E862" s="466"/>
      <c r="F862" s="3"/>
      <c r="G862" s="466"/>
      <c r="H862" s="466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customFormat="false" ht="15.75" hidden="false" customHeight="true" outlineLevel="0" collapsed="false">
      <c r="A863" s="466"/>
      <c r="B863" s="466"/>
      <c r="C863" s="466"/>
      <c r="D863" s="3"/>
      <c r="E863" s="466"/>
      <c r="F863" s="3"/>
      <c r="G863" s="466"/>
      <c r="H863" s="466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customFormat="false" ht="15.75" hidden="false" customHeight="true" outlineLevel="0" collapsed="false">
      <c r="A864" s="466"/>
      <c r="B864" s="466"/>
      <c r="C864" s="466"/>
      <c r="D864" s="3"/>
      <c r="E864" s="466"/>
      <c r="F864" s="3"/>
      <c r="G864" s="466"/>
      <c r="H864" s="466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customFormat="false" ht="15.75" hidden="false" customHeight="true" outlineLevel="0" collapsed="false">
      <c r="A865" s="466"/>
      <c r="B865" s="466"/>
      <c r="C865" s="466"/>
      <c r="D865" s="3"/>
      <c r="E865" s="466"/>
      <c r="F865" s="3"/>
      <c r="G865" s="466"/>
      <c r="H865" s="466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customFormat="false" ht="15.75" hidden="false" customHeight="true" outlineLevel="0" collapsed="false">
      <c r="A866" s="466"/>
      <c r="B866" s="466"/>
      <c r="C866" s="466"/>
      <c r="D866" s="3"/>
      <c r="E866" s="466"/>
      <c r="F866" s="3"/>
      <c r="G866" s="466"/>
      <c r="H866" s="466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customFormat="false" ht="15.75" hidden="false" customHeight="true" outlineLevel="0" collapsed="false">
      <c r="A867" s="466"/>
      <c r="B867" s="466"/>
      <c r="C867" s="466"/>
      <c r="D867" s="3"/>
      <c r="E867" s="466"/>
      <c r="F867" s="3"/>
      <c r="G867" s="466"/>
      <c r="H867" s="466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customFormat="false" ht="15.75" hidden="false" customHeight="true" outlineLevel="0" collapsed="false">
      <c r="A868" s="466"/>
      <c r="B868" s="466"/>
      <c r="C868" s="466"/>
      <c r="D868" s="3"/>
      <c r="E868" s="466"/>
      <c r="F868" s="3"/>
      <c r="G868" s="466"/>
      <c r="H868" s="466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customFormat="false" ht="15.75" hidden="false" customHeight="true" outlineLevel="0" collapsed="false">
      <c r="A869" s="466"/>
      <c r="B869" s="466"/>
      <c r="C869" s="466"/>
      <c r="D869" s="3"/>
      <c r="E869" s="466"/>
      <c r="F869" s="3"/>
      <c r="G869" s="466"/>
      <c r="H869" s="466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customFormat="false" ht="15.75" hidden="false" customHeight="true" outlineLevel="0" collapsed="false">
      <c r="A870" s="466"/>
      <c r="B870" s="466"/>
      <c r="C870" s="466"/>
      <c r="D870" s="3"/>
      <c r="E870" s="466"/>
      <c r="F870" s="3"/>
      <c r="G870" s="466"/>
      <c r="H870" s="466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customFormat="false" ht="15.75" hidden="false" customHeight="true" outlineLevel="0" collapsed="false">
      <c r="A871" s="466"/>
      <c r="B871" s="466"/>
      <c r="C871" s="466"/>
      <c r="D871" s="3"/>
      <c r="E871" s="466"/>
      <c r="F871" s="3"/>
      <c r="G871" s="466"/>
      <c r="H871" s="466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customFormat="false" ht="15.75" hidden="false" customHeight="true" outlineLevel="0" collapsed="false">
      <c r="A872" s="466"/>
      <c r="B872" s="466"/>
      <c r="C872" s="466"/>
      <c r="D872" s="3"/>
      <c r="E872" s="466"/>
      <c r="F872" s="3"/>
      <c r="G872" s="466"/>
      <c r="H872" s="466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customFormat="false" ht="15.75" hidden="false" customHeight="true" outlineLevel="0" collapsed="false">
      <c r="A873" s="466"/>
      <c r="B873" s="466"/>
      <c r="C873" s="466"/>
      <c r="D873" s="3"/>
      <c r="E873" s="466"/>
      <c r="F873" s="3"/>
      <c r="G873" s="466"/>
      <c r="H873" s="466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customFormat="false" ht="15.75" hidden="false" customHeight="true" outlineLevel="0" collapsed="false">
      <c r="A874" s="466"/>
      <c r="B874" s="466"/>
      <c r="C874" s="466"/>
      <c r="D874" s="3"/>
      <c r="E874" s="466"/>
      <c r="F874" s="3"/>
      <c r="G874" s="466"/>
      <c r="H874" s="466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customFormat="false" ht="15.75" hidden="false" customHeight="true" outlineLevel="0" collapsed="false">
      <c r="A875" s="466"/>
      <c r="B875" s="466"/>
      <c r="C875" s="466"/>
      <c r="D875" s="3"/>
      <c r="E875" s="466"/>
      <c r="F875" s="3"/>
      <c r="G875" s="466"/>
      <c r="H875" s="466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customFormat="false" ht="15.75" hidden="false" customHeight="true" outlineLevel="0" collapsed="false">
      <c r="A876" s="466"/>
      <c r="B876" s="466"/>
      <c r="C876" s="466"/>
      <c r="D876" s="3"/>
      <c r="E876" s="466"/>
      <c r="F876" s="3"/>
      <c r="G876" s="466"/>
      <c r="H876" s="466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customFormat="false" ht="15.75" hidden="false" customHeight="true" outlineLevel="0" collapsed="false">
      <c r="A877" s="466"/>
      <c r="B877" s="466"/>
      <c r="C877" s="466"/>
      <c r="D877" s="3"/>
      <c r="E877" s="466"/>
      <c r="F877" s="3"/>
      <c r="G877" s="466"/>
      <c r="H877" s="466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customFormat="false" ht="15.75" hidden="false" customHeight="true" outlineLevel="0" collapsed="false">
      <c r="A878" s="466"/>
      <c r="B878" s="466"/>
      <c r="C878" s="466"/>
      <c r="D878" s="3"/>
      <c r="E878" s="466"/>
      <c r="F878" s="3"/>
      <c r="G878" s="466"/>
      <c r="H878" s="466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customFormat="false" ht="15.75" hidden="false" customHeight="true" outlineLevel="0" collapsed="false">
      <c r="A879" s="466"/>
      <c r="B879" s="466"/>
      <c r="C879" s="466"/>
      <c r="D879" s="3"/>
      <c r="E879" s="466"/>
      <c r="F879" s="3"/>
      <c r="G879" s="466"/>
      <c r="H879" s="466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customFormat="false" ht="15.75" hidden="false" customHeight="true" outlineLevel="0" collapsed="false">
      <c r="A880" s="466"/>
      <c r="B880" s="466"/>
      <c r="C880" s="466"/>
      <c r="D880" s="3"/>
      <c r="E880" s="466"/>
      <c r="F880" s="3"/>
      <c r="G880" s="466"/>
      <c r="H880" s="466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customFormat="false" ht="15.75" hidden="false" customHeight="true" outlineLevel="0" collapsed="false">
      <c r="A881" s="466"/>
      <c r="B881" s="466"/>
      <c r="C881" s="466"/>
      <c r="D881" s="3"/>
      <c r="E881" s="466"/>
      <c r="F881" s="3"/>
      <c r="G881" s="466"/>
      <c r="H881" s="466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customFormat="false" ht="15.75" hidden="false" customHeight="true" outlineLevel="0" collapsed="false">
      <c r="A882" s="466"/>
      <c r="B882" s="466"/>
      <c r="C882" s="466"/>
      <c r="D882" s="3"/>
      <c r="E882" s="466"/>
      <c r="F882" s="3"/>
      <c r="G882" s="466"/>
      <c r="H882" s="466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customFormat="false" ht="15.75" hidden="false" customHeight="true" outlineLevel="0" collapsed="false">
      <c r="A883" s="466"/>
      <c r="B883" s="466"/>
      <c r="C883" s="466"/>
      <c r="D883" s="3"/>
      <c r="E883" s="466"/>
      <c r="F883" s="3"/>
      <c r="G883" s="466"/>
      <c r="H883" s="466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customFormat="false" ht="15.75" hidden="false" customHeight="true" outlineLevel="0" collapsed="false">
      <c r="A884" s="466"/>
      <c r="B884" s="466"/>
      <c r="C884" s="466"/>
      <c r="D884" s="3"/>
      <c r="E884" s="466"/>
      <c r="F884" s="3"/>
      <c r="G884" s="466"/>
      <c r="H884" s="466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customFormat="false" ht="15.75" hidden="false" customHeight="true" outlineLevel="0" collapsed="false">
      <c r="A885" s="466"/>
      <c r="B885" s="466"/>
      <c r="C885" s="466"/>
      <c r="D885" s="3"/>
      <c r="E885" s="466"/>
      <c r="F885" s="3"/>
      <c r="G885" s="466"/>
      <c r="H885" s="466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customFormat="false" ht="15.75" hidden="false" customHeight="true" outlineLevel="0" collapsed="false">
      <c r="A886" s="466"/>
      <c r="B886" s="466"/>
      <c r="C886" s="466"/>
      <c r="D886" s="3"/>
      <c r="E886" s="466"/>
      <c r="F886" s="3"/>
      <c r="G886" s="466"/>
      <c r="H886" s="466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customFormat="false" ht="15.75" hidden="false" customHeight="true" outlineLevel="0" collapsed="false">
      <c r="A887" s="466"/>
      <c r="B887" s="466"/>
      <c r="C887" s="466"/>
      <c r="D887" s="3"/>
      <c r="E887" s="466"/>
      <c r="F887" s="3"/>
      <c r="G887" s="466"/>
      <c r="H887" s="466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customFormat="false" ht="15.75" hidden="false" customHeight="true" outlineLevel="0" collapsed="false">
      <c r="A888" s="466"/>
      <c r="B888" s="466"/>
      <c r="C888" s="466"/>
      <c r="D888" s="3"/>
      <c r="E888" s="466"/>
      <c r="F888" s="3"/>
      <c r="G888" s="466"/>
      <c r="H888" s="466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customFormat="false" ht="15.75" hidden="false" customHeight="true" outlineLevel="0" collapsed="false">
      <c r="A889" s="466"/>
      <c r="B889" s="466"/>
      <c r="C889" s="466"/>
      <c r="D889" s="3"/>
      <c r="E889" s="466"/>
      <c r="F889" s="3"/>
      <c r="G889" s="466"/>
      <c r="H889" s="466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customFormat="false" ht="15.75" hidden="false" customHeight="true" outlineLevel="0" collapsed="false">
      <c r="A890" s="466"/>
      <c r="B890" s="466"/>
      <c r="C890" s="466"/>
      <c r="D890" s="3"/>
      <c r="E890" s="466"/>
      <c r="F890" s="3"/>
      <c r="G890" s="466"/>
      <c r="H890" s="466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customFormat="false" ht="15.75" hidden="false" customHeight="true" outlineLevel="0" collapsed="false">
      <c r="A891" s="466"/>
      <c r="B891" s="466"/>
      <c r="C891" s="466"/>
      <c r="D891" s="3"/>
      <c r="E891" s="466"/>
      <c r="F891" s="3"/>
      <c r="G891" s="466"/>
      <c r="H891" s="466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customFormat="false" ht="15.75" hidden="false" customHeight="true" outlineLevel="0" collapsed="false">
      <c r="A892" s="466"/>
      <c r="B892" s="466"/>
      <c r="C892" s="466"/>
      <c r="D892" s="3"/>
      <c r="E892" s="466"/>
      <c r="F892" s="3"/>
      <c r="G892" s="466"/>
      <c r="H892" s="466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customFormat="false" ht="15.75" hidden="false" customHeight="true" outlineLevel="0" collapsed="false">
      <c r="A893" s="466"/>
      <c r="B893" s="466"/>
      <c r="C893" s="466"/>
      <c r="D893" s="3"/>
      <c r="E893" s="466"/>
      <c r="F893" s="3"/>
      <c r="G893" s="466"/>
      <c r="H893" s="466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customFormat="false" ht="15.75" hidden="false" customHeight="true" outlineLevel="0" collapsed="false">
      <c r="A894" s="466"/>
      <c r="B894" s="466"/>
      <c r="C894" s="466"/>
      <c r="D894" s="3"/>
      <c r="E894" s="466"/>
      <c r="F894" s="3"/>
      <c r="G894" s="466"/>
      <c r="H894" s="466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customFormat="false" ht="15.75" hidden="false" customHeight="true" outlineLevel="0" collapsed="false">
      <c r="A895" s="466"/>
      <c r="B895" s="466"/>
      <c r="C895" s="466"/>
      <c r="D895" s="3"/>
      <c r="E895" s="466"/>
      <c r="F895" s="3"/>
      <c r="G895" s="466"/>
      <c r="H895" s="466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customFormat="false" ht="15.75" hidden="false" customHeight="true" outlineLevel="0" collapsed="false">
      <c r="A896" s="466"/>
      <c r="B896" s="466"/>
      <c r="C896" s="466"/>
      <c r="D896" s="3"/>
      <c r="E896" s="466"/>
      <c r="F896" s="3"/>
      <c r="G896" s="466"/>
      <c r="H896" s="466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customFormat="false" ht="15.75" hidden="false" customHeight="true" outlineLevel="0" collapsed="false">
      <c r="A897" s="466"/>
      <c r="B897" s="466"/>
      <c r="C897" s="466"/>
      <c r="D897" s="3"/>
      <c r="E897" s="466"/>
      <c r="F897" s="3"/>
      <c r="G897" s="466"/>
      <c r="H897" s="466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customFormat="false" ht="15.75" hidden="false" customHeight="true" outlineLevel="0" collapsed="false">
      <c r="A898" s="466"/>
      <c r="B898" s="466"/>
      <c r="C898" s="466"/>
      <c r="D898" s="3"/>
      <c r="E898" s="466"/>
      <c r="F898" s="3"/>
      <c r="G898" s="466"/>
      <c r="H898" s="466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customFormat="false" ht="15.75" hidden="false" customHeight="true" outlineLevel="0" collapsed="false">
      <c r="A899" s="466"/>
      <c r="B899" s="466"/>
      <c r="C899" s="466"/>
      <c r="D899" s="3"/>
      <c r="E899" s="466"/>
      <c r="F899" s="3"/>
      <c r="G899" s="466"/>
      <c r="H899" s="466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customFormat="false" ht="15.75" hidden="false" customHeight="true" outlineLevel="0" collapsed="false">
      <c r="A900" s="466"/>
      <c r="B900" s="466"/>
      <c r="C900" s="466"/>
      <c r="D900" s="3"/>
      <c r="E900" s="466"/>
      <c r="F900" s="3"/>
      <c r="G900" s="466"/>
      <c r="H900" s="466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customFormat="false" ht="15.75" hidden="false" customHeight="true" outlineLevel="0" collapsed="false">
      <c r="A901" s="466"/>
      <c r="B901" s="466"/>
      <c r="C901" s="466"/>
      <c r="D901" s="3"/>
      <c r="E901" s="466"/>
      <c r="F901" s="3"/>
      <c r="G901" s="466"/>
      <c r="H901" s="466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customFormat="false" ht="15.75" hidden="false" customHeight="true" outlineLevel="0" collapsed="false">
      <c r="A902" s="466"/>
      <c r="B902" s="466"/>
      <c r="C902" s="466"/>
      <c r="D902" s="3"/>
      <c r="E902" s="466"/>
      <c r="F902" s="3"/>
      <c r="G902" s="466"/>
      <c r="H902" s="466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customFormat="false" ht="15.75" hidden="false" customHeight="true" outlineLevel="0" collapsed="false">
      <c r="A903" s="466"/>
      <c r="B903" s="466"/>
      <c r="C903" s="466"/>
      <c r="D903" s="3"/>
      <c r="E903" s="466"/>
      <c r="F903" s="3"/>
      <c r="G903" s="466"/>
      <c r="H903" s="466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customFormat="false" ht="15.75" hidden="false" customHeight="true" outlineLevel="0" collapsed="false">
      <c r="A904" s="466"/>
      <c r="B904" s="466"/>
      <c r="C904" s="466"/>
      <c r="D904" s="3"/>
      <c r="E904" s="466"/>
      <c r="F904" s="3"/>
      <c r="G904" s="466"/>
      <c r="H904" s="466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customFormat="false" ht="15.75" hidden="false" customHeight="true" outlineLevel="0" collapsed="false">
      <c r="A905" s="466"/>
      <c r="B905" s="466"/>
      <c r="C905" s="466"/>
      <c r="D905" s="3"/>
      <c r="E905" s="466"/>
      <c r="F905" s="3"/>
      <c r="G905" s="466"/>
      <c r="H905" s="466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customFormat="false" ht="15.75" hidden="false" customHeight="true" outlineLevel="0" collapsed="false">
      <c r="A906" s="466"/>
      <c r="B906" s="466"/>
      <c r="C906" s="466"/>
      <c r="D906" s="3"/>
      <c r="E906" s="466"/>
      <c r="F906" s="3"/>
      <c r="G906" s="466"/>
      <c r="H906" s="466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customFormat="false" ht="15.75" hidden="false" customHeight="true" outlineLevel="0" collapsed="false">
      <c r="A907" s="466"/>
      <c r="B907" s="466"/>
      <c r="C907" s="466"/>
      <c r="D907" s="3"/>
      <c r="E907" s="466"/>
      <c r="F907" s="3"/>
      <c r="G907" s="466"/>
      <c r="H907" s="466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customFormat="false" ht="15.75" hidden="false" customHeight="true" outlineLevel="0" collapsed="false">
      <c r="A908" s="466"/>
      <c r="B908" s="466"/>
      <c r="C908" s="466"/>
      <c r="D908" s="3"/>
      <c r="E908" s="466"/>
      <c r="F908" s="3"/>
      <c r="G908" s="466"/>
      <c r="H908" s="466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customFormat="false" ht="15.75" hidden="false" customHeight="true" outlineLevel="0" collapsed="false">
      <c r="A909" s="466"/>
      <c r="B909" s="466"/>
      <c r="C909" s="466"/>
      <c r="D909" s="3"/>
      <c r="E909" s="466"/>
      <c r="F909" s="3"/>
      <c r="G909" s="466"/>
      <c r="H909" s="466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customFormat="false" ht="15.75" hidden="false" customHeight="true" outlineLevel="0" collapsed="false">
      <c r="A910" s="466"/>
      <c r="B910" s="466"/>
      <c r="C910" s="466"/>
      <c r="D910" s="3"/>
      <c r="E910" s="466"/>
      <c r="F910" s="3"/>
      <c r="G910" s="466"/>
      <c r="H910" s="466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customFormat="false" ht="15.75" hidden="false" customHeight="true" outlineLevel="0" collapsed="false">
      <c r="A911" s="466"/>
      <c r="B911" s="466"/>
      <c r="C911" s="466"/>
      <c r="D911" s="3"/>
      <c r="E911" s="466"/>
      <c r="F911" s="3"/>
      <c r="G911" s="466"/>
      <c r="H911" s="466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customFormat="false" ht="15.75" hidden="false" customHeight="true" outlineLevel="0" collapsed="false">
      <c r="A912" s="466"/>
      <c r="B912" s="466"/>
      <c r="C912" s="466"/>
      <c r="D912" s="3"/>
      <c r="E912" s="466"/>
      <c r="F912" s="3"/>
      <c r="G912" s="466"/>
      <c r="H912" s="466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customFormat="false" ht="15.75" hidden="false" customHeight="true" outlineLevel="0" collapsed="false">
      <c r="A913" s="466"/>
      <c r="B913" s="466"/>
      <c r="C913" s="466"/>
      <c r="D913" s="3"/>
      <c r="E913" s="466"/>
      <c r="F913" s="3"/>
      <c r="G913" s="466"/>
      <c r="H913" s="466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customFormat="false" ht="15.75" hidden="false" customHeight="true" outlineLevel="0" collapsed="false">
      <c r="A914" s="466"/>
      <c r="B914" s="466"/>
      <c r="C914" s="466"/>
      <c r="D914" s="3"/>
      <c r="E914" s="466"/>
      <c r="F914" s="3"/>
      <c r="G914" s="466"/>
      <c r="H914" s="466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customFormat="false" ht="15.75" hidden="false" customHeight="true" outlineLevel="0" collapsed="false">
      <c r="A915" s="466"/>
      <c r="B915" s="466"/>
      <c r="C915" s="466"/>
      <c r="D915" s="3"/>
      <c r="E915" s="466"/>
      <c r="F915" s="3"/>
      <c r="G915" s="466"/>
      <c r="H915" s="466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customFormat="false" ht="15.75" hidden="false" customHeight="true" outlineLevel="0" collapsed="false">
      <c r="A916" s="466"/>
      <c r="B916" s="466"/>
      <c r="C916" s="466"/>
      <c r="D916" s="3"/>
      <c r="E916" s="466"/>
      <c r="F916" s="3"/>
      <c r="G916" s="466"/>
      <c r="H916" s="466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customFormat="false" ht="15.75" hidden="false" customHeight="true" outlineLevel="0" collapsed="false">
      <c r="A917" s="466"/>
      <c r="B917" s="466"/>
      <c r="C917" s="466"/>
      <c r="D917" s="3"/>
      <c r="E917" s="466"/>
      <c r="F917" s="3"/>
      <c r="G917" s="466"/>
      <c r="H917" s="466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customFormat="false" ht="15.75" hidden="false" customHeight="true" outlineLevel="0" collapsed="false">
      <c r="A918" s="466"/>
      <c r="B918" s="466"/>
      <c r="C918" s="466"/>
      <c r="D918" s="3"/>
      <c r="E918" s="466"/>
      <c r="F918" s="3"/>
      <c r="G918" s="466"/>
      <c r="H918" s="466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customFormat="false" ht="15.75" hidden="false" customHeight="true" outlineLevel="0" collapsed="false">
      <c r="A919" s="466"/>
      <c r="B919" s="466"/>
      <c r="C919" s="466"/>
      <c r="D919" s="3"/>
      <c r="E919" s="466"/>
      <c r="F919" s="3"/>
      <c r="G919" s="466"/>
      <c r="H919" s="466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customFormat="false" ht="15.75" hidden="false" customHeight="true" outlineLevel="0" collapsed="false">
      <c r="A920" s="466"/>
      <c r="B920" s="466"/>
      <c r="C920" s="466"/>
      <c r="D920" s="3"/>
      <c r="E920" s="466"/>
      <c r="F920" s="3"/>
      <c r="G920" s="466"/>
      <c r="H920" s="466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customFormat="false" ht="15.75" hidden="false" customHeight="true" outlineLevel="0" collapsed="false">
      <c r="A921" s="466"/>
      <c r="B921" s="466"/>
      <c r="C921" s="466"/>
      <c r="D921" s="3"/>
      <c r="E921" s="466"/>
      <c r="F921" s="3"/>
      <c r="G921" s="466"/>
      <c r="H921" s="466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customFormat="false" ht="15.75" hidden="false" customHeight="true" outlineLevel="0" collapsed="false">
      <c r="A922" s="466"/>
      <c r="B922" s="466"/>
      <c r="C922" s="466"/>
      <c r="D922" s="3"/>
      <c r="E922" s="466"/>
      <c r="F922" s="3"/>
      <c r="G922" s="466"/>
      <c r="H922" s="466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customFormat="false" ht="15.75" hidden="false" customHeight="true" outlineLevel="0" collapsed="false">
      <c r="A923" s="466"/>
      <c r="B923" s="466"/>
      <c r="C923" s="466"/>
      <c r="D923" s="3"/>
      <c r="E923" s="466"/>
      <c r="F923" s="3"/>
      <c r="G923" s="466"/>
      <c r="H923" s="466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customFormat="false" ht="15.75" hidden="false" customHeight="true" outlineLevel="0" collapsed="false">
      <c r="A924" s="466"/>
      <c r="B924" s="466"/>
      <c r="C924" s="466"/>
      <c r="D924" s="3"/>
      <c r="E924" s="466"/>
      <c r="F924" s="3"/>
      <c r="G924" s="466"/>
      <c r="H924" s="466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customFormat="false" ht="15.75" hidden="false" customHeight="true" outlineLevel="0" collapsed="false">
      <c r="A925" s="466"/>
      <c r="B925" s="466"/>
      <c r="C925" s="466"/>
      <c r="D925" s="3"/>
      <c r="E925" s="466"/>
      <c r="F925" s="3"/>
      <c r="G925" s="466"/>
      <c r="H925" s="466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customFormat="false" ht="15.75" hidden="false" customHeight="true" outlineLevel="0" collapsed="false">
      <c r="A926" s="466"/>
      <c r="B926" s="466"/>
      <c r="C926" s="466"/>
      <c r="D926" s="3"/>
      <c r="E926" s="466"/>
      <c r="F926" s="3"/>
      <c r="G926" s="466"/>
      <c r="H926" s="466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customFormat="false" ht="15.75" hidden="false" customHeight="true" outlineLevel="0" collapsed="false">
      <c r="A927" s="466"/>
      <c r="B927" s="466"/>
      <c r="C927" s="466"/>
      <c r="D927" s="3"/>
      <c r="E927" s="466"/>
      <c r="F927" s="3"/>
      <c r="G927" s="466"/>
      <c r="H927" s="466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customFormat="false" ht="15.75" hidden="false" customHeight="true" outlineLevel="0" collapsed="false">
      <c r="A928" s="466"/>
      <c r="B928" s="466"/>
      <c r="C928" s="466"/>
      <c r="D928" s="3"/>
      <c r="E928" s="466"/>
      <c r="F928" s="3"/>
      <c r="G928" s="466"/>
      <c r="H928" s="466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customFormat="false" ht="15.75" hidden="false" customHeight="true" outlineLevel="0" collapsed="false">
      <c r="A929" s="466"/>
      <c r="B929" s="466"/>
      <c r="C929" s="466"/>
      <c r="D929" s="3"/>
      <c r="E929" s="466"/>
      <c r="F929" s="3"/>
      <c r="G929" s="466"/>
      <c r="H929" s="466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customFormat="false" ht="15.75" hidden="false" customHeight="true" outlineLevel="0" collapsed="false">
      <c r="A930" s="466"/>
      <c r="B930" s="466"/>
      <c r="C930" s="466"/>
      <c r="D930" s="3"/>
      <c r="E930" s="466"/>
      <c r="F930" s="3"/>
      <c r="G930" s="466"/>
      <c r="H930" s="466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customFormat="false" ht="15.75" hidden="false" customHeight="true" outlineLevel="0" collapsed="false">
      <c r="A931" s="466"/>
      <c r="B931" s="466"/>
      <c r="C931" s="466"/>
      <c r="D931" s="3"/>
      <c r="E931" s="466"/>
      <c r="F931" s="3"/>
      <c r="G931" s="466"/>
      <c r="H931" s="466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customFormat="false" ht="15.75" hidden="false" customHeight="true" outlineLevel="0" collapsed="false">
      <c r="A932" s="466"/>
      <c r="B932" s="466"/>
      <c r="C932" s="466"/>
      <c r="D932" s="3"/>
      <c r="E932" s="466"/>
      <c r="F932" s="3"/>
      <c r="G932" s="466"/>
      <c r="H932" s="466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customFormat="false" ht="15.75" hidden="false" customHeight="true" outlineLevel="0" collapsed="false">
      <c r="A933" s="466"/>
      <c r="B933" s="466"/>
      <c r="C933" s="466"/>
      <c r="D933" s="3"/>
      <c r="E933" s="466"/>
      <c r="F933" s="3"/>
      <c r="G933" s="466"/>
      <c r="H933" s="466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customFormat="false" ht="15.75" hidden="false" customHeight="true" outlineLevel="0" collapsed="false">
      <c r="A934" s="466"/>
      <c r="B934" s="466"/>
      <c r="C934" s="466"/>
      <c r="D934" s="3"/>
      <c r="E934" s="466"/>
      <c r="F934" s="3"/>
      <c r="G934" s="466"/>
      <c r="H934" s="466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customFormat="false" ht="15.75" hidden="false" customHeight="true" outlineLevel="0" collapsed="false">
      <c r="A935" s="466"/>
      <c r="B935" s="466"/>
      <c r="C935" s="466"/>
      <c r="D935" s="3"/>
      <c r="E935" s="466"/>
      <c r="F935" s="3"/>
      <c r="G935" s="466"/>
      <c r="H935" s="466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customFormat="false" ht="15.75" hidden="false" customHeight="true" outlineLevel="0" collapsed="false">
      <c r="A936" s="466"/>
      <c r="B936" s="466"/>
      <c r="C936" s="466"/>
      <c r="D936" s="3"/>
      <c r="E936" s="466"/>
      <c r="F936" s="3"/>
      <c r="G936" s="466"/>
      <c r="H936" s="466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customFormat="false" ht="15.75" hidden="false" customHeight="true" outlineLevel="0" collapsed="false">
      <c r="A937" s="466"/>
      <c r="B937" s="466"/>
      <c r="C937" s="466"/>
      <c r="D937" s="3"/>
      <c r="E937" s="466"/>
      <c r="F937" s="3"/>
      <c r="G937" s="466"/>
      <c r="H937" s="466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customFormat="false" ht="15.75" hidden="false" customHeight="true" outlineLevel="0" collapsed="false">
      <c r="A938" s="466"/>
      <c r="B938" s="466"/>
      <c r="C938" s="466"/>
      <c r="D938" s="3"/>
      <c r="E938" s="466"/>
      <c r="F938" s="3"/>
      <c r="G938" s="466"/>
      <c r="H938" s="466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customFormat="false" ht="15.75" hidden="false" customHeight="true" outlineLevel="0" collapsed="false">
      <c r="A939" s="466"/>
      <c r="B939" s="466"/>
      <c r="C939" s="466"/>
      <c r="D939" s="3"/>
      <c r="E939" s="466"/>
      <c r="F939" s="3"/>
      <c r="G939" s="466"/>
      <c r="H939" s="466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customFormat="false" ht="15.75" hidden="false" customHeight="true" outlineLevel="0" collapsed="false">
      <c r="A940" s="466"/>
      <c r="B940" s="466"/>
      <c r="C940" s="466"/>
      <c r="D940" s="3"/>
      <c r="E940" s="466"/>
      <c r="F940" s="3"/>
      <c r="G940" s="466"/>
      <c r="H940" s="466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customFormat="false" ht="15.75" hidden="false" customHeight="true" outlineLevel="0" collapsed="false">
      <c r="A941" s="466"/>
      <c r="B941" s="466"/>
      <c r="C941" s="466"/>
      <c r="D941" s="3"/>
      <c r="E941" s="466"/>
      <c r="F941" s="3"/>
      <c r="G941" s="466"/>
      <c r="H941" s="466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customFormat="false" ht="15.75" hidden="false" customHeight="true" outlineLevel="0" collapsed="false">
      <c r="A942" s="466"/>
      <c r="B942" s="466"/>
      <c r="C942" s="466"/>
      <c r="D942" s="3"/>
      <c r="E942" s="466"/>
      <c r="F942" s="3"/>
      <c r="G942" s="466"/>
      <c r="H942" s="466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customFormat="false" ht="15.75" hidden="false" customHeight="true" outlineLevel="0" collapsed="false">
      <c r="A943" s="466"/>
      <c r="B943" s="466"/>
      <c r="C943" s="466"/>
      <c r="D943" s="3"/>
      <c r="E943" s="466"/>
      <c r="F943" s="3"/>
      <c r="G943" s="466"/>
      <c r="H943" s="466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customFormat="false" ht="15.75" hidden="false" customHeight="true" outlineLevel="0" collapsed="false">
      <c r="A944" s="466"/>
      <c r="B944" s="466"/>
      <c r="C944" s="466"/>
      <c r="D944" s="3"/>
      <c r="E944" s="466"/>
      <c r="F944" s="3"/>
      <c r="G944" s="466"/>
      <c r="H944" s="466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customFormat="false" ht="15.75" hidden="false" customHeight="true" outlineLevel="0" collapsed="false">
      <c r="A945" s="466"/>
      <c r="B945" s="466"/>
      <c r="C945" s="466"/>
      <c r="D945" s="3"/>
      <c r="E945" s="466"/>
      <c r="F945" s="3"/>
      <c r="G945" s="466"/>
      <c r="H945" s="466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customFormat="false" ht="15.75" hidden="false" customHeight="true" outlineLevel="0" collapsed="false">
      <c r="A946" s="466"/>
      <c r="B946" s="466"/>
      <c r="C946" s="466"/>
      <c r="D946" s="3"/>
      <c r="E946" s="466"/>
      <c r="F946" s="3"/>
      <c r="G946" s="466"/>
      <c r="H946" s="466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customFormat="false" ht="15.75" hidden="false" customHeight="true" outlineLevel="0" collapsed="false">
      <c r="A947" s="466"/>
      <c r="B947" s="466"/>
      <c r="C947" s="466"/>
      <c r="D947" s="3"/>
      <c r="E947" s="466"/>
      <c r="F947" s="3"/>
      <c r="G947" s="466"/>
      <c r="H947" s="466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customFormat="false" ht="15.75" hidden="false" customHeight="true" outlineLevel="0" collapsed="false">
      <c r="A948" s="466"/>
      <c r="B948" s="466"/>
      <c r="C948" s="466"/>
      <c r="D948" s="3"/>
      <c r="E948" s="466"/>
      <c r="F948" s="3"/>
      <c r="G948" s="466"/>
      <c r="H948" s="466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customFormat="false" ht="15.75" hidden="false" customHeight="true" outlineLevel="0" collapsed="false">
      <c r="A949" s="466"/>
      <c r="B949" s="466"/>
      <c r="C949" s="466"/>
      <c r="D949" s="3"/>
      <c r="E949" s="466"/>
      <c r="F949" s="3"/>
      <c r="G949" s="466"/>
      <c r="H949" s="466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customFormat="false" ht="15.75" hidden="false" customHeight="true" outlineLevel="0" collapsed="false">
      <c r="A950" s="466"/>
      <c r="B950" s="466"/>
      <c r="C950" s="466"/>
      <c r="D950" s="3"/>
      <c r="E950" s="466"/>
      <c r="F950" s="3"/>
      <c r="G950" s="466"/>
      <c r="H950" s="466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customFormat="false" ht="15.75" hidden="false" customHeight="true" outlineLevel="0" collapsed="false">
      <c r="A951" s="466"/>
      <c r="B951" s="466"/>
      <c r="C951" s="466"/>
      <c r="D951" s="3"/>
      <c r="E951" s="466"/>
      <c r="F951" s="3"/>
      <c r="G951" s="466"/>
      <c r="H951" s="466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customFormat="false" ht="15.75" hidden="false" customHeight="true" outlineLevel="0" collapsed="false">
      <c r="A952" s="466"/>
      <c r="B952" s="466"/>
      <c r="C952" s="466"/>
      <c r="D952" s="3"/>
      <c r="E952" s="466"/>
      <c r="F952" s="3"/>
      <c r="G952" s="466"/>
      <c r="H952" s="466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customFormat="false" ht="15.75" hidden="false" customHeight="true" outlineLevel="0" collapsed="false">
      <c r="A953" s="466"/>
      <c r="B953" s="466"/>
      <c r="C953" s="466"/>
      <c r="D953" s="3"/>
      <c r="E953" s="466"/>
      <c r="F953" s="3"/>
      <c r="G953" s="466"/>
      <c r="H953" s="466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customFormat="false" ht="15.75" hidden="false" customHeight="true" outlineLevel="0" collapsed="false">
      <c r="A954" s="466"/>
      <c r="B954" s="466"/>
      <c r="C954" s="466"/>
      <c r="D954" s="3"/>
      <c r="E954" s="466"/>
      <c r="F954" s="3"/>
      <c r="G954" s="466"/>
      <c r="H954" s="466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customFormat="false" ht="15.75" hidden="false" customHeight="true" outlineLevel="0" collapsed="false">
      <c r="A955" s="466"/>
      <c r="B955" s="466"/>
      <c r="C955" s="466"/>
      <c r="D955" s="3"/>
      <c r="E955" s="466"/>
      <c r="F955" s="3"/>
      <c r="G955" s="466"/>
      <c r="H955" s="466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customFormat="false" ht="15.75" hidden="false" customHeight="true" outlineLevel="0" collapsed="false">
      <c r="A956" s="466"/>
      <c r="B956" s="466"/>
      <c r="C956" s="466"/>
      <c r="D956" s="3"/>
      <c r="E956" s="466"/>
      <c r="F956" s="3"/>
      <c r="G956" s="466"/>
      <c r="H956" s="466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customFormat="false" ht="15.75" hidden="false" customHeight="true" outlineLevel="0" collapsed="false">
      <c r="A957" s="466"/>
      <c r="B957" s="466"/>
      <c r="C957" s="466"/>
      <c r="D957" s="3"/>
      <c r="E957" s="466"/>
      <c r="F957" s="3"/>
      <c r="G957" s="466"/>
      <c r="H957" s="466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customFormat="false" ht="15.75" hidden="false" customHeight="true" outlineLevel="0" collapsed="false">
      <c r="A958" s="466"/>
      <c r="B958" s="466"/>
      <c r="C958" s="466"/>
      <c r="D958" s="3"/>
      <c r="E958" s="466"/>
      <c r="F958" s="3"/>
      <c r="G958" s="466"/>
      <c r="H958" s="466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customFormat="false" ht="15.75" hidden="false" customHeight="true" outlineLevel="0" collapsed="false">
      <c r="A959" s="466"/>
      <c r="B959" s="466"/>
      <c r="C959" s="466"/>
      <c r="D959" s="3"/>
      <c r="E959" s="466"/>
      <c r="F959" s="3"/>
      <c r="G959" s="466"/>
      <c r="H959" s="466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customFormat="false" ht="15.75" hidden="false" customHeight="true" outlineLevel="0" collapsed="false">
      <c r="A960" s="466"/>
      <c r="B960" s="466"/>
      <c r="C960" s="466"/>
      <c r="D960" s="3"/>
      <c r="E960" s="466"/>
      <c r="F960" s="3"/>
      <c r="G960" s="466"/>
      <c r="H960" s="466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customFormat="false" ht="15.75" hidden="false" customHeight="true" outlineLevel="0" collapsed="false">
      <c r="A961" s="466"/>
      <c r="B961" s="466"/>
      <c r="C961" s="466"/>
      <c r="D961" s="3"/>
      <c r="E961" s="466"/>
      <c r="F961" s="3"/>
      <c r="G961" s="466"/>
      <c r="H961" s="466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customFormat="false" ht="15.75" hidden="false" customHeight="true" outlineLevel="0" collapsed="false">
      <c r="A962" s="466"/>
      <c r="B962" s="466"/>
      <c r="C962" s="466"/>
      <c r="D962" s="3"/>
      <c r="E962" s="466"/>
      <c r="F962" s="3"/>
      <c r="G962" s="466"/>
      <c r="H962" s="466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customFormat="false" ht="15.75" hidden="false" customHeight="true" outlineLevel="0" collapsed="false">
      <c r="A963" s="466"/>
      <c r="B963" s="466"/>
      <c r="C963" s="466"/>
      <c r="D963" s="3"/>
      <c r="E963" s="466"/>
      <c r="F963" s="3"/>
      <c r="G963" s="466"/>
      <c r="H963" s="466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customFormat="false" ht="15.75" hidden="false" customHeight="true" outlineLevel="0" collapsed="false">
      <c r="A964" s="466"/>
      <c r="B964" s="466"/>
      <c r="C964" s="466"/>
      <c r="D964" s="3"/>
      <c r="E964" s="466"/>
      <c r="F964" s="3"/>
      <c r="G964" s="466"/>
      <c r="H964" s="466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customFormat="false" ht="15.75" hidden="false" customHeight="true" outlineLevel="0" collapsed="false">
      <c r="A965" s="466"/>
      <c r="B965" s="466"/>
      <c r="C965" s="466"/>
      <c r="D965" s="3"/>
      <c r="E965" s="466"/>
      <c r="F965" s="3"/>
      <c r="G965" s="466"/>
      <c r="H965" s="466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customFormat="false" ht="15.75" hidden="false" customHeight="true" outlineLevel="0" collapsed="false">
      <c r="A966" s="466"/>
      <c r="B966" s="466"/>
      <c r="C966" s="466"/>
      <c r="D966" s="3"/>
      <c r="E966" s="466"/>
      <c r="F966" s="3"/>
      <c r="G966" s="466"/>
      <c r="H966" s="466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customFormat="false" ht="15.75" hidden="false" customHeight="true" outlineLevel="0" collapsed="false">
      <c r="A967" s="466"/>
      <c r="B967" s="466"/>
      <c r="C967" s="466"/>
      <c r="D967" s="3"/>
      <c r="E967" s="466"/>
      <c r="F967" s="3"/>
      <c r="G967" s="466"/>
      <c r="H967" s="466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customFormat="false" ht="15.75" hidden="false" customHeight="true" outlineLevel="0" collapsed="false">
      <c r="A968" s="466"/>
      <c r="B968" s="466"/>
      <c r="C968" s="466"/>
      <c r="D968" s="3"/>
      <c r="E968" s="466"/>
      <c r="F968" s="3"/>
      <c r="G968" s="466"/>
      <c r="H968" s="466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customFormat="false" ht="15.75" hidden="false" customHeight="true" outlineLevel="0" collapsed="false">
      <c r="A969" s="466"/>
      <c r="B969" s="466"/>
      <c r="C969" s="466"/>
      <c r="D969" s="3"/>
      <c r="E969" s="466"/>
      <c r="F969" s="3"/>
      <c r="G969" s="466"/>
      <c r="H969" s="466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customFormat="false" ht="15.75" hidden="false" customHeight="true" outlineLevel="0" collapsed="false">
      <c r="A970" s="466"/>
      <c r="B970" s="466"/>
      <c r="C970" s="466"/>
      <c r="D970" s="3"/>
      <c r="E970" s="466"/>
      <c r="F970" s="3"/>
      <c r="G970" s="466"/>
      <c r="H970" s="466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customFormat="false" ht="15.75" hidden="false" customHeight="true" outlineLevel="0" collapsed="false">
      <c r="A971" s="466"/>
      <c r="B971" s="466"/>
      <c r="C971" s="466"/>
      <c r="D971" s="3"/>
      <c r="E971" s="466"/>
      <c r="F971" s="3"/>
      <c r="G971" s="466"/>
      <c r="H971" s="466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customFormat="false" ht="15.75" hidden="false" customHeight="true" outlineLevel="0" collapsed="false">
      <c r="A972" s="466"/>
      <c r="B972" s="466"/>
      <c r="C972" s="466"/>
      <c r="D972" s="3"/>
      <c r="E972" s="466"/>
      <c r="F972" s="3"/>
      <c r="G972" s="466"/>
      <c r="H972" s="466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customFormat="false" ht="15.75" hidden="false" customHeight="true" outlineLevel="0" collapsed="false">
      <c r="A973" s="466"/>
      <c r="B973" s="466"/>
      <c r="C973" s="466"/>
      <c r="D973" s="3"/>
      <c r="E973" s="466"/>
      <c r="F973" s="3"/>
      <c r="G973" s="466"/>
      <c r="H973" s="466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customFormat="false" ht="15.75" hidden="false" customHeight="true" outlineLevel="0" collapsed="false">
      <c r="A974" s="466"/>
      <c r="B974" s="466"/>
      <c r="C974" s="466"/>
      <c r="D974" s="3"/>
      <c r="E974" s="466"/>
      <c r="F974" s="3"/>
      <c r="G974" s="466"/>
      <c r="H974" s="466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customFormat="false" ht="15.75" hidden="false" customHeight="true" outlineLevel="0" collapsed="false">
      <c r="A975" s="466"/>
      <c r="B975" s="466"/>
      <c r="C975" s="466"/>
      <c r="D975" s="3"/>
      <c r="E975" s="466"/>
      <c r="F975" s="3"/>
      <c r="G975" s="466"/>
      <c r="H975" s="466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customFormat="false" ht="15.75" hidden="false" customHeight="true" outlineLevel="0" collapsed="false">
      <c r="A976" s="466"/>
      <c r="B976" s="466"/>
      <c r="C976" s="466"/>
      <c r="D976" s="3"/>
      <c r="E976" s="466"/>
      <c r="F976" s="3"/>
      <c r="G976" s="466"/>
      <c r="H976" s="466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customFormat="false" ht="15.75" hidden="false" customHeight="true" outlineLevel="0" collapsed="false">
      <c r="A977" s="466"/>
      <c r="B977" s="466"/>
      <c r="C977" s="466"/>
      <c r="D977" s="3"/>
      <c r="E977" s="466"/>
      <c r="F977" s="3"/>
      <c r="G977" s="466"/>
      <c r="H977" s="466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customFormat="false" ht="15.75" hidden="false" customHeight="true" outlineLevel="0" collapsed="false">
      <c r="A978" s="466"/>
      <c r="B978" s="466"/>
      <c r="C978" s="466"/>
      <c r="D978" s="3"/>
      <c r="E978" s="466"/>
      <c r="F978" s="3"/>
      <c r="G978" s="466"/>
      <c r="H978" s="466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customFormat="false" ht="15.75" hidden="false" customHeight="true" outlineLevel="0" collapsed="false">
      <c r="A979" s="466"/>
      <c r="B979" s="466"/>
      <c r="C979" s="466"/>
      <c r="D979" s="3"/>
      <c r="E979" s="466"/>
      <c r="F979" s="3"/>
      <c r="G979" s="466"/>
      <c r="H979" s="466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customFormat="false" ht="15.75" hidden="false" customHeight="true" outlineLevel="0" collapsed="false">
      <c r="A980" s="466"/>
      <c r="B980" s="466"/>
      <c r="C980" s="466"/>
      <c r="D980" s="3"/>
      <c r="E980" s="466"/>
      <c r="F980" s="3"/>
      <c r="G980" s="466"/>
      <c r="H980" s="466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customFormat="false" ht="15.75" hidden="false" customHeight="true" outlineLevel="0" collapsed="false">
      <c r="A981" s="466"/>
      <c r="B981" s="466"/>
      <c r="C981" s="466"/>
      <c r="D981" s="3"/>
      <c r="E981" s="466"/>
      <c r="F981" s="3"/>
      <c r="G981" s="466"/>
      <c r="H981" s="466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customFormat="false" ht="15.75" hidden="false" customHeight="true" outlineLevel="0" collapsed="false">
      <c r="A982" s="466"/>
      <c r="B982" s="466"/>
      <c r="C982" s="466"/>
      <c r="D982" s="3"/>
      <c r="E982" s="466"/>
      <c r="F982" s="3"/>
      <c r="G982" s="466"/>
      <c r="H982" s="466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customFormat="false" ht="15.75" hidden="false" customHeight="true" outlineLevel="0" collapsed="false">
      <c r="A983" s="466"/>
      <c r="B983" s="466"/>
      <c r="C983" s="466"/>
      <c r="D983" s="3"/>
      <c r="E983" s="466"/>
      <c r="F983" s="3"/>
      <c r="G983" s="466"/>
      <c r="H983" s="466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customFormat="false" ht="15.75" hidden="false" customHeight="true" outlineLevel="0" collapsed="false">
      <c r="A984" s="466"/>
      <c r="B984" s="466"/>
      <c r="C984" s="466"/>
      <c r="D984" s="3"/>
      <c r="E984" s="466"/>
      <c r="F984" s="3"/>
      <c r="G984" s="466"/>
      <c r="H984" s="466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customFormat="false" ht="15.75" hidden="false" customHeight="true" outlineLevel="0" collapsed="false">
      <c r="A985" s="466"/>
      <c r="B985" s="466"/>
      <c r="C985" s="466"/>
      <c r="D985" s="3"/>
      <c r="E985" s="466"/>
      <c r="F985" s="3"/>
      <c r="G985" s="466"/>
      <c r="H985" s="466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customFormat="false" ht="15.75" hidden="false" customHeight="true" outlineLevel="0" collapsed="false">
      <c r="A986" s="466"/>
      <c r="B986" s="466"/>
      <c r="C986" s="466"/>
      <c r="D986" s="3"/>
      <c r="E986" s="466"/>
      <c r="F986" s="3"/>
      <c r="G986" s="466"/>
      <c r="H986" s="466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customFormat="false" ht="15.75" hidden="false" customHeight="true" outlineLevel="0" collapsed="false">
      <c r="A987" s="466"/>
      <c r="B987" s="466"/>
      <c r="C987" s="466"/>
      <c r="D987" s="3"/>
      <c r="E987" s="466"/>
      <c r="F987" s="3"/>
      <c r="G987" s="466"/>
      <c r="H987" s="466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customFormat="false" ht="15.75" hidden="false" customHeight="true" outlineLevel="0" collapsed="false">
      <c r="A988" s="466"/>
      <c r="B988" s="466"/>
      <c r="C988" s="466"/>
      <c r="D988" s="3"/>
      <c r="E988" s="466"/>
      <c r="F988" s="3"/>
      <c r="G988" s="466"/>
      <c r="H988" s="466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customFormat="false" ht="15.75" hidden="false" customHeight="true" outlineLevel="0" collapsed="false">
      <c r="A989" s="466"/>
      <c r="B989" s="466"/>
      <c r="C989" s="466"/>
      <c r="D989" s="3"/>
      <c r="E989" s="466"/>
      <c r="F989" s="3"/>
      <c r="G989" s="466"/>
      <c r="H989" s="466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customFormat="false" ht="15.75" hidden="false" customHeight="true" outlineLevel="0" collapsed="false">
      <c r="A990" s="466"/>
      <c r="B990" s="466"/>
      <c r="C990" s="466"/>
      <c r="D990" s="3"/>
      <c r="E990" s="466"/>
      <c r="F990" s="3"/>
      <c r="G990" s="466"/>
      <c r="H990" s="466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customFormat="false" ht="15.75" hidden="false" customHeight="true" outlineLevel="0" collapsed="false">
      <c r="A991" s="466"/>
      <c r="B991" s="466"/>
      <c r="C991" s="466"/>
      <c r="D991" s="3"/>
      <c r="E991" s="466"/>
      <c r="F991" s="3"/>
      <c r="G991" s="466"/>
      <c r="H991" s="466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customFormat="false" ht="15.75" hidden="false" customHeight="true" outlineLevel="0" collapsed="false">
      <c r="A992" s="466"/>
      <c r="B992" s="466"/>
      <c r="C992" s="466"/>
      <c r="D992" s="3"/>
      <c r="E992" s="466"/>
      <c r="F992" s="3"/>
      <c r="G992" s="466"/>
      <c r="H992" s="466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customFormat="false" ht="15.75" hidden="false" customHeight="true" outlineLevel="0" collapsed="false">
      <c r="A993" s="466"/>
      <c r="B993" s="466"/>
      <c r="C993" s="466"/>
      <c r="D993" s="3"/>
      <c r="E993" s="466"/>
      <c r="F993" s="3"/>
      <c r="G993" s="466"/>
      <c r="H993" s="466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customFormat="false" ht="15.75" hidden="false" customHeight="true" outlineLevel="0" collapsed="false">
      <c r="A994" s="466"/>
      <c r="B994" s="466"/>
      <c r="C994" s="466"/>
      <c r="D994" s="3"/>
      <c r="E994" s="466"/>
      <c r="F994" s="3"/>
      <c r="G994" s="466"/>
      <c r="H994" s="466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customFormat="false" ht="15.75" hidden="false" customHeight="true" outlineLevel="0" collapsed="false">
      <c r="A995" s="466"/>
      <c r="B995" s="466"/>
      <c r="C995" s="466"/>
      <c r="D995" s="3"/>
      <c r="E995" s="466"/>
      <c r="F995" s="3"/>
      <c r="G995" s="466"/>
      <c r="H995" s="466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customFormat="false" ht="15.75" hidden="false" customHeight="true" outlineLevel="0" collapsed="false">
      <c r="A996" s="466"/>
      <c r="B996" s="466"/>
      <c r="C996" s="466"/>
      <c r="D996" s="3"/>
      <c r="E996" s="466"/>
      <c r="F996" s="3"/>
      <c r="G996" s="466"/>
      <c r="H996" s="466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customFormat="false" ht="15.75" hidden="false" customHeight="true" outlineLevel="0" collapsed="false">
      <c r="A997" s="466"/>
      <c r="B997" s="466"/>
      <c r="C997" s="466"/>
      <c r="D997" s="3"/>
      <c r="E997" s="466"/>
      <c r="F997" s="3"/>
      <c r="G997" s="466"/>
      <c r="H997" s="466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customFormat="false" ht="15.75" hidden="false" customHeight="true" outlineLevel="0" collapsed="false">
      <c r="A998" s="466"/>
      <c r="B998" s="466"/>
      <c r="C998" s="466"/>
      <c r="D998" s="3"/>
      <c r="E998" s="466"/>
      <c r="F998" s="3"/>
      <c r="G998" s="466"/>
      <c r="H998" s="466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customFormat="false" ht="15.75" hidden="false" customHeight="true" outlineLevel="0" collapsed="false">
      <c r="A999" s="466"/>
      <c r="B999" s="466"/>
      <c r="C999" s="466"/>
      <c r="D999" s="3"/>
      <c r="E999" s="466"/>
      <c r="F999" s="3"/>
      <c r="G999" s="466"/>
      <c r="H999" s="466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customFormat="false" ht="15.75" hidden="false" customHeight="true" outlineLevel="0" collapsed="false">
      <c r="A1000" s="466"/>
      <c r="B1000" s="466"/>
      <c r="C1000" s="466"/>
      <c r="D1000" s="3"/>
      <c r="E1000" s="466"/>
      <c r="F1000" s="3"/>
      <c r="G1000" s="466"/>
      <c r="H1000" s="466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  <row r="1001" customFormat="false" ht="15.75" hidden="false" customHeight="true" outlineLevel="0" collapsed="false">
      <c r="A1001" s="466"/>
      <c r="B1001" s="466"/>
      <c r="C1001" s="466"/>
      <c r="D1001" s="3"/>
      <c r="E1001" s="466"/>
      <c r="F1001" s="3"/>
      <c r="G1001" s="466"/>
      <c r="H1001" s="466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</row>
    <row r="1002" customFormat="false" ht="15.75" hidden="false" customHeight="true" outlineLevel="0" collapsed="false">
      <c r="A1002" s="466"/>
      <c r="B1002" s="466"/>
      <c r="C1002" s="466"/>
      <c r="D1002" s="3"/>
      <c r="E1002" s="466"/>
      <c r="F1002" s="3"/>
      <c r="G1002" s="466"/>
      <c r="H1002" s="466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</row>
    <row r="1003" customFormat="false" ht="15.75" hidden="false" customHeight="true" outlineLevel="0" collapsed="false">
      <c r="A1003" s="466"/>
      <c r="B1003" s="466"/>
      <c r="C1003" s="466"/>
      <c r="D1003" s="3"/>
      <c r="E1003" s="466"/>
      <c r="F1003" s="3"/>
      <c r="G1003" s="466"/>
      <c r="H1003" s="466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</row>
    <row r="1004" customFormat="false" ht="15.75" hidden="false" customHeight="true" outlineLevel="0" collapsed="false">
      <c r="A1004" s="466"/>
      <c r="B1004" s="466"/>
      <c r="C1004" s="466"/>
      <c r="D1004" s="3"/>
      <c r="E1004" s="466"/>
      <c r="F1004" s="3"/>
      <c r="G1004" s="466"/>
      <c r="H1004" s="466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</row>
    <row r="1005" customFormat="false" ht="15.75" hidden="false" customHeight="true" outlineLevel="0" collapsed="false">
      <c r="A1005" s="466"/>
      <c r="B1005" s="466"/>
      <c r="C1005" s="466"/>
      <c r="D1005" s="3"/>
      <c r="E1005" s="466"/>
      <c r="F1005" s="3"/>
      <c r="G1005" s="466"/>
      <c r="H1005" s="466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</row>
    <row r="1006" customFormat="false" ht="15.75" hidden="false" customHeight="true" outlineLevel="0" collapsed="false">
      <c r="A1006" s="466"/>
      <c r="B1006" s="466"/>
      <c r="C1006" s="466"/>
      <c r="D1006" s="3"/>
      <c r="E1006" s="466"/>
      <c r="F1006" s="3"/>
      <c r="G1006" s="466"/>
      <c r="H1006" s="466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</row>
    <row r="1007" customFormat="false" ht="15.75" hidden="false" customHeight="true" outlineLevel="0" collapsed="false">
      <c r="A1007" s="466"/>
      <c r="B1007" s="466"/>
      <c r="C1007" s="466"/>
      <c r="D1007" s="3"/>
      <c r="E1007" s="466"/>
      <c r="F1007" s="3"/>
      <c r="G1007" s="466"/>
      <c r="H1007" s="466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</row>
    <row r="1008" customFormat="false" ht="15.75" hidden="false" customHeight="true" outlineLevel="0" collapsed="false">
      <c r="A1008" s="466"/>
      <c r="B1008" s="466"/>
      <c r="C1008" s="466"/>
      <c r="D1008" s="3"/>
      <c r="E1008" s="466"/>
      <c r="F1008" s="3"/>
      <c r="G1008" s="466"/>
      <c r="H1008" s="466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</row>
    <row r="1009" customFormat="false" ht="15.75" hidden="false" customHeight="true" outlineLevel="0" collapsed="false">
      <c r="A1009" s="466"/>
      <c r="B1009" s="466"/>
      <c r="C1009" s="466"/>
      <c r="D1009" s="3"/>
      <c r="E1009" s="466"/>
      <c r="F1009" s="3"/>
      <c r="G1009" s="466"/>
      <c r="H1009" s="466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</row>
    <row r="1010" customFormat="false" ht="15.75" hidden="false" customHeight="true" outlineLevel="0" collapsed="false">
      <c r="A1010" s="466"/>
      <c r="B1010" s="466"/>
      <c r="C1010" s="466"/>
      <c r="D1010" s="3"/>
      <c r="E1010" s="466"/>
      <c r="F1010" s="3"/>
      <c r="G1010" s="466"/>
      <c r="H1010" s="466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</row>
    <row r="1011" customFormat="false" ht="15.75" hidden="false" customHeight="true" outlineLevel="0" collapsed="false">
      <c r="A1011" s="466"/>
      <c r="B1011" s="466"/>
      <c r="C1011" s="466"/>
      <c r="D1011" s="3"/>
      <c r="E1011" s="466"/>
      <c r="F1011" s="3"/>
      <c r="G1011" s="466"/>
      <c r="H1011" s="466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</row>
    <row r="1012" customFormat="false" ht="15.75" hidden="false" customHeight="true" outlineLevel="0" collapsed="false">
      <c r="A1012" s="466"/>
      <c r="B1012" s="466"/>
      <c r="C1012" s="466"/>
      <c r="D1012" s="3"/>
      <c r="E1012" s="466"/>
      <c r="F1012" s="3"/>
      <c r="G1012" s="466"/>
      <c r="H1012" s="466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</row>
    <row r="1013" customFormat="false" ht="15.75" hidden="false" customHeight="true" outlineLevel="0" collapsed="false">
      <c r="A1013" s="466"/>
      <c r="B1013" s="466"/>
      <c r="C1013" s="466"/>
      <c r="D1013" s="3"/>
      <c r="E1013" s="466"/>
      <c r="F1013" s="3"/>
      <c r="G1013" s="466"/>
      <c r="H1013" s="466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</row>
    <row r="1014" customFormat="false" ht="15.75" hidden="false" customHeight="true" outlineLevel="0" collapsed="false">
      <c r="A1014" s="466"/>
      <c r="B1014" s="466"/>
      <c r="C1014" s="466"/>
      <c r="D1014" s="3"/>
      <c r="E1014" s="466"/>
      <c r="F1014" s="3"/>
      <c r="G1014" s="466"/>
      <c r="H1014" s="466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</row>
    <row r="1015" customFormat="false" ht="15.75" hidden="false" customHeight="true" outlineLevel="0" collapsed="false">
      <c r="A1015" s="466"/>
      <c r="B1015" s="466"/>
      <c r="C1015" s="466"/>
      <c r="D1015" s="3"/>
      <c r="E1015" s="466"/>
      <c r="F1015" s="3"/>
      <c r="G1015" s="466"/>
      <c r="H1015" s="466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</row>
    <row r="1016" customFormat="false" ht="15.75" hidden="false" customHeight="true" outlineLevel="0" collapsed="false">
      <c r="A1016" s="466"/>
      <c r="B1016" s="466"/>
      <c r="C1016" s="466"/>
      <c r="D1016" s="3"/>
      <c r="E1016" s="466"/>
      <c r="F1016" s="3"/>
      <c r="G1016" s="466"/>
      <c r="H1016" s="466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</row>
    <row r="1017" customFormat="false" ht="15.75" hidden="false" customHeight="true" outlineLevel="0" collapsed="false">
      <c r="A1017" s="466"/>
      <c r="B1017" s="466"/>
      <c r="C1017" s="466"/>
      <c r="D1017" s="3"/>
      <c r="E1017" s="466"/>
      <c r="F1017" s="3"/>
      <c r="G1017" s="466"/>
      <c r="H1017" s="466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</row>
    <row r="1018" customFormat="false" ht="15.75" hidden="false" customHeight="true" outlineLevel="0" collapsed="false">
      <c r="A1018" s="466"/>
      <c r="B1018" s="466"/>
      <c r="C1018" s="466"/>
      <c r="D1018" s="3"/>
      <c r="E1018" s="466"/>
      <c r="F1018" s="3"/>
      <c r="G1018" s="466"/>
      <c r="H1018" s="466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</row>
    <row r="1019" customFormat="false" ht="15.75" hidden="false" customHeight="true" outlineLevel="0" collapsed="false">
      <c r="A1019" s="466"/>
      <c r="B1019" s="466"/>
      <c r="C1019" s="466"/>
      <c r="D1019" s="3"/>
      <c r="E1019" s="466"/>
      <c r="F1019" s="3"/>
      <c r="G1019" s="466"/>
      <c r="H1019" s="466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</row>
    <row r="1020" customFormat="false" ht="15.75" hidden="false" customHeight="true" outlineLevel="0" collapsed="false">
      <c r="A1020" s="466"/>
      <c r="B1020" s="466"/>
      <c r="C1020" s="466"/>
      <c r="D1020" s="3"/>
      <c r="E1020" s="466"/>
      <c r="F1020" s="3"/>
      <c r="G1020" s="466"/>
      <c r="H1020" s="466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</row>
    <row r="1021" customFormat="false" ht="15.75" hidden="false" customHeight="true" outlineLevel="0" collapsed="false">
      <c r="A1021" s="466"/>
      <c r="B1021" s="466"/>
      <c r="C1021" s="466"/>
      <c r="D1021" s="3"/>
      <c r="E1021" s="466"/>
      <c r="F1021" s="3"/>
      <c r="G1021" s="466"/>
      <c r="H1021" s="466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</row>
    <row r="1022" customFormat="false" ht="15.75" hidden="false" customHeight="true" outlineLevel="0" collapsed="false">
      <c r="A1022" s="466"/>
      <c r="B1022" s="466"/>
      <c r="C1022" s="466"/>
      <c r="D1022" s="3"/>
      <c r="E1022" s="466"/>
      <c r="F1022" s="3"/>
      <c r="G1022" s="466"/>
      <c r="H1022" s="466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</row>
    <row r="1023" customFormat="false" ht="15.75" hidden="false" customHeight="true" outlineLevel="0" collapsed="false">
      <c r="A1023" s="466"/>
      <c r="B1023" s="466"/>
      <c r="C1023" s="466"/>
      <c r="D1023" s="3"/>
      <c r="E1023" s="466"/>
      <c r="F1023" s="3"/>
      <c r="G1023" s="466"/>
      <c r="H1023" s="466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</row>
    <row r="1024" customFormat="false" ht="15.75" hidden="false" customHeight="true" outlineLevel="0" collapsed="false">
      <c r="A1024" s="466"/>
      <c r="B1024" s="466"/>
      <c r="C1024" s="466"/>
      <c r="D1024" s="3"/>
      <c r="E1024" s="466"/>
      <c r="F1024" s="3"/>
      <c r="G1024" s="466"/>
      <c r="H1024" s="466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</row>
    <row r="1025" customFormat="false" ht="15.75" hidden="false" customHeight="true" outlineLevel="0" collapsed="false">
      <c r="A1025" s="466"/>
      <c r="B1025" s="466"/>
      <c r="C1025" s="466"/>
      <c r="D1025" s="3"/>
      <c r="E1025" s="466"/>
      <c r="F1025" s="3"/>
      <c r="G1025" s="466"/>
      <c r="H1025" s="466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</row>
    <row r="1026" customFormat="false" ht="15.75" hidden="false" customHeight="true" outlineLevel="0" collapsed="false">
      <c r="A1026" s="466"/>
      <c r="B1026" s="466"/>
      <c r="C1026" s="466"/>
      <c r="D1026" s="3"/>
      <c r="E1026" s="466"/>
      <c r="F1026" s="3"/>
      <c r="G1026" s="466"/>
      <c r="H1026" s="466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</row>
    <row r="1027" customFormat="false" ht="15.75" hidden="false" customHeight="true" outlineLevel="0" collapsed="false">
      <c r="A1027" s="466"/>
      <c r="B1027" s="466"/>
      <c r="C1027" s="466"/>
      <c r="D1027" s="3"/>
      <c r="E1027" s="466"/>
      <c r="F1027" s="3"/>
      <c r="G1027" s="466"/>
      <c r="H1027" s="466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</row>
    <row r="1028" customFormat="false" ht="15.75" hidden="false" customHeight="true" outlineLevel="0" collapsed="false">
      <c r="A1028" s="466"/>
      <c r="B1028" s="466"/>
      <c r="C1028" s="466"/>
      <c r="D1028" s="3"/>
      <c r="E1028" s="466"/>
      <c r="F1028" s="3"/>
      <c r="G1028" s="466"/>
      <c r="H1028" s="466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</row>
  </sheetData>
  <mergeCells count="14">
    <mergeCell ref="H2:J2"/>
    <mergeCell ref="B4:J4"/>
    <mergeCell ref="B5:J5"/>
    <mergeCell ref="B6:J6"/>
    <mergeCell ref="B7:J7"/>
    <mergeCell ref="B9:D9"/>
    <mergeCell ref="E9:J9"/>
    <mergeCell ref="B45:C45"/>
    <mergeCell ref="B47:D47"/>
    <mergeCell ref="E47:J47"/>
    <mergeCell ref="B55:C55"/>
    <mergeCell ref="B57:D57"/>
    <mergeCell ref="E57:J57"/>
    <mergeCell ref="B65:C6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2020-09-20T13:16:03Z</dcterms:created>
  <dc:creator>Slavko</dc:creator>
  <dc:description/>
  <dc:language>en-US</dc:language>
  <cp:lastModifiedBy/>
  <cp:lastPrinted>2020-10-30T10:29:49Z</cp:lastPrinted>
  <dcterms:modified xsi:type="dcterms:W3CDTF">2020-10-30T10:44:09Z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