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z\Desktop\"/>
    </mc:Choice>
  </mc:AlternateContent>
  <bookViews>
    <workbookView xWindow="0" yWindow="0" windowWidth="18250" windowHeight="342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  <extLst>
    <ext uri="GoogleSheetsCustomDataVersion1">
      <go:sheetsCustomData xmlns:go="http://customooxmlschemas.google.com/" r:id="rId7" roundtripDataSignature="AMtx7mg1TfCtvsfSFykiEAh/EN3YV9/+PQ=="/>
    </ext>
  </extLst>
</workbook>
</file>

<file path=xl/calcChain.xml><?xml version="1.0" encoding="utf-8"?>
<calcChain xmlns="http://schemas.openxmlformats.org/spreadsheetml/2006/main">
  <c r="G27" i="2" l="1"/>
  <c r="J27" i="2"/>
  <c r="E160" i="2"/>
  <c r="AB159" i="2"/>
  <c r="Y159" i="2"/>
  <c r="V159" i="2"/>
  <c r="S159" i="2"/>
  <c r="P159" i="2"/>
  <c r="M159" i="2"/>
  <c r="J159" i="2"/>
  <c r="AD159" i="2" s="1"/>
  <c r="G159" i="2"/>
  <c r="AC159" i="2" s="1"/>
  <c r="AE159" i="2" s="1"/>
  <c r="AF159" i="2" s="1"/>
  <c r="AB158" i="2"/>
  <c r="Y158" i="2"/>
  <c r="V158" i="2"/>
  <c r="S158" i="2"/>
  <c r="P158" i="2"/>
  <c r="M158" i="2"/>
  <c r="J158" i="2"/>
  <c r="AD158" i="2" s="1"/>
  <c r="G158" i="2"/>
  <c r="AC158" i="2" s="1"/>
  <c r="AB155" i="2"/>
  <c r="Y155" i="2"/>
  <c r="V155" i="2"/>
  <c r="S155" i="2"/>
  <c r="P155" i="2"/>
  <c r="M155" i="2"/>
  <c r="J155" i="2"/>
  <c r="AD155" i="2" s="1"/>
  <c r="G155" i="2"/>
  <c r="AC155" i="2" s="1"/>
  <c r="AE155" i="2" s="1"/>
  <c r="AF155" i="2" s="1"/>
  <c r="AB154" i="2"/>
  <c r="Y154" i="2"/>
  <c r="V154" i="2"/>
  <c r="S154" i="2"/>
  <c r="P154" i="2"/>
  <c r="M154" i="2"/>
  <c r="J154" i="2"/>
  <c r="AD154" i="2" s="1"/>
  <c r="G154" i="2"/>
  <c r="AC154" i="2" s="1"/>
  <c r="AE154" i="2" s="1"/>
  <c r="AF154" i="2" s="1"/>
  <c r="AB153" i="2"/>
  <c r="Y153" i="2"/>
  <c r="V153" i="2"/>
  <c r="S153" i="2"/>
  <c r="P153" i="2"/>
  <c r="M153" i="2"/>
  <c r="J153" i="2"/>
  <c r="AD153" i="2" s="1"/>
  <c r="G153" i="2"/>
  <c r="AC153" i="2" s="1"/>
  <c r="AE153" i="2" s="1"/>
  <c r="AF153" i="2" s="1"/>
  <c r="AB152" i="2"/>
  <c r="Y152" i="2"/>
  <c r="V152" i="2"/>
  <c r="S152" i="2"/>
  <c r="P152" i="2"/>
  <c r="M152" i="2"/>
  <c r="J152" i="2"/>
  <c r="AD152" i="2" s="1"/>
  <c r="G152" i="2"/>
  <c r="AB151" i="2"/>
  <c r="AB160" i="2" s="1"/>
  <c r="AA151" i="2"/>
  <c r="AA160" i="2" s="1"/>
  <c r="Z151" i="2"/>
  <c r="Z160" i="2" s="1"/>
  <c r="Y151" i="2"/>
  <c r="X151" i="2"/>
  <c r="X160" i="2" s="1"/>
  <c r="W151" i="2"/>
  <c r="W160" i="2" s="1"/>
  <c r="V151" i="2"/>
  <c r="V160" i="2" s="1"/>
  <c r="U151" i="2"/>
  <c r="U160" i="2" s="1"/>
  <c r="T151" i="2"/>
  <c r="T160" i="2" s="1"/>
  <c r="R151" i="2"/>
  <c r="R160" i="2" s="1"/>
  <c r="Q151" i="2"/>
  <c r="P151" i="2"/>
  <c r="P160" i="2" s="1"/>
  <c r="O151" i="2"/>
  <c r="O160" i="2" s="1"/>
  <c r="N151" i="2"/>
  <c r="N160" i="2" s="1"/>
  <c r="M151" i="2"/>
  <c r="M160" i="2" s="1"/>
  <c r="L151" i="2"/>
  <c r="L160" i="2" s="1"/>
  <c r="K151" i="2"/>
  <c r="K160" i="2" s="1"/>
  <c r="J151" i="2"/>
  <c r="J160" i="2" s="1"/>
  <c r="AD160" i="2" s="1"/>
  <c r="I151" i="2"/>
  <c r="H151" i="2"/>
  <c r="H160" i="2" s="1"/>
  <c r="F151" i="2"/>
  <c r="F160" i="2" s="1"/>
  <c r="E151" i="2"/>
  <c r="AB150" i="2"/>
  <c r="Y150" i="2"/>
  <c r="V150" i="2"/>
  <c r="S150" i="2"/>
  <c r="P150" i="2"/>
  <c r="M150" i="2"/>
  <c r="J150" i="2"/>
  <c r="AD150" i="2" s="1"/>
  <c r="G150" i="2"/>
  <c r="AC150" i="2" s="1"/>
  <c r="AE150" i="2" s="1"/>
  <c r="AF150" i="2" s="1"/>
  <c r="AB149" i="2"/>
  <c r="Y149" i="2"/>
  <c r="V149" i="2"/>
  <c r="S149" i="2"/>
  <c r="P149" i="2"/>
  <c r="M149" i="2"/>
  <c r="J149" i="2"/>
  <c r="AD149" i="2" s="1"/>
  <c r="G149" i="2"/>
  <c r="AC149" i="2" s="1"/>
  <c r="AE149" i="2" s="1"/>
  <c r="AF149" i="2" s="1"/>
  <c r="AB148" i="2"/>
  <c r="Y148" i="2"/>
  <c r="V148" i="2"/>
  <c r="S148" i="2"/>
  <c r="P148" i="2"/>
  <c r="M148" i="2"/>
  <c r="J148" i="2"/>
  <c r="AD148" i="2" s="1"/>
  <c r="G148" i="2"/>
  <c r="AC148" i="2" s="1"/>
  <c r="AE148" i="2" s="1"/>
  <c r="AF148" i="2" s="1"/>
  <c r="AB147" i="2"/>
  <c r="Y147" i="2"/>
  <c r="V147" i="2"/>
  <c r="S147" i="2"/>
  <c r="P147" i="2"/>
  <c r="M147" i="2"/>
  <c r="J147" i="2"/>
  <c r="AD147" i="2" s="1"/>
  <c r="G147" i="2"/>
  <c r="AC147" i="2" s="1"/>
  <c r="AE147" i="2" s="1"/>
  <c r="AF147" i="2" s="1"/>
  <c r="AB146" i="2"/>
  <c r="Y146" i="2"/>
  <c r="V146" i="2"/>
  <c r="S146" i="2"/>
  <c r="P146" i="2"/>
  <c r="M146" i="2"/>
  <c r="J146" i="2"/>
  <c r="AD146" i="2" s="1"/>
  <c r="G146" i="2"/>
  <c r="AB145" i="2"/>
  <c r="AA145" i="2"/>
  <c r="Z145" i="2"/>
  <c r="Y145" i="2"/>
  <c r="X145" i="2"/>
  <c r="W145" i="2"/>
  <c r="V145" i="2"/>
  <c r="U145" i="2"/>
  <c r="T145" i="2"/>
  <c r="R145" i="2"/>
  <c r="Q145" i="2"/>
  <c r="P145" i="2"/>
  <c r="O145" i="2"/>
  <c r="N145" i="2"/>
  <c r="M145" i="2"/>
  <c r="L145" i="2"/>
  <c r="K145" i="2"/>
  <c r="J145" i="2"/>
  <c r="AD145" i="2" s="1"/>
  <c r="I145" i="2"/>
  <c r="H145" i="2"/>
  <c r="F145" i="2"/>
  <c r="E145" i="2"/>
  <c r="AB144" i="2"/>
  <c r="Y144" i="2"/>
  <c r="V144" i="2"/>
  <c r="S144" i="2"/>
  <c r="P144" i="2"/>
  <c r="M144" i="2"/>
  <c r="J144" i="2"/>
  <c r="AD144" i="2" s="1"/>
  <c r="G144" i="2"/>
  <c r="AC144" i="2" s="1"/>
  <c r="AB143" i="2"/>
  <c r="Y143" i="2"/>
  <c r="V143" i="2"/>
  <c r="S143" i="2"/>
  <c r="P143" i="2"/>
  <c r="M143" i="2"/>
  <c r="J143" i="2"/>
  <c r="AD143" i="2" s="1"/>
  <c r="G143" i="2"/>
  <c r="AC143" i="2" s="1"/>
  <c r="AE143" i="2" s="1"/>
  <c r="AF143" i="2" s="1"/>
  <c r="AB142" i="2"/>
  <c r="Y142" i="2"/>
  <c r="V142" i="2"/>
  <c r="S142" i="2"/>
  <c r="S141" i="2" s="1"/>
  <c r="P142" i="2"/>
  <c r="M142" i="2"/>
  <c r="J142" i="2"/>
  <c r="AD142" i="2" s="1"/>
  <c r="G142" i="2"/>
  <c r="G141" i="2" s="1"/>
  <c r="AB141" i="2"/>
  <c r="AA141" i="2"/>
  <c r="Z141" i="2"/>
  <c r="Y141" i="2"/>
  <c r="Y160" i="2" s="1"/>
  <c r="X141" i="2"/>
  <c r="W141" i="2"/>
  <c r="V141" i="2"/>
  <c r="U141" i="2"/>
  <c r="T141" i="2"/>
  <c r="R141" i="2"/>
  <c r="Q141" i="2"/>
  <c r="Q160" i="2" s="1"/>
  <c r="P141" i="2"/>
  <c r="O141" i="2"/>
  <c r="N141" i="2"/>
  <c r="M141" i="2"/>
  <c r="L141" i="2"/>
  <c r="K141" i="2"/>
  <c r="J141" i="2"/>
  <c r="AD141" i="2" s="1"/>
  <c r="I141" i="2"/>
  <c r="I160" i="2" s="1"/>
  <c r="H141" i="2"/>
  <c r="F141" i="2"/>
  <c r="E141" i="2"/>
  <c r="AB140" i="2"/>
  <c r="Y140" i="2"/>
  <c r="V140" i="2"/>
  <c r="S140" i="2"/>
  <c r="P140" i="2"/>
  <c r="M140" i="2"/>
  <c r="J140" i="2"/>
  <c r="AD140" i="2" s="1"/>
  <c r="G140" i="2"/>
  <c r="AC140" i="2" s="1"/>
  <c r="AE140" i="2" s="1"/>
  <c r="AF140" i="2" s="1"/>
  <c r="AB139" i="2"/>
  <c r="Y139" i="2"/>
  <c r="V139" i="2"/>
  <c r="S139" i="2"/>
  <c r="P139" i="2"/>
  <c r="M139" i="2"/>
  <c r="J139" i="2"/>
  <c r="AD139" i="2" s="1"/>
  <c r="G139" i="2"/>
  <c r="AC139" i="2" s="1"/>
  <c r="AE139" i="2" s="1"/>
  <c r="AF139" i="2" s="1"/>
  <c r="AB138" i="2"/>
  <c r="Y138" i="2"/>
  <c r="V138" i="2"/>
  <c r="S138" i="2"/>
  <c r="P138" i="2"/>
  <c r="M138" i="2"/>
  <c r="J138" i="2"/>
  <c r="AD138" i="2" s="1"/>
  <c r="G138" i="2"/>
  <c r="AB137" i="2"/>
  <c r="AA137" i="2"/>
  <c r="Z137" i="2"/>
  <c r="Y137" i="2"/>
  <c r="X137" i="2"/>
  <c r="W137" i="2"/>
  <c r="V137" i="2"/>
  <c r="U137" i="2"/>
  <c r="T137" i="2"/>
  <c r="R137" i="2"/>
  <c r="Q137" i="2"/>
  <c r="P137" i="2"/>
  <c r="O137" i="2"/>
  <c r="N137" i="2"/>
  <c r="M137" i="2"/>
  <c r="L137" i="2"/>
  <c r="K137" i="2"/>
  <c r="J137" i="2"/>
  <c r="AD137" i="2" s="1"/>
  <c r="I137" i="2"/>
  <c r="H137" i="2"/>
  <c r="F137" i="2"/>
  <c r="E137" i="2"/>
  <c r="AA135" i="2"/>
  <c r="Z135" i="2"/>
  <c r="Y135" i="2"/>
  <c r="X135" i="2"/>
  <c r="W135" i="2"/>
  <c r="U135" i="2"/>
  <c r="T135" i="2"/>
  <c r="R135" i="2"/>
  <c r="Q135" i="2"/>
  <c r="O135" i="2"/>
  <c r="N135" i="2"/>
  <c r="M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AD134" i="2" s="1"/>
  <c r="G134" i="2"/>
  <c r="AC134" i="2" s="1"/>
  <c r="AE134" i="2" s="1"/>
  <c r="AF134" i="2" s="1"/>
  <c r="AB133" i="2"/>
  <c r="Y133" i="2"/>
  <c r="V133" i="2"/>
  <c r="S133" i="2"/>
  <c r="P133" i="2"/>
  <c r="M133" i="2"/>
  <c r="J133" i="2"/>
  <c r="AD133" i="2" s="1"/>
  <c r="G133" i="2"/>
  <c r="AC133" i="2" s="1"/>
  <c r="AB132" i="2"/>
  <c r="Y132" i="2"/>
  <c r="V132" i="2"/>
  <c r="S132" i="2"/>
  <c r="P132" i="2"/>
  <c r="M132" i="2"/>
  <c r="J132" i="2"/>
  <c r="AD132" i="2" s="1"/>
  <c r="G132" i="2"/>
  <c r="AC132" i="2" s="1"/>
  <c r="AB131" i="2"/>
  <c r="AB135" i="2" s="1"/>
  <c r="Y131" i="2"/>
  <c r="V131" i="2"/>
  <c r="V135" i="2" s="1"/>
  <c r="S131" i="2"/>
  <c r="S135" i="2" s="1"/>
  <c r="P131" i="2"/>
  <c r="P135" i="2" s="1"/>
  <c r="M131" i="2"/>
  <c r="J131" i="2"/>
  <c r="J135" i="2" s="1"/>
  <c r="AD135" i="2" s="1"/>
  <c r="G131" i="2"/>
  <c r="G135" i="2" s="1"/>
  <c r="AC135" i="2" s="1"/>
  <c r="AA129" i="2"/>
  <c r="Z129" i="2"/>
  <c r="Y129" i="2"/>
  <c r="X129" i="2"/>
  <c r="W129" i="2"/>
  <c r="U129" i="2"/>
  <c r="T129" i="2"/>
  <c r="R129" i="2"/>
  <c r="Q129" i="2"/>
  <c r="O129" i="2"/>
  <c r="N129" i="2"/>
  <c r="M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AD128" i="2" s="1"/>
  <c r="G128" i="2"/>
  <c r="AC128" i="2" s="1"/>
  <c r="AE128" i="2" s="1"/>
  <c r="AF128" i="2" s="1"/>
  <c r="AB127" i="2"/>
  <c r="Y127" i="2"/>
  <c r="V127" i="2"/>
  <c r="S127" i="2"/>
  <c r="P127" i="2"/>
  <c r="M127" i="2"/>
  <c r="J127" i="2"/>
  <c r="AD127" i="2" s="1"/>
  <c r="G127" i="2"/>
  <c r="AC127" i="2" s="1"/>
  <c r="AE127" i="2" s="1"/>
  <c r="AF127" i="2" s="1"/>
  <c r="AB126" i="2"/>
  <c r="AB129" i="2" s="1"/>
  <c r="Y126" i="2"/>
  <c r="V126" i="2"/>
  <c r="V129" i="2" s="1"/>
  <c r="S126" i="2"/>
  <c r="P126" i="2"/>
  <c r="P129" i="2" s="1"/>
  <c r="M126" i="2"/>
  <c r="J126" i="2"/>
  <c r="J129" i="2" s="1"/>
  <c r="AD129" i="2" s="1"/>
  <c r="G126" i="2"/>
  <c r="AA124" i="2"/>
  <c r="Z124" i="2"/>
  <c r="Y124" i="2"/>
  <c r="X124" i="2"/>
  <c r="W124" i="2"/>
  <c r="U124" i="2"/>
  <c r="T124" i="2"/>
  <c r="R124" i="2"/>
  <c r="Q124" i="2"/>
  <c r="O124" i="2"/>
  <c r="N124" i="2"/>
  <c r="M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J123" i="2"/>
  <c r="AD123" i="2" s="1"/>
  <c r="G123" i="2"/>
  <c r="AC123" i="2" s="1"/>
  <c r="AE123" i="2" s="1"/>
  <c r="AF123" i="2" s="1"/>
  <c r="AB122" i="2"/>
  <c r="AB124" i="2" s="1"/>
  <c r="Y122" i="2"/>
  <c r="V122" i="2"/>
  <c r="V124" i="2" s="1"/>
  <c r="S122" i="2"/>
  <c r="S124" i="2" s="1"/>
  <c r="P122" i="2"/>
  <c r="P124" i="2" s="1"/>
  <c r="M122" i="2"/>
  <c r="J122" i="2"/>
  <c r="J124" i="2" s="1"/>
  <c r="G122" i="2"/>
  <c r="G124" i="2" s="1"/>
  <c r="AC124" i="2" s="1"/>
  <c r="AA120" i="2"/>
  <c r="Z120" i="2"/>
  <c r="Y120" i="2"/>
  <c r="X120" i="2"/>
  <c r="W120" i="2"/>
  <c r="U120" i="2"/>
  <c r="T120" i="2"/>
  <c r="R120" i="2"/>
  <c r="Q120" i="2"/>
  <c r="O120" i="2"/>
  <c r="N120" i="2"/>
  <c r="M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AD119" i="2" s="1"/>
  <c r="G119" i="2"/>
  <c r="AC119" i="2" s="1"/>
  <c r="AE119" i="2" s="1"/>
  <c r="AF119" i="2" s="1"/>
  <c r="AB118" i="2"/>
  <c r="AB120" i="2" s="1"/>
  <c r="Y118" i="2"/>
  <c r="V118" i="2"/>
  <c r="V120" i="2" s="1"/>
  <c r="S118" i="2"/>
  <c r="S120" i="2" s="1"/>
  <c r="P118" i="2"/>
  <c r="P120" i="2" s="1"/>
  <c r="M118" i="2"/>
  <c r="J118" i="2"/>
  <c r="J120" i="2" s="1"/>
  <c r="G118" i="2"/>
  <c r="G120" i="2" s="1"/>
  <c r="AC120" i="2" s="1"/>
  <c r="AA116" i="2"/>
  <c r="Z116" i="2"/>
  <c r="Y116" i="2"/>
  <c r="X116" i="2"/>
  <c r="W116" i="2"/>
  <c r="U116" i="2"/>
  <c r="T116" i="2"/>
  <c r="R116" i="2"/>
  <c r="Q116" i="2"/>
  <c r="O116" i="2"/>
  <c r="N116" i="2"/>
  <c r="M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AD115" i="2" s="1"/>
  <c r="G115" i="2"/>
  <c r="AC115" i="2" s="1"/>
  <c r="AB114" i="2"/>
  <c r="Y114" i="2"/>
  <c r="V114" i="2"/>
  <c r="S114" i="2"/>
  <c r="P114" i="2"/>
  <c r="M114" i="2"/>
  <c r="J114" i="2"/>
  <c r="AD114" i="2" s="1"/>
  <c r="G114" i="2"/>
  <c r="AC114" i="2" s="1"/>
  <c r="AB113" i="2"/>
  <c r="Y113" i="2"/>
  <c r="V113" i="2"/>
  <c r="S113" i="2"/>
  <c r="P113" i="2"/>
  <c r="M113" i="2"/>
  <c r="J113" i="2"/>
  <c r="AD113" i="2" s="1"/>
  <c r="G113" i="2"/>
  <c r="AC113" i="2" s="1"/>
  <c r="AB112" i="2"/>
  <c r="AB116" i="2" s="1"/>
  <c r="Y112" i="2"/>
  <c r="V112" i="2"/>
  <c r="V116" i="2" s="1"/>
  <c r="S112" i="2"/>
  <c r="S116" i="2" s="1"/>
  <c r="P112" i="2"/>
  <c r="P116" i="2" s="1"/>
  <c r="M112" i="2"/>
  <c r="J112" i="2"/>
  <c r="J116" i="2" s="1"/>
  <c r="G112" i="2"/>
  <c r="G116" i="2" s="1"/>
  <c r="AC116" i="2" s="1"/>
  <c r="AB109" i="2"/>
  <c r="Y109" i="2"/>
  <c r="V109" i="2"/>
  <c r="S109" i="2"/>
  <c r="P109" i="2"/>
  <c r="M109" i="2"/>
  <c r="J109" i="2"/>
  <c r="AD109" i="2" s="1"/>
  <c r="G109" i="2"/>
  <c r="AC109" i="2" s="1"/>
  <c r="AE109" i="2" s="1"/>
  <c r="AF109" i="2" s="1"/>
  <c r="AB108" i="2"/>
  <c r="Y108" i="2"/>
  <c r="V108" i="2"/>
  <c r="S108" i="2"/>
  <c r="P108" i="2"/>
  <c r="M108" i="2"/>
  <c r="J108" i="2"/>
  <c r="AD108" i="2" s="1"/>
  <c r="G108" i="2"/>
  <c r="AC108" i="2" s="1"/>
  <c r="AE108" i="2" s="1"/>
  <c r="AF108" i="2" s="1"/>
  <c r="AB107" i="2"/>
  <c r="Y107" i="2"/>
  <c r="V107" i="2"/>
  <c r="S107" i="2"/>
  <c r="P107" i="2"/>
  <c r="M107" i="2"/>
  <c r="J107" i="2"/>
  <c r="AD107" i="2" s="1"/>
  <c r="G107" i="2"/>
  <c r="AC107" i="2" s="1"/>
  <c r="AE107" i="2" s="1"/>
  <c r="AF107" i="2" s="1"/>
  <c r="AB106" i="2"/>
  <c r="Y106" i="2"/>
  <c r="V106" i="2"/>
  <c r="S106" i="2"/>
  <c r="P106" i="2"/>
  <c r="M106" i="2"/>
  <c r="J106" i="2"/>
  <c r="AD106" i="2" s="1"/>
  <c r="G106" i="2"/>
  <c r="AC106" i="2" s="1"/>
  <c r="AE106" i="2" s="1"/>
  <c r="AF106" i="2" s="1"/>
  <c r="AB105" i="2"/>
  <c r="Y105" i="2"/>
  <c r="V105" i="2"/>
  <c r="S105" i="2"/>
  <c r="P105" i="2"/>
  <c r="M105" i="2"/>
  <c r="J105" i="2"/>
  <c r="AD105" i="2" s="1"/>
  <c r="G105" i="2"/>
  <c r="AC105" i="2" s="1"/>
  <c r="AE105" i="2" s="1"/>
  <c r="AF105" i="2" s="1"/>
  <c r="AB104" i="2"/>
  <c r="Y104" i="2"/>
  <c r="V104" i="2"/>
  <c r="S104" i="2"/>
  <c r="P104" i="2"/>
  <c r="M104" i="2"/>
  <c r="J104" i="2"/>
  <c r="AD104" i="2" s="1"/>
  <c r="G104" i="2"/>
  <c r="AC104" i="2" s="1"/>
  <c r="AE104" i="2" s="1"/>
  <c r="AF104" i="2" s="1"/>
  <c r="AB103" i="2"/>
  <c r="Y103" i="2"/>
  <c r="V103" i="2"/>
  <c r="S103" i="2"/>
  <c r="S99" i="2" s="1"/>
  <c r="S110" i="2" s="1"/>
  <c r="P103" i="2"/>
  <c r="M103" i="2"/>
  <c r="J103" i="2"/>
  <c r="AD103" i="2" s="1"/>
  <c r="G103" i="2"/>
  <c r="AC103" i="2" s="1"/>
  <c r="AE103" i="2" s="1"/>
  <c r="AF103" i="2" s="1"/>
  <c r="AB102" i="2"/>
  <c r="Y102" i="2"/>
  <c r="V102" i="2"/>
  <c r="S102" i="2"/>
  <c r="P102" i="2"/>
  <c r="M102" i="2"/>
  <c r="J102" i="2"/>
  <c r="AD102" i="2" s="1"/>
  <c r="G102" i="2"/>
  <c r="AC102" i="2" s="1"/>
  <c r="AE102" i="2" s="1"/>
  <c r="AF102" i="2" s="1"/>
  <c r="AB101" i="2"/>
  <c r="Y101" i="2"/>
  <c r="V101" i="2"/>
  <c r="S101" i="2"/>
  <c r="P101" i="2"/>
  <c r="M101" i="2"/>
  <c r="M99" i="2" s="1"/>
  <c r="M110" i="2" s="1"/>
  <c r="J101" i="2"/>
  <c r="AD101" i="2" s="1"/>
  <c r="G101" i="2"/>
  <c r="AB100" i="2"/>
  <c r="Y100" i="2"/>
  <c r="V100" i="2"/>
  <c r="V99" i="2" s="1"/>
  <c r="V110" i="2" s="1"/>
  <c r="S100" i="2"/>
  <c r="P100" i="2"/>
  <c r="M100" i="2"/>
  <c r="J100" i="2"/>
  <c r="J99" i="2" s="1"/>
  <c r="G100" i="2"/>
  <c r="AC100" i="2" s="1"/>
  <c r="AB99" i="2"/>
  <c r="AB110" i="2" s="1"/>
  <c r="AA99" i="2"/>
  <c r="AA110" i="2" s="1"/>
  <c r="Z99" i="2"/>
  <c r="Z110" i="2" s="1"/>
  <c r="Y99" i="2"/>
  <c r="Y110" i="2" s="1"/>
  <c r="X99" i="2"/>
  <c r="X110" i="2" s="1"/>
  <c r="W99" i="2"/>
  <c r="W110" i="2" s="1"/>
  <c r="U99" i="2"/>
  <c r="U110" i="2" s="1"/>
  <c r="T99" i="2"/>
  <c r="T110" i="2" s="1"/>
  <c r="R99" i="2"/>
  <c r="R110" i="2" s="1"/>
  <c r="Q99" i="2"/>
  <c r="Q110" i="2" s="1"/>
  <c r="P99" i="2"/>
  <c r="P110" i="2" s="1"/>
  <c r="O99" i="2"/>
  <c r="O110" i="2" s="1"/>
  <c r="N99" i="2"/>
  <c r="N110" i="2" s="1"/>
  <c r="L99" i="2"/>
  <c r="L110" i="2" s="1"/>
  <c r="K99" i="2"/>
  <c r="K110" i="2" s="1"/>
  <c r="I99" i="2"/>
  <c r="I110" i="2" s="1"/>
  <c r="H99" i="2"/>
  <c r="H110" i="2" s="1"/>
  <c r="F99" i="2"/>
  <c r="F110" i="2" s="1"/>
  <c r="E99" i="2"/>
  <c r="E110" i="2" s="1"/>
  <c r="Q97" i="2"/>
  <c r="K97" i="2"/>
  <c r="AB96" i="2"/>
  <c r="Y96" i="2"/>
  <c r="V96" i="2"/>
  <c r="S96" i="2"/>
  <c r="S93" i="2" s="1"/>
  <c r="P96" i="2"/>
  <c r="M96" i="2"/>
  <c r="J96" i="2"/>
  <c r="AD96" i="2" s="1"/>
  <c r="G96" i="2"/>
  <c r="G93" i="2" s="1"/>
  <c r="AB95" i="2"/>
  <c r="Y95" i="2"/>
  <c r="V95" i="2"/>
  <c r="S95" i="2"/>
  <c r="P95" i="2"/>
  <c r="M95" i="2"/>
  <c r="J95" i="2"/>
  <c r="AD95" i="2" s="1"/>
  <c r="G95" i="2"/>
  <c r="AC95" i="2" s="1"/>
  <c r="AE95" i="2" s="1"/>
  <c r="AF95" i="2" s="1"/>
  <c r="AB94" i="2"/>
  <c r="Y94" i="2"/>
  <c r="Y93" i="2" s="1"/>
  <c r="V94" i="2"/>
  <c r="S94" i="2"/>
  <c r="P94" i="2"/>
  <c r="M94" i="2"/>
  <c r="M93" i="2" s="1"/>
  <c r="J94" i="2"/>
  <c r="AD94" i="2" s="1"/>
  <c r="G94" i="2"/>
  <c r="AC94" i="2" s="1"/>
  <c r="AE94" i="2" s="1"/>
  <c r="AF94" i="2" s="1"/>
  <c r="AB93" i="2"/>
  <c r="AB97" i="2" s="1"/>
  <c r="AA93" i="2"/>
  <c r="Z93" i="2"/>
  <c r="Z97" i="2" s="1"/>
  <c r="X93" i="2"/>
  <c r="X97" i="2" s="1"/>
  <c r="W93" i="2"/>
  <c r="V93" i="2"/>
  <c r="V97" i="2" s="1"/>
  <c r="U93" i="2"/>
  <c r="U97" i="2" s="1"/>
  <c r="T93" i="2"/>
  <c r="T97" i="2" s="1"/>
  <c r="R93" i="2"/>
  <c r="Q93" i="2"/>
  <c r="P93" i="2"/>
  <c r="P97" i="2" s="1"/>
  <c r="O93" i="2"/>
  <c r="O97" i="2" s="1"/>
  <c r="N93" i="2"/>
  <c r="L93" i="2"/>
  <c r="L97" i="2" s="1"/>
  <c r="K93" i="2"/>
  <c r="J93" i="2"/>
  <c r="J97" i="2" s="1"/>
  <c r="I93" i="2"/>
  <c r="I97" i="2" s="1"/>
  <c r="H93" i="2"/>
  <c r="H97" i="2" s="1"/>
  <c r="F93" i="2"/>
  <c r="F97" i="2" s="1"/>
  <c r="E93" i="2"/>
  <c r="E97" i="2" s="1"/>
  <c r="AB92" i="2"/>
  <c r="Y92" i="2"/>
  <c r="V92" i="2"/>
  <c r="S92" i="2"/>
  <c r="S89" i="2" s="1"/>
  <c r="P92" i="2"/>
  <c r="M92" i="2"/>
  <c r="J92" i="2"/>
  <c r="AD92" i="2" s="1"/>
  <c r="G92" i="2"/>
  <c r="AC92" i="2" s="1"/>
  <c r="AE92" i="2" s="1"/>
  <c r="AF92" i="2" s="1"/>
  <c r="AB91" i="2"/>
  <c r="Y91" i="2"/>
  <c r="V91" i="2"/>
  <c r="S91" i="2"/>
  <c r="P91" i="2"/>
  <c r="M91" i="2"/>
  <c r="J91" i="2"/>
  <c r="AD91" i="2" s="1"/>
  <c r="G91" i="2"/>
  <c r="AC91" i="2" s="1"/>
  <c r="AB90" i="2"/>
  <c r="Y90" i="2"/>
  <c r="Y89" i="2" s="1"/>
  <c r="V90" i="2"/>
  <c r="S90" i="2"/>
  <c r="P90" i="2"/>
  <c r="M90" i="2"/>
  <c r="M89" i="2" s="1"/>
  <c r="J90" i="2"/>
  <c r="AD90" i="2" s="1"/>
  <c r="G90" i="2"/>
  <c r="AB89" i="2"/>
  <c r="AA89" i="2"/>
  <c r="Z89" i="2"/>
  <c r="X89" i="2"/>
  <c r="W89" i="2"/>
  <c r="V89" i="2"/>
  <c r="U89" i="2"/>
  <c r="T89" i="2"/>
  <c r="R89" i="2"/>
  <c r="Q89" i="2"/>
  <c r="P89" i="2"/>
  <c r="O89" i="2"/>
  <c r="N89" i="2"/>
  <c r="L89" i="2"/>
  <c r="K89" i="2"/>
  <c r="J89" i="2"/>
  <c r="AD89" i="2" s="1"/>
  <c r="I89" i="2"/>
  <c r="H89" i="2"/>
  <c r="G89" i="2"/>
  <c r="F89" i="2"/>
  <c r="E89" i="2"/>
  <c r="AB88" i="2"/>
  <c r="Y88" i="2"/>
  <c r="V88" i="2"/>
  <c r="S88" i="2"/>
  <c r="P88" i="2"/>
  <c r="M88" i="2"/>
  <c r="J88" i="2"/>
  <c r="AD88" i="2" s="1"/>
  <c r="G88" i="2"/>
  <c r="AC88" i="2" s="1"/>
  <c r="AB87" i="2"/>
  <c r="Y87" i="2"/>
  <c r="V87" i="2"/>
  <c r="S87" i="2"/>
  <c r="P87" i="2"/>
  <c r="M87" i="2"/>
  <c r="J87" i="2"/>
  <c r="AD87" i="2" s="1"/>
  <c r="G87" i="2"/>
  <c r="G85" i="2" s="1"/>
  <c r="AC85" i="2" s="1"/>
  <c r="AB86" i="2"/>
  <c r="Y86" i="2"/>
  <c r="Y85" i="2" s="1"/>
  <c r="V86" i="2"/>
  <c r="S86" i="2"/>
  <c r="P86" i="2"/>
  <c r="M86" i="2"/>
  <c r="M85" i="2" s="1"/>
  <c r="J86" i="2"/>
  <c r="AD86" i="2" s="1"/>
  <c r="G86" i="2"/>
  <c r="AC86" i="2" s="1"/>
  <c r="AE86" i="2" s="1"/>
  <c r="AF86" i="2" s="1"/>
  <c r="AB85" i="2"/>
  <c r="AA85" i="2"/>
  <c r="AA97" i="2" s="1"/>
  <c r="Z85" i="2"/>
  <c r="X85" i="2"/>
  <c r="W85" i="2"/>
  <c r="V85" i="2"/>
  <c r="U85" i="2"/>
  <c r="T85" i="2"/>
  <c r="S85" i="2"/>
  <c r="R85" i="2"/>
  <c r="Q85" i="2"/>
  <c r="P85" i="2"/>
  <c r="O85" i="2"/>
  <c r="N85" i="2"/>
  <c r="L85" i="2"/>
  <c r="K85" i="2"/>
  <c r="J85" i="2"/>
  <c r="AD85" i="2" s="1"/>
  <c r="I85" i="2"/>
  <c r="H85" i="2"/>
  <c r="F85" i="2"/>
  <c r="E85" i="2"/>
  <c r="Y83" i="2"/>
  <c r="W83" i="2"/>
  <c r="R83" i="2"/>
  <c r="N83" i="2"/>
  <c r="M83" i="2"/>
  <c r="I83" i="2"/>
  <c r="AD82" i="2"/>
  <c r="AB82" i="2"/>
  <c r="Y82" i="2"/>
  <c r="Y79" i="2" s="1"/>
  <c r="V82" i="2"/>
  <c r="S82" i="2"/>
  <c r="P82" i="2"/>
  <c r="M82" i="2"/>
  <c r="M79" i="2" s="1"/>
  <c r="J82" i="2"/>
  <c r="G82" i="2"/>
  <c r="AC82" i="2" s="1"/>
  <c r="AE82" i="2" s="1"/>
  <c r="AF82" i="2" s="1"/>
  <c r="AB81" i="2"/>
  <c r="Y81" i="2"/>
  <c r="V81" i="2"/>
  <c r="S81" i="2"/>
  <c r="P81" i="2"/>
  <c r="M81" i="2"/>
  <c r="J81" i="2"/>
  <c r="G81" i="2"/>
  <c r="AC81" i="2" s="1"/>
  <c r="AB80" i="2"/>
  <c r="Y80" i="2"/>
  <c r="V80" i="2"/>
  <c r="S80" i="2"/>
  <c r="P80" i="2"/>
  <c r="M80" i="2"/>
  <c r="J80" i="2"/>
  <c r="AD80" i="2" s="1"/>
  <c r="G80" i="2"/>
  <c r="G79" i="2" s="1"/>
  <c r="AB79" i="2"/>
  <c r="AB83" i="2" s="1"/>
  <c r="AA79" i="2"/>
  <c r="AA83" i="2" s="1"/>
  <c r="Z79" i="2"/>
  <c r="Z83" i="2" s="1"/>
  <c r="X79" i="2"/>
  <c r="X83" i="2" s="1"/>
  <c r="W79" i="2"/>
  <c r="U79" i="2"/>
  <c r="U83" i="2" s="1"/>
  <c r="T79" i="2"/>
  <c r="T83" i="2" s="1"/>
  <c r="S79" i="2"/>
  <c r="S83" i="2" s="1"/>
  <c r="R79" i="2"/>
  <c r="Q79" i="2"/>
  <c r="Q83" i="2" s="1"/>
  <c r="P79" i="2"/>
  <c r="P83" i="2" s="1"/>
  <c r="O79" i="2"/>
  <c r="O83" i="2" s="1"/>
  <c r="N79" i="2"/>
  <c r="L79" i="2"/>
  <c r="L83" i="2" s="1"/>
  <c r="K79" i="2"/>
  <c r="K83" i="2" s="1"/>
  <c r="I79" i="2"/>
  <c r="H79" i="2"/>
  <c r="H83" i="2" s="1"/>
  <c r="F79" i="2"/>
  <c r="F83" i="2" s="1"/>
  <c r="E79" i="2"/>
  <c r="E83" i="2" s="1"/>
  <c r="AE78" i="2"/>
  <c r="AF78" i="2" s="1"/>
  <c r="AA77" i="2"/>
  <c r="AB76" i="2"/>
  <c r="Y76" i="2"/>
  <c r="V76" i="2"/>
  <c r="S76" i="2"/>
  <c r="S73" i="2" s="1"/>
  <c r="P76" i="2"/>
  <c r="M76" i="2"/>
  <c r="J76" i="2"/>
  <c r="G76" i="2"/>
  <c r="G73" i="2" s="1"/>
  <c r="AB75" i="2"/>
  <c r="AB73" i="2" s="1"/>
  <c r="Y75" i="2"/>
  <c r="V75" i="2"/>
  <c r="S75" i="2"/>
  <c r="P75" i="2"/>
  <c r="P73" i="2" s="1"/>
  <c r="M75" i="2"/>
  <c r="M73" i="2" s="1"/>
  <c r="J75" i="2"/>
  <c r="G75" i="2"/>
  <c r="AB74" i="2"/>
  <c r="Y74" i="2"/>
  <c r="Y73" i="2" s="1"/>
  <c r="V74" i="2"/>
  <c r="S74" i="2"/>
  <c r="P74" i="2"/>
  <c r="M74" i="2"/>
  <c r="J74" i="2"/>
  <c r="AD74" i="2" s="1"/>
  <c r="G74" i="2"/>
  <c r="AC74" i="2" s="1"/>
  <c r="AE74" i="2" s="1"/>
  <c r="AF74" i="2" s="1"/>
  <c r="AA73" i="2"/>
  <c r="Z73" i="2"/>
  <c r="Z77" i="2" s="1"/>
  <c r="X73" i="2"/>
  <c r="W73" i="2"/>
  <c r="V73" i="2"/>
  <c r="V77" i="2" s="1"/>
  <c r="U73" i="2"/>
  <c r="U77" i="2" s="1"/>
  <c r="T73" i="2"/>
  <c r="R73" i="2"/>
  <c r="R77" i="2" s="1"/>
  <c r="Q73" i="2"/>
  <c r="Q77" i="2" s="1"/>
  <c r="O73" i="2"/>
  <c r="N73" i="2"/>
  <c r="N77" i="2" s="1"/>
  <c r="L73" i="2"/>
  <c r="K73" i="2"/>
  <c r="J73" i="2"/>
  <c r="I73" i="2"/>
  <c r="H73" i="2"/>
  <c r="F73" i="2"/>
  <c r="F77" i="2" s="1"/>
  <c r="E73" i="2"/>
  <c r="AB72" i="2"/>
  <c r="Y72" i="2"/>
  <c r="V72" i="2"/>
  <c r="S72" i="2"/>
  <c r="S69" i="2" s="1"/>
  <c r="P72" i="2"/>
  <c r="M72" i="2"/>
  <c r="J72" i="2"/>
  <c r="G72" i="2"/>
  <c r="G69" i="2" s="1"/>
  <c r="G77" i="2" s="1"/>
  <c r="AB71" i="2"/>
  <c r="Y71" i="2"/>
  <c r="V71" i="2"/>
  <c r="S71" i="2"/>
  <c r="P71" i="2"/>
  <c r="M71" i="2"/>
  <c r="J71" i="2"/>
  <c r="G71" i="2"/>
  <c r="AC71" i="2" s="1"/>
  <c r="AB70" i="2"/>
  <c r="Y70" i="2"/>
  <c r="Y69" i="2" s="1"/>
  <c r="V70" i="2"/>
  <c r="S70" i="2"/>
  <c r="P70" i="2"/>
  <c r="M70" i="2"/>
  <c r="M69" i="2" s="1"/>
  <c r="AC69" i="2" s="1"/>
  <c r="J70" i="2"/>
  <c r="AD70" i="2" s="1"/>
  <c r="G70" i="2"/>
  <c r="AA69" i="2"/>
  <c r="Z69" i="2"/>
  <c r="X69" i="2"/>
  <c r="W69" i="2"/>
  <c r="V69" i="2"/>
  <c r="U69" i="2"/>
  <c r="T69" i="2"/>
  <c r="R69" i="2"/>
  <c r="Q69" i="2"/>
  <c r="O69" i="2"/>
  <c r="N69" i="2"/>
  <c r="L69" i="2"/>
  <c r="K69" i="2"/>
  <c r="J69" i="2"/>
  <c r="I69" i="2"/>
  <c r="H69" i="2"/>
  <c r="F69" i="2"/>
  <c r="E69" i="2"/>
  <c r="E77" i="2" s="1"/>
  <c r="AB68" i="2"/>
  <c r="Y68" i="2"/>
  <c r="V68" i="2"/>
  <c r="S68" i="2"/>
  <c r="S65" i="2" s="1"/>
  <c r="P68" i="2"/>
  <c r="M68" i="2"/>
  <c r="J68" i="2"/>
  <c r="G68" i="2"/>
  <c r="G65" i="2" s="1"/>
  <c r="AB67" i="2"/>
  <c r="AB65" i="2" s="1"/>
  <c r="Y67" i="2"/>
  <c r="V67" i="2"/>
  <c r="S67" i="2"/>
  <c r="P67" i="2"/>
  <c r="P65" i="2" s="1"/>
  <c r="M67" i="2"/>
  <c r="M65" i="2" s="1"/>
  <c r="J67" i="2"/>
  <c r="G67" i="2"/>
  <c r="AB66" i="2"/>
  <c r="Y66" i="2"/>
  <c r="Y65" i="2" s="1"/>
  <c r="V66" i="2"/>
  <c r="S66" i="2"/>
  <c r="P66" i="2"/>
  <c r="M66" i="2"/>
  <c r="J66" i="2"/>
  <c r="AD66" i="2" s="1"/>
  <c r="G66" i="2"/>
  <c r="AC66" i="2" s="1"/>
  <c r="AE66" i="2" s="1"/>
  <c r="AF66" i="2" s="1"/>
  <c r="AA65" i="2"/>
  <c r="Z65" i="2"/>
  <c r="X65" i="2"/>
  <c r="W65" i="2"/>
  <c r="V65" i="2"/>
  <c r="U65" i="2"/>
  <c r="T65" i="2"/>
  <c r="R65" i="2"/>
  <c r="Q65" i="2"/>
  <c r="O65" i="2"/>
  <c r="N65" i="2"/>
  <c r="L65" i="2"/>
  <c r="K65" i="2"/>
  <c r="J65" i="2"/>
  <c r="I65" i="2"/>
  <c r="H65" i="2"/>
  <c r="F65" i="2"/>
  <c r="E65" i="2"/>
  <c r="AB64" i="2"/>
  <c r="AB61" i="2" s="1"/>
  <c r="Y64" i="2"/>
  <c r="V64" i="2"/>
  <c r="S64" i="2"/>
  <c r="P64" i="2"/>
  <c r="P61" i="2" s="1"/>
  <c r="AD61" i="2" s="1"/>
  <c r="M64" i="2"/>
  <c r="J64" i="2"/>
  <c r="G64" i="2"/>
  <c r="AC64" i="2" s="1"/>
  <c r="AB63" i="2"/>
  <c r="Y63" i="2"/>
  <c r="V63" i="2"/>
  <c r="S63" i="2"/>
  <c r="P63" i="2"/>
  <c r="M63" i="2"/>
  <c r="J63" i="2"/>
  <c r="G63" i="2"/>
  <c r="AC63" i="2" s="1"/>
  <c r="AB62" i="2"/>
  <c r="Y62" i="2"/>
  <c r="Y61" i="2" s="1"/>
  <c r="V62" i="2"/>
  <c r="S62" i="2"/>
  <c r="P62" i="2"/>
  <c r="M62" i="2"/>
  <c r="J62" i="2"/>
  <c r="AD62" i="2" s="1"/>
  <c r="AA61" i="2"/>
  <c r="Z61" i="2"/>
  <c r="X61" i="2"/>
  <c r="W61" i="2"/>
  <c r="W77" i="2" s="1"/>
  <c r="V61" i="2"/>
  <c r="U61" i="2"/>
  <c r="T61" i="2"/>
  <c r="S61" i="2"/>
  <c r="R61" i="2"/>
  <c r="Q61" i="2"/>
  <c r="O61" i="2"/>
  <c r="N61" i="2"/>
  <c r="L61" i="2"/>
  <c r="L77" i="2" s="1"/>
  <c r="K61" i="2"/>
  <c r="K77" i="2" s="1"/>
  <c r="J61" i="2"/>
  <c r="I61" i="2"/>
  <c r="H61" i="2"/>
  <c r="AB60" i="2"/>
  <c r="Y60" i="2"/>
  <c r="V60" i="2"/>
  <c r="S60" i="2"/>
  <c r="P60" i="2"/>
  <c r="M60" i="2"/>
  <c r="J60" i="2"/>
  <c r="G60" i="2"/>
  <c r="AC60" i="2" s="1"/>
  <c r="AB59" i="2"/>
  <c r="Y59" i="2"/>
  <c r="V59" i="2"/>
  <c r="S59" i="2"/>
  <c r="P59" i="2"/>
  <c r="M59" i="2"/>
  <c r="J59" i="2"/>
  <c r="AD59" i="2" s="1"/>
  <c r="G59" i="2"/>
  <c r="AC59" i="2" s="1"/>
  <c r="AE59" i="2" s="1"/>
  <c r="AF59" i="2" s="1"/>
  <c r="AB58" i="2"/>
  <c r="AB57" i="2" s="1"/>
  <c r="Y58" i="2"/>
  <c r="V58" i="2"/>
  <c r="S58" i="2"/>
  <c r="S57" i="2" s="1"/>
  <c r="P58" i="2"/>
  <c r="P57" i="2" s="1"/>
  <c r="M58" i="2"/>
  <c r="J58" i="2"/>
  <c r="G58" i="2"/>
  <c r="G57" i="2" s="1"/>
  <c r="AC57" i="2" s="1"/>
  <c r="AA57" i="2"/>
  <c r="Z57" i="2"/>
  <c r="Y57" i="2"/>
  <c r="X57" i="2"/>
  <c r="W57" i="2"/>
  <c r="V57" i="2"/>
  <c r="U57" i="2"/>
  <c r="T57" i="2"/>
  <c r="R57" i="2"/>
  <c r="Q57" i="2"/>
  <c r="O57" i="2"/>
  <c r="N57" i="2"/>
  <c r="M57" i="2"/>
  <c r="L57" i="2"/>
  <c r="K57" i="2"/>
  <c r="J57" i="2"/>
  <c r="I57" i="2"/>
  <c r="H57" i="2"/>
  <c r="F57" i="2"/>
  <c r="E57" i="2"/>
  <c r="H55" i="2"/>
  <c r="AB54" i="2"/>
  <c r="Y54" i="2"/>
  <c r="V54" i="2"/>
  <c r="S54" i="2"/>
  <c r="P54" i="2"/>
  <c r="M54" i="2"/>
  <c r="J54" i="2"/>
  <c r="G54" i="2"/>
  <c r="AC54" i="2" s="1"/>
  <c r="AB53" i="2"/>
  <c r="Y53" i="2"/>
  <c r="V53" i="2"/>
  <c r="S53" i="2"/>
  <c r="P53" i="2"/>
  <c r="M53" i="2"/>
  <c r="J53" i="2"/>
  <c r="AD53" i="2" s="1"/>
  <c r="G53" i="2"/>
  <c r="AC53" i="2" s="1"/>
  <c r="AE53" i="2" s="1"/>
  <c r="AF53" i="2" s="1"/>
  <c r="AB52" i="2"/>
  <c r="AB51" i="2" s="1"/>
  <c r="AB55" i="2" s="1"/>
  <c r="Y52" i="2"/>
  <c r="V52" i="2"/>
  <c r="S52" i="2"/>
  <c r="S51" i="2" s="1"/>
  <c r="P52" i="2"/>
  <c r="P51" i="2" s="1"/>
  <c r="M52" i="2"/>
  <c r="J52" i="2"/>
  <c r="G52" i="2"/>
  <c r="G51" i="2" s="1"/>
  <c r="AA51" i="2"/>
  <c r="AA55" i="2" s="1"/>
  <c r="Z51" i="2"/>
  <c r="Z55" i="2" s="1"/>
  <c r="Y51" i="2"/>
  <c r="X51" i="2"/>
  <c r="W51" i="2"/>
  <c r="W55" i="2" s="1"/>
  <c r="V51" i="2"/>
  <c r="V55" i="2" s="1"/>
  <c r="U51" i="2"/>
  <c r="U55" i="2" s="1"/>
  <c r="T51" i="2"/>
  <c r="T55" i="2" s="1"/>
  <c r="R51" i="2"/>
  <c r="R55" i="2" s="1"/>
  <c r="Q51" i="2"/>
  <c r="Q55" i="2" s="1"/>
  <c r="O51" i="2"/>
  <c r="O55" i="2" s="1"/>
  <c r="N51" i="2"/>
  <c r="N55" i="2" s="1"/>
  <c r="M51" i="2"/>
  <c r="M55" i="2" s="1"/>
  <c r="L51" i="2"/>
  <c r="L55" i="2" s="1"/>
  <c r="K51" i="2"/>
  <c r="K55" i="2" s="1"/>
  <c r="J51" i="2"/>
  <c r="J55" i="2" s="1"/>
  <c r="I51" i="2"/>
  <c r="I55" i="2" s="1"/>
  <c r="H51" i="2"/>
  <c r="F51" i="2"/>
  <c r="F55" i="2" s="1"/>
  <c r="E51" i="2"/>
  <c r="E55" i="2" s="1"/>
  <c r="AB50" i="2"/>
  <c r="Y50" i="2"/>
  <c r="V50" i="2"/>
  <c r="S50" i="2"/>
  <c r="P50" i="2"/>
  <c r="M50" i="2"/>
  <c r="J50" i="2"/>
  <c r="AD50" i="2" s="1"/>
  <c r="G50" i="2"/>
  <c r="AC50" i="2" s="1"/>
  <c r="AE50" i="2" s="1"/>
  <c r="AF50" i="2" s="1"/>
  <c r="AB49" i="2"/>
  <c r="Y49" i="2"/>
  <c r="V49" i="2"/>
  <c r="S49" i="2"/>
  <c r="P49" i="2"/>
  <c r="P47" i="2" s="1"/>
  <c r="M49" i="2"/>
  <c r="J49" i="2"/>
  <c r="G49" i="2"/>
  <c r="AC49" i="2" s="1"/>
  <c r="AB48" i="2"/>
  <c r="Y48" i="2"/>
  <c r="V48" i="2"/>
  <c r="S48" i="2"/>
  <c r="P48" i="2"/>
  <c r="M48" i="2"/>
  <c r="J48" i="2"/>
  <c r="AD48" i="2" s="1"/>
  <c r="G48" i="2"/>
  <c r="AB47" i="2"/>
  <c r="AA47" i="2"/>
  <c r="Z47" i="2"/>
  <c r="Y47" i="2"/>
  <c r="Y55" i="2" s="1"/>
  <c r="X47" i="2"/>
  <c r="X55" i="2" s="1"/>
  <c r="W47" i="2"/>
  <c r="V47" i="2"/>
  <c r="U47" i="2"/>
  <c r="T47" i="2"/>
  <c r="R47" i="2"/>
  <c r="Q47" i="2"/>
  <c r="O47" i="2"/>
  <c r="N47" i="2"/>
  <c r="M47" i="2"/>
  <c r="L47" i="2"/>
  <c r="K47" i="2"/>
  <c r="J47" i="2"/>
  <c r="I47" i="2"/>
  <c r="H47" i="2"/>
  <c r="F47" i="2"/>
  <c r="E47" i="2"/>
  <c r="AB44" i="2"/>
  <c r="Y44" i="2"/>
  <c r="V44" i="2"/>
  <c r="S44" i="2"/>
  <c r="P44" i="2"/>
  <c r="M44" i="2"/>
  <c r="J44" i="2"/>
  <c r="AD44" i="2" s="1"/>
  <c r="G44" i="2"/>
  <c r="AC44" i="2" s="1"/>
  <c r="AE44" i="2" s="1"/>
  <c r="AF44" i="2" s="1"/>
  <c r="AB43" i="2"/>
  <c r="Y43" i="2"/>
  <c r="V43" i="2"/>
  <c r="S43" i="2"/>
  <c r="P43" i="2"/>
  <c r="P41" i="2" s="1"/>
  <c r="P45" i="2" s="1"/>
  <c r="M43" i="2"/>
  <c r="J43" i="2"/>
  <c r="G43" i="2"/>
  <c r="AC43" i="2" s="1"/>
  <c r="AB42" i="2"/>
  <c r="Y42" i="2"/>
  <c r="V42" i="2"/>
  <c r="S42" i="2"/>
  <c r="P42" i="2"/>
  <c r="M42" i="2"/>
  <c r="J42" i="2"/>
  <c r="AD42" i="2" s="1"/>
  <c r="G42" i="2"/>
  <c r="AB41" i="2"/>
  <c r="AB45" i="2" s="1"/>
  <c r="AA41" i="2"/>
  <c r="Z41" i="2"/>
  <c r="Y41" i="2"/>
  <c r="Y45" i="2" s="1"/>
  <c r="X41" i="2"/>
  <c r="W41" i="2"/>
  <c r="V41" i="2"/>
  <c r="V45" i="2" s="1"/>
  <c r="U41" i="2"/>
  <c r="T41" i="2"/>
  <c r="R41" i="2"/>
  <c r="Q41" i="2"/>
  <c r="O41" i="2"/>
  <c r="N41" i="2"/>
  <c r="M41" i="2"/>
  <c r="L41" i="2"/>
  <c r="K41" i="2"/>
  <c r="J41" i="2"/>
  <c r="J45" i="2" s="1"/>
  <c r="I41" i="2"/>
  <c r="H41" i="2"/>
  <c r="F41" i="2"/>
  <c r="E41" i="2"/>
  <c r="AB40" i="2"/>
  <c r="Y40" i="2"/>
  <c r="V40" i="2"/>
  <c r="S40" i="2"/>
  <c r="P40" i="2"/>
  <c r="M40" i="2"/>
  <c r="J40" i="2"/>
  <c r="G40" i="2"/>
  <c r="AC40" i="2" s="1"/>
  <c r="AB39" i="2"/>
  <c r="Y39" i="2"/>
  <c r="V39" i="2"/>
  <c r="S39" i="2"/>
  <c r="P39" i="2"/>
  <c r="M39" i="2"/>
  <c r="J39" i="2"/>
  <c r="AD39" i="2" s="1"/>
  <c r="G39" i="2"/>
  <c r="AC39" i="2" s="1"/>
  <c r="AE39" i="2" s="1"/>
  <c r="AF39" i="2" s="1"/>
  <c r="AB38" i="2"/>
  <c r="AB37" i="2" s="1"/>
  <c r="Y38" i="2"/>
  <c r="V38" i="2"/>
  <c r="S38" i="2"/>
  <c r="S37" i="2" s="1"/>
  <c r="P38" i="2"/>
  <c r="P37" i="2" s="1"/>
  <c r="M38" i="2"/>
  <c r="J38" i="2"/>
  <c r="G38" i="2"/>
  <c r="G37" i="2" s="1"/>
  <c r="AC37" i="2" s="1"/>
  <c r="AA37" i="2"/>
  <c r="Z37" i="2"/>
  <c r="Y37" i="2"/>
  <c r="X37" i="2"/>
  <c r="W37" i="2"/>
  <c r="V37" i="2"/>
  <c r="U37" i="2"/>
  <c r="T37" i="2"/>
  <c r="R37" i="2"/>
  <c r="Q37" i="2"/>
  <c r="O37" i="2"/>
  <c r="N37" i="2"/>
  <c r="M37" i="2"/>
  <c r="L37" i="2"/>
  <c r="K37" i="2"/>
  <c r="J37" i="2"/>
  <c r="I37" i="2"/>
  <c r="H37" i="2"/>
  <c r="F37" i="2"/>
  <c r="E37" i="2"/>
  <c r="AB36" i="2"/>
  <c r="Y36" i="2"/>
  <c r="V36" i="2"/>
  <c r="S36" i="2"/>
  <c r="P36" i="2"/>
  <c r="M36" i="2"/>
  <c r="J36" i="2"/>
  <c r="AD36" i="2" s="1"/>
  <c r="G36" i="2"/>
  <c r="AC36" i="2" s="1"/>
  <c r="AE36" i="2" s="1"/>
  <c r="AF36" i="2" s="1"/>
  <c r="AB35" i="2"/>
  <c r="Y35" i="2"/>
  <c r="V35" i="2"/>
  <c r="S35" i="2"/>
  <c r="P35" i="2"/>
  <c r="M35" i="2"/>
  <c r="J35" i="2"/>
  <c r="G35" i="2"/>
  <c r="AC35" i="2" s="1"/>
  <c r="AB34" i="2"/>
  <c r="Y34" i="2"/>
  <c r="V34" i="2"/>
  <c r="S34" i="2"/>
  <c r="P34" i="2"/>
  <c r="M34" i="2"/>
  <c r="J34" i="2"/>
  <c r="AD34" i="2" s="1"/>
  <c r="G34" i="2"/>
  <c r="AC34" i="2" s="1"/>
  <c r="AE34" i="2" s="1"/>
  <c r="AF34" i="2" s="1"/>
  <c r="AB33" i="2"/>
  <c r="Y33" i="2"/>
  <c r="V33" i="2"/>
  <c r="S33" i="2"/>
  <c r="P33" i="2"/>
  <c r="M33" i="2"/>
  <c r="J33" i="2"/>
  <c r="G33" i="2"/>
  <c r="AC33" i="2" s="1"/>
  <c r="AB24" i="2"/>
  <c r="Y24" i="2"/>
  <c r="V24" i="2"/>
  <c r="S24" i="2"/>
  <c r="P24" i="2"/>
  <c r="M24" i="2"/>
  <c r="J24" i="2"/>
  <c r="G24" i="2"/>
  <c r="AC24" i="2" s="1"/>
  <c r="AB23" i="2"/>
  <c r="Y23" i="2"/>
  <c r="V23" i="2"/>
  <c r="S23" i="2"/>
  <c r="P23" i="2"/>
  <c r="M23" i="2"/>
  <c r="J23" i="2"/>
  <c r="AD23" i="2" s="1"/>
  <c r="G23" i="2"/>
  <c r="AC23" i="2" s="1"/>
  <c r="AE23" i="2" s="1"/>
  <c r="AF23" i="2" s="1"/>
  <c r="AB22" i="2"/>
  <c r="AB21" i="2" s="1"/>
  <c r="AB25" i="2" s="1"/>
  <c r="Y22" i="2"/>
  <c r="V22" i="2"/>
  <c r="S22" i="2"/>
  <c r="S21" i="2" s="1"/>
  <c r="P22" i="2"/>
  <c r="P21" i="2" s="1"/>
  <c r="M22" i="2"/>
  <c r="J22" i="2"/>
  <c r="G22" i="2"/>
  <c r="AC22" i="2" s="1"/>
  <c r="Y21" i="2"/>
  <c r="V21" i="2"/>
  <c r="M21" i="2"/>
  <c r="J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AC18" i="2"/>
  <c r="Y18" i="2"/>
  <c r="S18" i="2"/>
  <c r="M18" i="2"/>
  <c r="M17" i="2" s="1"/>
  <c r="J18" i="2"/>
  <c r="J17" i="2" s="1"/>
  <c r="G18" i="2"/>
  <c r="S17" i="2"/>
  <c r="AB16" i="2"/>
  <c r="Y16" i="2"/>
  <c r="V16" i="2"/>
  <c r="S16" i="2"/>
  <c r="P16" i="2"/>
  <c r="M16" i="2"/>
  <c r="J16" i="2"/>
  <c r="G16" i="2"/>
  <c r="AC16" i="2" s="1"/>
  <c r="AB15" i="2"/>
  <c r="Y15" i="2"/>
  <c r="V15" i="2"/>
  <c r="S15" i="2"/>
  <c r="P15" i="2"/>
  <c r="M15" i="2"/>
  <c r="J15" i="2"/>
  <c r="AD15" i="2" s="1"/>
  <c r="G15" i="2"/>
  <c r="AB14" i="2"/>
  <c r="AB13" i="2" s="1"/>
  <c r="Y14" i="2"/>
  <c r="V14" i="2"/>
  <c r="S14" i="2"/>
  <c r="P14" i="2"/>
  <c r="M14" i="2"/>
  <c r="V13" i="2"/>
  <c r="V25" i="2" s="1"/>
  <c r="S13" i="2"/>
  <c r="J13" i="2"/>
  <c r="G13" i="2"/>
  <c r="L23" i="1"/>
  <c r="H23" i="1"/>
  <c r="G23" i="1"/>
  <c r="F23" i="1"/>
  <c r="E23" i="1"/>
  <c r="D23" i="1"/>
  <c r="J23" i="1" s="1"/>
  <c r="C23" i="1"/>
  <c r="J22" i="1"/>
  <c r="N22" i="1" s="1"/>
  <c r="N21" i="1"/>
  <c r="J21" i="1"/>
  <c r="J20" i="1"/>
  <c r="N20" i="1" s="1"/>
  <c r="AE135" i="2" l="1"/>
  <c r="AF135" i="2" s="1"/>
  <c r="AE132" i="2"/>
  <c r="AF132" i="2" s="1"/>
  <c r="AE133" i="2"/>
  <c r="AF133" i="2" s="1"/>
  <c r="AE113" i="2"/>
  <c r="AF113" i="2" s="1"/>
  <c r="AE114" i="2"/>
  <c r="AF114" i="2" s="1"/>
  <c r="AE115" i="2"/>
  <c r="AF115" i="2" s="1"/>
  <c r="AD100" i="2"/>
  <c r="AE100" i="2" s="1"/>
  <c r="AF100" i="2" s="1"/>
  <c r="J77" i="2"/>
  <c r="H77" i="2"/>
  <c r="J25" i="2"/>
  <c r="P55" i="2"/>
  <c r="V30" i="2"/>
  <c r="V27" i="2" s="1"/>
  <c r="V31" i="2" s="1"/>
  <c r="V161" i="2" s="1"/>
  <c r="AC21" i="2"/>
  <c r="S25" i="2"/>
  <c r="AC79" i="2"/>
  <c r="G83" i="2"/>
  <c r="AC83" i="2" s="1"/>
  <c r="AE85" i="2"/>
  <c r="AF85" i="2" s="1"/>
  <c r="AE88" i="2"/>
  <c r="AF88" i="2" s="1"/>
  <c r="P25" i="2"/>
  <c r="AB30" i="2"/>
  <c r="AB27" i="2" s="1"/>
  <c r="AB31" i="2" s="1"/>
  <c r="AE60" i="2"/>
  <c r="AF60" i="2" s="1"/>
  <c r="AC65" i="2"/>
  <c r="Y77" i="2"/>
  <c r="M77" i="2"/>
  <c r="AC73" i="2"/>
  <c r="AD14" i="2"/>
  <c r="P13" i="2"/>
  <c r="AD13" i="2" s="1"/>
  <c r="AC62" i="2"/>
  <c r="AE62" i="2" s="1"/>
  <c r="AF62" i="2" s="1"/>
  <c r="M61" i="2"/>
  <c r="AC61" i="2" s="1"/>
  <c r="AE61" i="2" s="1"/>
  <c r="AF61" i="2" s="1"/>
  <c r="AD17" i="2"/>
  <c r="S55" i="2"/>
  <c r="AC52" i="2"/>
  <c r="AD57" i="2"/>
  <c r="AE57" i="2" s="1"/>
  <c r="AF57" i="2" s="1"/>
  <c r="AC58" i="2"/>
  <c r="AC72" i="2"/>
  <c r="AE72" i="2" s="1"/>
  <c r="AF72" i="2" s="1"/>
  <c r="I77" i="2"/>
  <c r="AC80" i="2"/>
  <c r="AE80" i="2" s="1"/>
  <c r="AF80" i="2" s="1"/>
  <c r="AC87" i="2"/>
  <c r="AE87" i="2" s="1"/>
  <c r="AF87" i="2" s="1"/>
  <c r="AE116" i="2"/>
  <c r="AF116" i="2" s="1"/>
  <c r="AC112" i="2"/>
  <c r="AD21" i="2"/>
  <c r="AE63" i="2"/>
  <c r="AF63" i="2" s="1"/>
  <c r="AC20" i="2"/>
  <c r="AE20" i="2" s="1"/>
  <c r="AF20" i="2" s="1"/>
  <c r="AC38" i="2"/>
  <c r="AD16" i="2"/>
  <c r="AE16" i="2" s="1"/>
  <c r="AF16" i="2" s="1"/>
  <c r="G17" i="2"/>
  <c r="AC17" i="2" s="1"/>
  <c r="AE17" i="2" s="1"/>
  <c r="AF17" i="2" s="1"/>
  <c r="Y17" i="2"/>
  <c r="Y25" i="2" s="1"/>
  <c r="AD22" i="2"/>
  <c r="AE22" i="2" s="1"/>
  <c r="AF22" i="2" s="1"/>
  <c r="AD24" i="2"/>
  <c r="AE24" i="2" s="1"/>
  <c r="AF24" i="2" s="1"/>
  <c r="AD33" i="2"/>
  <c r="AD45" i="2" s="1"/>
  <c r="AD35" i="2"/>
  <c r="AE35" i="2" s="1"/>
  <c r="AF35" i="2" s="1"/>
  <c r="AD38" i="2"/>
  <c r="AD40" i="2"/>
  <c r="AE40" i="2" s="1"/>
  <c r="AF40" i="2" s="1"/>
  <c r="M45" i="2"/>
  <c r="AD43" i="2"/>
  <c r="AE43" i="2" s="1"/>
  <c r="AF43" i="2" s="1"/>
  <c r="AD49" i="2"/>
  <c r="AE49" i="2" s="1"/>
  <c r="AF49" i="2" s="1"/>
  <c r="AD52" i="2"/>
  <c r="AD54" i="2"/>
  <c r="AE54" i="2" s="1"/>
  <c r="AF54" i="2" s="1"/>
  <c r="AD58" i="2"/>
  <c r="AD60" i="2"/>
  <c r="AD65" i="2"/>
  <c r="AC67" i="2"/>
  <c r="AE67" i="2" s="1"/>
  <c r="AF67" i="2" s="1"/>
  <c r="AC70" i="2"/>
  <c r="AE70" i="2" s="1"/>
  <c r="AF70" i="2" s="1"/>
  <c r="T77" i="2"/>
  <c r="X77" i="2"/>
  <c r="AC75" i="2"/>
  <c r="AE75" i="2" s="1"/>
  <c r="AF75" i="2" s="1"/>
  <c r="AC89" i="2"/>
  <c r="AE89" i="2" s="1"/>
  <c r="AF89" i="2" s="1"/>
  <c r="AC90" i="2"/>
  <c r="AE90" i="2" s="1"/>
  <c r="AF90" i="2" s="1"/>
  <c r="AC93" i="2"/>
  <c r="G97" i="2"/>
  <c r="AC97" i="2" s="1"/>
  <c r="AE97" i="2" s="1"/>
  <c r="AF97" i="2" s="1"/>
  <c r="S97" i="2"/>
  <c r="AC96" i="2"/>
  <c r="AE96" i="2" s="1"/>
  <c r="AF96" i="2" s="1"/>
  <c r="J110" i="2"/>
  <c r="AD110" i="2" s="1"/>
  <c r="AD99" i="2"/>
  <c r="AC101" i="2"/>
  <c r="AE101" i="2" s="1"/>
  <c r="AF101" i="2" s="1"/>
  <c r="AD97" i="2"/>
  <c r="AD93" i="2"/>
  <c r="N23" i="1"/>
  <c r="AD18" i="2"/>
  <c r="AE18" i="2" s="1"/>
  <c r="AF18" i="2" s="1"/>
  <c r="AD37" i="2"/>
  <c r="AE37" i="2" s="1"/>
  <c r="AF37" i="2" s="1"/>
  <c r="AC14" i="2"/>
  <c r="AE14" i="2" s="1"/>
  <c r="AF14" i="2" s="1"/>
  <c r="M13" i="2"/>
  <c r="AC13" i="2" s="1"/>
  <c r="AE13" i="2" s="1"/>
  <c r="AF13" i="2" s="1"/>
  <c r="Y13" i="2"/>
  <c r="AC15" i="2"/>
  <c r="AE15" i="2" s="1"/>
  <c r="AF15" i="2" s="1"/>
  <c r="AC19" i="2"/>
  <c r="AE19" i="2" s="1"/>
  <c r="AF19" i="2" s="1"/>
  <c r="G41" i="2"/>
  <c r="S41" i="2"/>
  <c r="S45" i="2" s="1"/>
  <c r="AC42" i="2"/>
  <c r="AE42" i="2" s="1"/>
  <c r="AF42" i="2" s="1"/>
  <c r="AD47" i="2"/>
  <c r="G47" i="2"/>
  <c r="AC47" i="2" s="1"/>
  <c r="S47" i="2"/>
  <c r="AC48" i="2"/>
  <c r="AE48" i="2" s="1"/>
  <c r="AF48" i="2" s="1"/>
  <c r="AC51" i="2"/>
  <c r="AC68" i="2"/>
  <c r="P69" i="2"/>
  <c r="P77" i="2" s="1"/>
  <c r="AB69" i="2"/>
  <c r="AB77" i="2" s="1"/>
  <c r="AB161" i="2" s="1"/>
  <c r="O77" i="2"/>
  <c r="S77" i="2"/>
  <c r="AC76" i="2"/>
  <c r="J79" i="2"/>
  <c r="V79" i="2"/>
  <c r="V83" i="2" s="1"/>
  <c r="AD81" i="2"/>
  <c r="AE81" i="2" s="1"/>
  <c r="AF81" i="2" s="1"/>
  <c r="AE91" i="2"/>
  <c r="AF91" i="2" s="1"/>
  <c r="N97" i="2"/>
  <c r="R97" i="2"/>
  <c r="W97" i="2"/>
  <c r="M97" i="2"/>
  <c r="Y97" i="2"/>
  <c r="AC131" i="2"/>
  <c r="AC141" i="2"/>
  <c r="AE141" i="2" s="1"/>
  <c r="AF141" i="2" s="1"/>
  <c r="AD41" i="2"/>
  <c r="AD51" i="2"/>
  <c r="AD64" i="2"/>
  <c r="AE64" i="2" s="1"/>
  <c r="AF64" i="2" s="1"/>
  <c r="AD68" i="2"/>
  <c r="AD72" i="2"/>
  <c r="AD76" i="2"/>
  <c r="G99" i="2"/>
  <c r="AC118" i="2"/>
  <c r="AE118" i="2" s="1"/>
  <c r="AF118" i="2" s="1"/>
  <c r="AC142" i="2"/>
  <c r="AE142" i="2" s="1"/>
  <c r="AF142" i="2" s="1"/>
  <c r="AD63" i="2"/>
  <c r="AD67" i="2"/>
  <c r="AD71" i="2"/>
  <c r="AE71" i="2" s="1"/>
  <c r="AF71" i="2" s="1"/>
  <c r="AD75" i="2"/>
  <c r="AD120" i="2"/>
  <c r="AE120" i="2" s="1"/>
  <c r="AF120" i="2" s="1"/>
  <c r="AC122" i="2"/>
  <c r="AE144" i="2"/>
  <c r="AF144" i="2" s="1"/>
  <c r="AE158" i="2"/>
  <c r="AF158" i="2" s="1"/>
  <c r="AD73" i="2"/>
  <c r="AD116" i="2"/>
  <c r="AD124" i="2"/>
  <c r="AE124" i="2" s="1"/>
  <c r="AF124" i="2" s="1"/>
  <c r="G129" i="2"/>
  <c r="AC129" i="2" s="1"/>
  <c r="AE129" i="2" s="1"/>
  <c r="AF129" i="2" s="1"/>
  <c r="S129" i="2"/>
  <c r="AC126" i="2"/>
  <c r="G137" i="2"/>
  <c r="AC137" i="2" s="1"/>
  <c r="AE137" i="2" s="1"/>
  <c r="AF137" i="2" s="1"/>
  <c r="S137" i="2"/>
  <c r="AC138" i="2"/>
  <c r="AE138" i="2" s="1"/>
  <c r="AF138" i="2" s="1"/>
  <c r="G145" i="2"/>
  <c r="S145" i="2"/>
  <c r="AC146" i="2"/>
  <c r="AE146" i="2" s="1"/>
  <c r="AF146" i="2" s="1"/>
  <c r="G151" i="2"/>
  <c r="S151" i="2"/>
  <c r="AC152" i="2"/>
  <c r="AE152" i="2" s="1"/>
  <c r="AF152" i="2" s="1"/>
  <c r="AD112" i="2"/>
  <c r="AD118" i="2"/>
  <c r="AD122" i="2"/>
  <c r="AD126" i="2"/>
  <c r="AD131" i="2"/>
  <c r="AD151" i="2"/>
  <c r="Y30" i="2" l="1"/>
  <c r="Y27" i="2" s="1"/>
  <c r="Y31" i="2" s="1"/>
  <c r="Y161" i="2" s="1"/>
  <c r="AE68" i="2"/>
  <c r="AF68" i="2" s="1"/>
  <c r="G45" i="2"/>
  <c r="G161" i="2" s="1"/>
  <c r="G163" i="2" s="1"/>
  <c r="AC41" i="2"/>
  <c r="M25" i="2"/>
  <c r="S160" i="2"/>
  <c r="AE126" i="2"/>
  <c r="AF126" i="2" s="1"/>
  <c r="AE122" i="2"/>
  <c r="AF122" i="2" s="1"/>
  <c r="G110" i="2"/>
  <c r="AC110" i="2" s="1"/>
  <c r="AE110" i="2" s="1"/>
  <c r="AF110" i="2" s="1"/>
  <c r="AC99" i="2"/>
  <c r="AE99" i="2" s="1"/>
  <c r="AF99" i="2" s="1"/>
  <c r="AE131" i="2"/>
  <c r="AF131" i="2" s="1"/>
  <c r="AE51" i="2"/>
  <c r="AF51" i="2" s="1"/>
  <c r="AD55" i="2"/>
  <c r="AE93" i="2"/>
  <c r="AF93" i="2" s="1"/>
  <c r="AD25" i="2"/>
  <c r="AE58" i="2"/>
  <c r="AF58" i="2" s="1"/>
  <c r="G55" i="2"/>
  <c r="AE33" i="2"/>
  <c r="AF33" i="2" s="1"/>
  <c r="AE47" i="2"/>
  <c r="AF47" i="2" s="1"/>
  <c r="AC55" i="2"/>
  <c r="AE21" i="2"/>
  <c r="AF21" i="2" s="1"/>
  <c r="AC25" i="2"/>
  <c r="AC145" i="2"/>
  <c r="AE145" i="2" s="1"/>
  <c r="AF145" i="2" s="1"/>
  <c r="G160" i="2"/>
  <c r="AC151" i="2"/>
  <c r="AE151" i="2" s="1"/>
  <c r="AF151" i="2" s="1"/>
  <c r="AD77" i="2"/>
  <c r="AD79" i="2"/>
  <c r="AE79" i="2" s="1"/>
  <c r="AF79" i="2" s="1"/>
  <c r="J83" i="2"/>
  <c r="AD83" i="2" s="1"/>
  <c r="AE38" i="2"/>
  <c r="AF38" i="2" s="1"/>
  <c r="AE65" i="2"/>
  <c r="AF65" i="2" s="1"/>
  <c r="AE83" i="2"/>
  <c r="AF83" i="2" s="1"/>
  <c r="P30" i="2"/>
  <c r="P27" i="2" s="1"/>
  <c r="P31" i="2" s="1"/>
  <c r="P161" i="2" s="1"/>
  <c r="AE76" i="2"/>
  <c r="AF76" i="2" s="1"/>
  <c r="AD69" i="2"/>
  <c r="AE69" i="2" s="1"/>
  <c r="AF69" i="2" s="1"/>
  <c r="AE112" i="2"/>
  <c r="AF112" i="2" s="1"/>
  <c r="AE52" i="2"/>
  <c r="AF52" i="2" s="1"/>
  <c r="AC77" i="2"/>
  <c r="AE73" i="2"/>
  <c r="AF73" i="2" s="1"/>
  <c r="S161" i="2"/>
  <c r="S30" i="2"/>
  <c r="S27" i="2" s="1"/>
  <c r="S31" i="2" s="1"/>
  <c r="AE25" i="2" l="1"/>
  <c r="AF25" i="2" s="1"/>
  <c r="J31" i="2"/>
  <c r="J161" i="2" s="1"/>
  <c r="J163" i="2" s="1"/>
  <c r="AD27" i="2"/>
  <c r="M30" i="2"/>
  <c r="AE77" i="2"/>
  <c r="AF77" i="2" s="1"/>
  <c r="AD30" i="2"/>
  <c r="AD31" i="2" s="1"/>
  <c r="AD161" i="2" s="1"/>
  <c r="AD163" i="2" s="1"/>
  <c r="AC160" i="2"/>
  <c r="AE160" i="2" s="1"/>
  <c r="AF160" i="2" s="1"/>
  <c r="AE55" i="2"/>
  <c r="AF55" i="2" s="1"/>
  <c r="AE41" i="2"/>
  <c r="AF41" i="2" s="1"/>
  <c r="AC45" i="2"/>
  <c r="AE45" i="2" s="1"/>
  <c r="AF45" i="2" s="1"/>
  <c r="AC30" i="2" l="1"/>
  <c r="M27" i="2"/>
  <c r="M31" i="2" l="1"/>
  <c r="M161" i="2" s="1"/>
  <c r="AC27" i="2"/>
  <c r="AE27" i="2" s="1"/>
  <c r="AF27" i="2" s="1"/>
  <c r="AC31" i="2"/>
  <c r="AC161" i="2" s="1"/>
  <c r="AE30" i="2"/>
  <c r="AE161" i="2" l="1"/>
  <c r="AF161" i="2" s="1"/>
  <c r="AC163" i="2"/>
  <c r="AE31" i="2"/>
  <c r="AF31" i="2" s="1"/>
  <c r="AF30" i="2"/>
</calcChain>
</file>

<file path=xl/sharedStrings.xml><?xml version="1.0" encoding="utf-8"?>
<sst xmlns="http://schemas.openxmlformats.org/spreadsheetml/2006/main" count="854" uniqueCount="375">
  <si>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</si>
  <si>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</si>
  <si>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</si>
  <si>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</si>
  <si>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</si>
  <si>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</si>
  <si>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</si>
  <si>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</si>
  <si>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</si>
  <si>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</si>
  <si>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</si>
  <si>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</si>
  <si>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</si>
  <si>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</si>
  <si>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</si>
  <si>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</si>
  <si>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</si>
  <si>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</si>
  <si>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</si>
  <si>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</si>
  <si>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</si>
  <si>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</si>
  <si>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</si>
  <si>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</si>
  <si>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</si>
  <si>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</si>
  <si>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</si>
  <si>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</si>
  <si>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</si>
  <si>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</si>
  <si>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</si>
  <si>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</si>
  <si>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</si>
  <si>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</si>
  <si>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</si>
  <si>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</si>
  <si>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</si>
  <si>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</si>
  <si>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</si>
  <si>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</si>
  <si>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</si>
  <si>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</si>
  <si>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</si>
  <si>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</si>
  <si>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</si>
  <si>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</si>
  <si>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</si>
  <si>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</si>
  <si>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</si>
  <si>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</si>
  <si>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</si>
  <si>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</si>
  <si>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</si>
  <si>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</si>
  <si>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</si>
  <si>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</si>
  <si>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</si>
  <si>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</si>
  <si>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</si>
  <si>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</si>
  <si>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</si>
  <si>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</si>
  <si>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</si>
  <si>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</si>
  <si>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</si>
  <si>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</si>
  <si>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</si>
  <si>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</si>
  <si>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</si>
  <si>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</si>
  <si>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</si>
  <si>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</si>
  <si>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</si>
  <si>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</si>
  <si>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</si>
  <si>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</si>
  <si>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</si>
  <si>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</si>
  <si>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</si>
  <si>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</si>
  <si>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</si>
  <si>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</si>
  <si>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</si>
  <si>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</si>
  <si>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</si>
  <si>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</si>
  <si>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</si>
  <si>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</si>
  <si>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</si>
  <si>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</si>
  <si>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</si>
  <si>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</si>
  <si>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</si>
  <si>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</si>
  <si>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</si>
  <si>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</si>
  <si>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</si>
  <si>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</si>
  <si>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</si>
  <si>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</si>
  <si>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</si>
  <si>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</si>
  <si>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</si>
  <si>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</si>
  <si>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</si>
  <si>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</si>
  <si>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</si>
  <si>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</si>
  <si>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</si>
  <si>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</si>
  <si>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</si>
  <si>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</si>
  <si>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</si>
  <si>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</si>
  <si>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</si>
  <si>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Сімака Анастасія, координаторка проекту</t>
  </si>
  <si>
    <t>Покровська Тетяна, менеджерка проекту</t>
  </si>
  <si>
    <t>Гакало Марта, менеджерка проекту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</si>
  <si>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</si>
  <si>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</si>
  <si>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</si>
  <si>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</si>
  <si>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</si>
  <si>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</si>
  <si>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</si>
  <si>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</si>
  <si>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</si>
  <si>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</si>
  <si>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</si>
  <si>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</si>
  <si>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</si>
  <si>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</si>
  <si>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</si>
  <si>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</si>
  <si>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</si>
  <si>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</si>
  <si>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</si>
  <si>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</si>
  <si>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</si>
  <si>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</si>
  <si>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</si>
  <si>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</si>
  <si>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</si>
  <si>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</si>
  <si>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</si>
  <si>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</si>
  <si>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</si>
  <si>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</si>
  <si>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</si>
  <si>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</si>
  <si>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</si>
  <si>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</si>
  <si>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</si>
  <si>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</si>
  <si>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</si>
  <si>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</si>
  <si>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Оренда обладнання для організації відео трансляції для майстер-класів та семінарів онлайн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</si>
  <si>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</si>
  <si>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</si>
  <si>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</si>
  <si>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</si>
  <si>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</si>
  <si>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</si>
  <si>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</si>
  <si>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</si>
  <si>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</si>
  <si>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</si>
  <si>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</si>
  <si>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</si>
  <si>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</si>
  <si>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</si>
  <si>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</si>
  <si>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</si>
  <si>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</si>
  <si>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</si>
  <si>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</si>
  <si>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</si>
  <si>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</si>
  <si>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</si>
  <si>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</si>
  <si>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</si>
  <si>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</si>
  <si>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</si>
  <si>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</si>
  <si>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</si>
  <si>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</si>
  <si>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</si>
  <si>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</si>
  <si>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 для SMM, заставок для відео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</si>
  <si>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</si>
  <si>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</si>
  <si>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</si>
  <si>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</si>
  <si>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</si>
  <si>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</si>
  <si>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</si>
  <si>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</si>
  <si>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</si>
  <si>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</si>
  <si>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</si>
  <si>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</si>
  <si>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</si>
  <si>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</si>
  <si>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</si>
  <si>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</si>
  <si>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</si>
  <si>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</si>
  <si>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відео фіксація та монтаж відео для просування у соціальних мережах</t>
  </si>
  <si>
    <t>Витрати на рекламу (радіо 2500, друковані ЗМІ 3000, інтернет 7200)</t>
  </si>
  <si>
    <t>SMM проекту (facebook, instagram, youtube)</t>
  </si>
  <si>
    <t>Послуги з планування, організації та здійснення промо заходів проекту ФОП Муравель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</si>
  <si>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</si>
  <si>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</si>
  <si>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</si>
  <si>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</si>
  <si>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</si>
  <si>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</si>
  <si>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</si>
  <si>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</si>
  <si>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</si>
  <si>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</si>
  <si>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</si>
  <si>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</si>
  <si>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</si>
  <si>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</si>
  <si>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</si>
  <si>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</si>
  <si>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</si>
  <si>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</si>
  <si>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</si>
  <si>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</si>
  <si>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</si>
  <si>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</si>
  <si>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</si>
  <si>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</si>
  <si>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</si>
  <si>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</si>
  <si>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</si>
  <si>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</si>
  <si>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</si>
  <si>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</si>
  <si>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</si>
  <si>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</si>
  <si>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</si>
  <si>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</si>
  <si>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</si>
  <si>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</si>
  <si>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</si>
  <si>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</si>
  <si>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</si>
  <si>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</si>
  <si>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</si>
  <si>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</si>
  <si>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</si>
  <si>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</si>
  <si>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Експертна підтримка у проведенні майстер-класів</t>
  </si>
  <si>
    <t>Експертна підтримка у проведенні семінарів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</si>
  <si>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</si>
  <si>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</si>
  <si>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</si>
  <si>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</si>
  <si>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</si>
  <si>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</si>
  <si>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</si>
  <si>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</si>
  <si>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</si>
  <si>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"Театральний фестиваль Шлях-платформа для розвитку інклюзивного театру" </t>
  </si>
  <si>
    <t>у період з 01.07.2020 року по 20.11.2020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</si>
  <si>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</si>
  <si>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</si>
  <si>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</si>
  <si>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</si>
  <si>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</si>
  <si>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</si>
  <si>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</si>
  <si>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</si>
  <si>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</si>
  <si>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</si>
  <si>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Розділ ІІ</t>
  </si>
  <si>
    <t>Підрозділ 1</t>
  </si>
  <si>
    <t xml:space="preserve">1.3 </t>
  </si>
  <si>
    <t>52 000, 00</t>
  </si>
  <si>
    <t>20 000, 00</t>
  </si>
  <si>
    <t>3INC11-0953-01 від 02.07.2020</t>
  </si>
  <si>
    <t>Акт №1 від 30.09.2020, Акт№2 від 30.10.2020</t>
  </si>
  <si>
    <t xml:space="preserve">10 465,00;                        2 340,00 (ПДФО);         195,00 ( військовий збір);      </t>
  </si>
  <si>
    <t>№186 від 28.10.2020;    №140 від 10.08.2020;     №141 від 10.08.2020;     №166 від 25.09.2020;     №164 від 25.09.2020;     №184 від 28.10.2020;     №185 від 28.10.2020</t>
  </si>
  <si>
    <t>16 000, 00</t>
  </si>
  <si>
    <t>3INC11-0953-03 від 02.07.2020</t>
  </si>
  <si>
    <t>Акт №1 від 31.07.2020, Акт№2 від 31.08.2020, Акт№3 від 30.09.2020, Акт№4 від 30.10.2020</t>
  </si>
  <si>
    <t>3 220,00;                           3 220,00;                           3 220,00;                           2 160,00 (ПДФО);        180,00 (військовий збір);</t>
  </si>
  <si>
    <t>№144 від 10.08.2020 ;    №163 від 25.09.2020;      №181 від 28.10.2020;   №140 від 10.08.2020;     №141 від 10.08.2020;     №166 від 25.09.2020;     №164 від 25.09.2020;     №184 від 28.10.2020;     №185 від 28.10.2020</t>
  </si>
  <si>
    <t>3INC11-0953-02 від 02.07.2020</t>
  </si>
  <si>
    <t xml:space="preserve">3 220,00;                           3 220,00;                           3 220,00 ;                          2 160,00 (ПДФО);        180,00 (військовий збір);          </t>
  </si>
  <si>
    <t>№143 від 10.08.2020;  №162 від 25.09.2020;      №182 від 28.10.2020;    №140 від 10.08.2020;     №141 від 10.08.2020;     №166 від 25.09.2020;     №164 від 25.09.2020;     №184 від 28.10.2020;     №185 від 28.10.2020</t>
  </si>
  <si>
    <t>Підрозділ 2</t>
  </si>
  <si>
    <t>11 440, 00</t>
  </si>
  <si>
    <t>4 400, 00</t>
  </si>
  <si>
    <t>№139 від 10.08.2020;     №165 від 25.09.2020;         №183 від 28.10.2020</t>
  </si>
  <si>
    <t>3 520, 00</t>
  </si>
  <si>
    <t>Підрозділ 5</t>
  </si>
  <si>
    <t>27 000, 00</t>
  </si>
  <si>
    <t>ФОП Гула О.М.                 Оренда обладнання для організації відео трансляції для майстер-класів та семінарів онлайн</t>
  </si>
  <si>
    <t xml:space="preserve"> 3INC11-0953-04 від 02.07.2020</t>
  </si>
  <si>
    <t>Акт приймання-передачі Обладнання в оренду від 10.09.2020; Акт  приймання-передачі Обладнання із оренди від 30.09.2020; Акт здавання-приймання наданих послуг від 30.09.2020</t>
  </si>
  <si>
    <t xml:space="preserve"> 27 000, 00</t>
  </si>
  <si>
    <t>№188 від 29.10.2020</t>
  </si>
  <si>
    <t>Підрозділ 8</t>
  </si>
  <si>
    <t>Послуги із виготовлення</t>
  </si>
  <si>
    <t>ФОП Ляшук А.В.       Виготовлення макетів для SMM, заставок для відео</t>
  </si>
  <si>
    <t>11 672, 00</t>
  </si>
  <si>
    <t>3INC11-0953-05 від 02.07.2020</t>
  </si>
  <si>
    <t xml:space="preserve">Акт №1 від 07.08.2020;            Акт№2 від 25.09.2020 </t>
  </si>
  <si>
    <t>6 311,00;               5361,00</t>
  </si>
  <si>
    <t xml:space="preserve">№138 від 07.08.2020; №161 від 25.09.2020 </t>
  </si>
  <si>
    <t xml:space="preserve">Підрозділ 9 </t>
  </si>
  <si>
    <t>50 700, 00</t>
  </si>
  <si>
    <t xml:space="preserve">        ФОП Муравель Т.Б.      відео фіксація та монтаж відео для просування у соціальних мережах</t>
  </si>
  <si>
    <t>15 000, 00</t>
  </si>
  <si>
    <t>3INC11-0953-06 від 02.07.2020</t>
  </si>
  <si>
    <t>Акт №1 від 31.08.2020</t>
  </si>
  <si>
    <t>№168 від 25.09.2020</t>
  </si>
  <si>
    <t xml:space="preserve">      ФОП Муравель Т.Б.     Витрати на рекламу (радіо 2500, друковані ЗМІ 3000, інтернет 7200)</t>
  </si>
  <si>
    <t>12 700, 00</t>
  </si>
  <si>
    <t>3INC11-0953-07 від 02.07.2020</t>
  </si>
  <si>
    <t xml:space="preserve"> 12 700, 00</t>
  </si>
  <si>
    <t>№169 від 25.09.2020</t>
  </si>
  <si>
    <t xml:space="preserve"> ФОП Муравель Т.Б.                  SMM проекту (facebook, instagram, youtube)</t>
  </si>
  <si>
    <t>11 000, 00</t>
  </si>
  <si>
    <t>3INC11-0953-08 від 02.07.2020</t>
  </si>
  <si>
    <t>Акт №1 від 30.10.2020</t>
  </si>
  <si>
    <t>ФОП Муравель Т.Б.           Послуги з планування, організації та здійснення промо заходів проекту ФОП Муравель</t>
  </si>
  <si>
    <t>12 000, 00</t>
  </si>
  <si>
    <t>3INC11-0953-09 від 02.07.2020</t>
  </si>
  <si>
    <t>Акт №1 від 31.07.2020;  Акт №2 від 31.08.2020; Акт №3 від 30.09.2020</t>
  </si>
  <si>
    <t>4 000,00 ;                          4 000,00 ;                           4 000,00</t>
  </si>
  <si>
    <t xml:space="preserve">№137 від 07.08.2020;        №167 від 25.09.2020;        №180 від 28.10.2020       </t>
  </si>
  <si>
    <t xml:space="preserve">Підрозділ 13 </t>
  </si>
  <si>
    <t>18 000, 00</t>
  </si>
  <si>
    <t>ФОП Барбанов М.М.  Бухгалтерські послуги</t>
  </si>
  <si>
    <t>4 500, 00</t>
  </si>
  <si>
    <t>3INC11-0953-10 від 02.07.2020</t>
  </si>
  <si>
    <t>ФОП Барбанов М.М.       Юридичні послуги</t>
  </si>
  <si>
    <t>3INC11-0953-11 від 02.07.2020</t>
  </si>
  <si>
    <t>№170 від 25.09.2020</t>
  </si>
  <si>
    <t>ТОВ "Вектор Аудиту" Аудиторські послуги</t>
  </si>
  <si>
    <t>9 000, 00</t>
  </si>
  <si>
    <t>3INC11-0953-12  від 01.10.2020</t>
  </si>
  <si>
    <t>Акт №1 від 06.11.2020</t>
  </si>
  <si>
    <t xml:space="preserve">№187 від 28.10.2020 </t>
  </si>
  <si>
    <t>Підрозділ 14</t>
  </si>
  <si>
    <t>29 900, 00</t>
  </si>
  <si>
    <t>ФОП Красуцький С.В.     Експертна підтримка у проведенні майстер-класів</t>
  </si>
  <si>
    <t>3INC11-0953-13 від 02.07.2020</t>
  </si>
  <si>
    <t>№171 від 25.09.2020</t>
  </si>
  <si>
    <t xml:space="preserve"> ФОП Красуцький С.В.   Експертна підтримка у проведенні семінарів</t>
  </si>
  <si>
    <t>11 900, 00</t>
  </si>
  <si>
    <t>3INC11-0953-14 від 02.07.2020</t>
  </si>
  <si>
    <t>Акт №1 від 30.09.2020;                     Акт №2 від 30.10.2020</t>
  </si>
  <si>
    <t>№189 від 29.10.2020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</si>
  <si>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</si>
  <si>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</si>
  <si>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</si>
  <si>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</si>
  <si>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</si>
  <si>
    <t>від "01" липня 2020 року</t>
  </si>
  <si>
    <t>за період з 01.07.2020 по 20.11.2020</t>
  </si>
  <si>
    <t>до Договору про надання гранту № 3INC11-0953</t>
  </si>
  <si>
    <t>Інклюзивне мистецтво</t>
  </si>
  <si>
    <t>Підтримка митців з інвалідністю</t>
  </si>
  <si>
    <t>Благодійна організація «Мистецько-терапевтичний центр «Непротоптана стежина»</t>
  </si>
  <si>
    <t>Театральний фестиваль Шлях - платформа для розвитку інклюзивного театру</t>
  </si>
  <si>
    <t>голова правління</t>
  </si>
  <si>
    <t xml:space="preserve">Войтюк А.О. </t>
  </si>
  <si>
    <t>Войтюк А.О.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</si>
</sst>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7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1"/>
      <color rgb="FF000000"/>
      <name val="Roboto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000000"/>
      <name val="Calibri"/>
    </font>
    <font>
      <i/>
      <sz val="10"/>
      <color theme="1"/>
      <name val="Calibri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0" borderId="79" xfId="0" applyNumberFormat="1" applyFont="1" applyBorder="1" applyAlignment="1">
      <alignment vertical="top"/>
    </xf>
    <xf numFmtId="49" fontId="4" fillId="0" borderId="80" xfId="0" applyNumberFormat="1" applyFont="1" applyBorder="1" applyAlignment="1">
      <alignment horizontal="center" vertical="top"/>
    </xf>
    <xf numFmtId="166" fontId="19" fillId="8" borderId="40" xfId="0" applyNumberFormat="1" applyFont="1" applyFill="1" applyBorder="1"/>
    <xf numFmtId="166" fontId="6" fillId="0" borderId="81" xfId="0" applyNumberFormat="1" applyFont="1" applyBorder="1" applyAlignment="1">
      <alignment horizontal="center" vertical="top"/>
    </xf>
    <xf numFmtId="4" fontId="6" fillId="0" borderId="79" xfId="0" applyNumberFormat="1" applyFont="1" applyBorder="1" applyAlignment="1">
      <alignment horizontal="right" vertical="top"/>
    </xf>
    <xf numFmtId="4" fontId="6" fillId="0" borderId="80" xfId="0" applyNumberFormat="1" applyFont="1" applyBorder="1" applyAlignment="1">
      <alignment horizontal="right" vertical="top"/>
    </xf>
    <xf numFmtId="4" fontId="6" fillId="0" borderId="82" xfId="0" applyNumberFormat="1" applyFont="1" applyBorder="1" applyAlignment="1">
      <alignment horizontal="right" vertical="top"/>
    </xf>
    <xf numFmtId="4" fontId="6" fillId="0" borderId="83" xfId="0" applyNumberFormat="1" applyFont="1" applyBorder="1" applyAlignment="1">
      <alignment horizontal="right" vertical="top"/>
    </xf>
    <xf numFmtId="4" fontId="17" fillId="0" borderId="79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4" fontId="17" fillId="0" borderId="85" xfId="0" applyNumberFormat="1" applyFont="1" applyBorder="1" applyAlignment="1">
      <alignment horizontal="right" vertical="top"/>
    </xf>
    <xf numFmtId="10" fontId="18" fillId="0" borderId="82" xfId="0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right"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86" xfId="0" applyNumberFormat="1" applyFont="1" applyFill="1" applyBorder="1" applyAlignment="1">
      <alignment horizontal="center" vertical="top"/>
    </xf>
    <xf numFmtId="166" fontId="4" fillId="5" borderId="87" xfId="0" applyNumberFormat="1" applyFont="1" applyFill="1" applyBorder="1" applyAlignment="1">
      <alignment horizontal="left" vertical="top" wrapText="1"/>
    </xf>
    <xf numFmtId="166" fontId="6" fillId="5" borderId="88" xfId="0" applyNumberFormat="1" applyFont="1" applyFill="1" applyBorder="1" applyAlignment="1">
      <alignment vertical="top"/>
    </xf>
    <xf numFmtId="4" fontId="6" fillId="5" borderId="87" xfId="0" applyNumberFormat="1" applyFont="1" applyFill="1" applyBorder="1" applyAlignment="1">
      <alignment horizontal="right" vertical="top"/>
    </xf>
    <xf numFmtId="4" fontId="6" fillId="5" borderId="88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9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90" xfId="0" applyNumberFormat="1" applyFont="1" applyBorder="1" applyAlignment="1">
      <alignment horizontal="right" vertical="top"/>
    </xf>
    <xf numFmtId="4" fontId="17" fillId="0" borderId="91" xfId="0" applyNumberFormat="1" applyFont="1" applyBorder="1" applyAlignment="1">
      <alignment horizontal="right" vertical="top"/>
    </xf>
    <xf numFmtId="10" fontId="17" fillId="6" borderId="92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93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95" xfId="0" applyNumberFormat="1" applyFont="1" applyFill="1" applyBorder="1" applyAlignment="1">
      <alignment horizontal="right" vertical="top"/>
    </xf>
    <xf numFmtId="0" fontId="4" fillId="7" borderId="96" xfId="0" applyFont="1" applyFill="1" applyBorder="1" applyAlignment="1">
      <alignment horizontal="right" vertical="top" wrapText="1"/>
    </xf>
    <xf numFmtId="166" fontId="4" fillId="5" borderId="97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8" xfId="0" applyNumberFormat="1" applyFont="1" applyFill="1" applyBorder="1" applyAlignment="1">
      <alignment horizontal="right" vertical="top"/>
    </xf>
    <xf numFmtId="4" fontId="4" fillId="6" borderId="99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101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102" xfId="0" applyNumberFormat="1" applyFont="1" applyFill="1" applyBorder="1" applyAlignment="1">
      <alignment horizontal="right" vertical="top"/>
    </xf>
    <xf numFmtId="4" fontId="4" fillId="6" borderId="10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8" xfId="0" applyNumberFormat="1" applyFont="1" applyFill="1" applyBorder="1" applyAlignment="1">
      <alignment horizontal="right" vertical="top"/>
    </xf>
    <xf numFmtId="4" fontId="17" fillId="5" borderId="99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104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105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106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06" xfId="0" applyNumberFormat="1" applyFont="1" applyBorder="1" applyAlignment="1">
      <alignment horizontal="right" vertical="top"/>
    </xf>
    <xf numFmtId="0" fontId="17" fillId="0" borderId="108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9" xfId="0" applyNumberFormat="1" applyFont="1" applyFill="1" applyBorder="1" applyAlignment="1">
      <alignment vertical="top"/>
    </xf>
    <xf numFmtId="166" fontId="4" fillId="7" borderId="110" xfId="0" applyNumberFormat="1" applyFont="1" applyFill="1" applyBorder="1" applyAlignment="1">
      <alignment horizontal="center" vertical="top"/>
    </xf>
    <xf numFmtId="166" fontId="6" fillId="7" borderId="86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11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109" xfId="0" applyNumberFormat="1" applyFont="1" applyFill="1" applyBorder="1" applyAlignment="1">
      <alignment horizontal="right" vertical="top"/>
    </xf>
    <xf numFmtId="4" fontId="4" fillId="7" borderId="110" xfId="0" applyNumberFormat="1" applyFont="1" applyFill="1" applyBorder="1" applyAlignment="1">
      <alignment horizontal="right" vertical="top"/>
    </xf>
    <xf numFmtId="4" fontId="4" fillId="7" borderId="112" xfId="0" applyNumberFormat="1" applyFont="1" applyFill="1" applyBorder="1" applyAlignment="1">
      <alignment horizontal="right" vertical="top"/>
    </xf>
    <xf numFmtId="4" fontId="4" fillId="7" borderId="113" xfId="0" applyNumberFormat="1" applyFont="1" applyFill="1" applyBorder="1" applyAlignment="1">
      <alignment horizontal="right" vertical="top"/>
    </xf>
    <xf numFmtId="4" fontId="4" fillId="7" borderId="114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15" xfId="0" applyNumberFormat="1" applyFont="1" applyBorder="1" applyAlignment="1">
      <alignment horizontal="right" vertical="top"/>
    </xf>
    <xf numFmtId="4" fontId="6" fillId="0" borderId="116" xfId="0" applyNumberFormat="1" applyFont="1" applyBorder="1" applyAlignment="1">
      <alignment horizontal="right" vertical="top"/>
    </xf>
    <xf numFmtId="4" fontId="6" fillId="0" borderId="117" xfId="0" applyNumberFormat="1" applyFont="1" applyBorder="1" applyAlignment="1">
      <alignment horizontal="right" vertical="top"/>
    </xf>
    <xf numFmtId="4" fontId="6" fillId="0" borderId="118" xfId="0" applyNumberFormat="1" applyFont="1" applyBorder="1" applyAlignment="1">
      <alignment horizontal="right" vertical="top"/>
    </xf>
    <xf numFmtId="4" fontId="6" fillId="0" borderId="119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20" xfId="0" applyNumberFormat="1" applyFont="1" applyBorder="1" applyAlignment="1">
      <alignment vertical="top" wrapText="1"/>
    </xf>
    <xf numFmtId="10" fontId="4" fillId="7" borderId="121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94" xfId="0" applyNumberFormat="1" applyFont="1" applyFill="1" applyBorder="1" applyAlignment="1">
      <alignment horizontal="right" vertical="top"/>
    </xf>
    <xf numFmtId="4" fontId="4" fillId="9" borderId="74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4" fillId="9" borderId="71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4" fontId="17" fillId="0" borderId="108" xfId="0" applyNumberFormat="1" applyFont="1" applyBorder="1" applyAlignment="1">
      <alignment horizontal="right" vertical="top"/>
    </xf>
    <xf numFmtId="10" fontId="17" fillId="0" borderId="90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9" borderId="77" xfId="0" applyNumberFormat="1" applyFont="1" applyFill="1" applyBorder="1" applyAlignment="1">
      <alignment horizontal="center" vertical="top"/>
    </xf>
    <xf numFmtId="4" fontId="4" fillId="9" borderId="97" xfId="0" applyNumberFormat="1" applyFont="1" applyFill="1" applyBorder="1" applyAlignment="1">
      <alignment horizontal="right" vertical="top"/>
    </xf>
    <xf numFmtId="4" fontId="4" fillId="9" borderId="114" xfId="0" applyNumberFormat="1" applyFont="1" applyFill="1" applyBorder="1" applyAlignment="1">
      <alignment horizontal="right" vertical="top"/>
    </xf>
    <xf numFmtId="4" fontId="4" fillId="9" borderId="86" xfId="0" applyNumberFormat="1" applyFont="1" applyFill="1" applyBorder="1" applyAlignment="1">
      <alignment horizontal="right" vertical="top"/>
    </xf>
    <xf numFmtId="4" fontId="4" fillId="9" borderId="125" xfId="0" applyNumberFormat="1" applyFont="1" applyFill="1" applyBorder="1" applyAlignment="1">
      <alignment horizontal="right" vertical="top"/>
    </xf>
    <xf numFmtId="4" fontId="4" fillId="9" borderId="112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7" borderId="88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9" borderId="92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25" xfId="0" applyNumberFormat="1" applyFont="1" applyFill="1" applyBorder="1" applyAlignment="1">
      <alignment horizontal="right" vertical="top"/>
    </xf>
    <xf numFmtId="10" fontId="4" fillId="9" borderId="55" xfId="0" applyNumberFormat="1" applyFont="1" applyFill="1" applyBorder="1" applyAlignment="1">
      <alignment horizontal="right" vertical="top"/>
    </xf>
    <xf numFmtId="0" fontId="4" fillId="9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8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9" borderId="42" xfId="0" applyNumberFormat="1" applyFont="1" applyFill="1" applyBorder="1" applyAlignment="1">
      <alignment horizontal="center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87" xfId="0" applyNumberFormat="1" applyFont="1" applyFill="1" applyBorder="1" applyAlignment="1">
      <alignment horizontal="right" vertical="top"/>
    </xf>
    <xf numFmtId="0" fontId="4" fillId="9" borderId="125" xfId="0" applyFont="1" applyFill="1" applyBorder="1" applyAlignment="1">
      <alignment horizontal="right" vertical="top" wrapText="1"/>
    </xf>
    <xf numFmtId="166" fontId="20" fillId="4" borderId="125" xfId="0" applyNumberFormat="1" applyFont="1" applyFill="1" applyBorder="1" applyAlignment="1">
      <alignment vertical="top"/>
    </xf>
    <xf numFmtId="166" fontId="8" fillId="4" borderId="126" xfId="0" applyNumberFormat="1" applyFont="1" applyFill="1" applyBorder="1" applyAlignment="1">
      <alignment horizontal="center" vertical="top"/>
    </xf>
    <xf numFmtId="166" fontId="8" fillId="4" borderId="127" xfId="0" applyNumberFormat="1" applyFont="1" applyFill="1" applyBorder="1" applyAlignment="1">
      <alignment vertical="top" wrapText="1"/>
    </xf>
    <xf numFmtId="166" fontId="8" fillId="4" borderId="87" xfId="0" applyNumberFormat="1" applyFont="1" applyFill="1" applyBorder="1" applyAlignment="1">
      <alignment vertical="top"/>
    </xf>
    <xf numFmtId="4" fontId="8" fillId="4" borderId="109" xfId="0" applyNumberFormat="1" applyFont="1" applyFill="1" applyBorder="1" applyAlignment="1">
      <alignment horizontal="right" vertical="top"/>
    </xf>
    <xf numFmtId="4" fontId="8" fillId="4" borderId="125" xfId="0" applyNumberFormat="1" applyFont="1" applyFill="1" applyBorder="1" applyAlignment="1">
      <alignment horizontal="right" vertical="top"/>
    </xf>
    <xf numFmtId="4" fontId="8" fillId="4" borderId="87" xfId="0" applyNumberFormat="1" applyFont="1" applyFill="1" applyBorder="1" applyAlignment="1">
      <alignment horizontal="right" vertical="top"/>
    </xf>
    <xf numFmtId="10" fontId="8" fillId="4" borderId="87" xfId="0" applyNumberFormat="1" applyFont="1" applyFill="1" applyBorder="1" applyAlignment="1">
      <alignment horizontal="right" vertical="top"/>
    </xf>
    <xf numFmtId="0" fontId="8" fillId="4" borderId="125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49" fontId="1" fillId="10" borderId="12" xfId="0" applyNumberFormat="1" applyFont="1" applyFill="1" applyBorder="1" applyAlignment="1">
      <alignment horizontal="right" wrapText="1"/>
    </xf>
    <xf numFmtId="0" fontId="1" fillId="10" borderId="12" xfId="0" applyFont="1" applyFill="1" applyBorder="1" applyAlignment="1">
      <alignment horizontal="center" wrapText="1"/>
    </xf>
    <xf numFmtId="4" fontId="1" fillId="10" borderId="12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wrapText="1"/>
    </xf>
    <xf numFmtId="0" fontId="2" fillId="10" borderId="12" xfId="0" applyFont="1" applyFill="1" applyBorder="1" applyAlignment="1">
      <alignment wrapText="1"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wrapText="1"/>
    </xf>
    <xf numFmtId="4" fontId="2" fillId="11" borderId="128" xfId="0" applyNumberFormat="1" applyFont="1" applyFill="1" applyBorder="1" applyAlignment="1">
      <alignment horizontal="center" vertical="center"/>
    </xf>
    <xf numFmtId="0" fontId="2" fillId="11" borderId="128" xfId="0" applyFont="1" applyFill="1" applyBorder="1" applyAlignment="1">
      <alignment wrapText="1"/>
    </xf>
    <xf numFmtId="4" fontId="2" fillId="11" borderId="1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4" fontId="2" fillId="0" borderId="1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" fillId="10" borderId="12" xfId="0" applyNumberFormat="1" applyFont="1" applyFill="1" applyBorder="1" applyAlignment="1">
      <alignment horizontal="center" vertical="center" wrapText="1"/>
    </xf>
    <xf numFmtId="4" fontId="1" fillId="10" borderId="99" xfId="0" applyNumberFormat="1" applyFont="1" applyFill="1" applyBorder="1" applyAlignment="1">
      <alignment horizontal="center" vertical="center"/>
    </xf>
    <xf numFmtId="0" fontId="1" fillId="10" borderId="99" xfId="0" applyFont="1" applyFill="1" applyBorder="1" applyAlignment="1">
      <alignment wrapText="1"/>
    </xf>
    <xf numFmtId="0" fontId="24" fillId="11" borderId="40" xfId="0" applyFont="1" applyFill="1" applyBorder="1" applyAlignment="1">
      <alignment horizontal="center"/>
    </xf>
    <xf numFmtId="4" fontId="2" fillId="11" borderId="12" xfId="0" applyNumberFormat="1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wrapText="1"/>
    </xf>
    <xf numFmtId="0" fontId="25" fillId="10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/>
    </xf>
    <xf numFmtId="0" fontId="28" fillId="11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/>
    </xf>
    <xf numFmtId="49" fontId="1" fillId="10" borderId="99" xfId="0" applyNumberFormat="1" applyFont="1" applyFill="1" applyBorder="1" applyAlignment="1">
      <alignment horizontal="center" vertical="center" wrapText="1"/>
    </xf>
    <xf numFmtId="0" fontId="1" fillId="10" borderId="99" xfId="0" applyFont="1" applyFill="1" applyBorder="1" applyAlignment="1">
      <alignment horizontal="center" vertical="center" wrapText="1"/>
    </xf>
    <xf numFmtId="0" fontId="2" fillId="11" borderId="128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1" fillId="0" borderId="12" xfId="0" applyNumberFormat="1" applyFont="1" applyBorder="1"/>
    <xf numFmtId="0" fontId="30" fillId="0" borderId="0" xfId="0" applyFont="1"/>
    <xf numFmtId="4" fontId="30" fillId="0" borderId="0" xfId="0" applyNumberFormat="1" applyFo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14" fillId="9" borderId="26" xfId="0" applyNumberFormat="1" applyFont="1" applyFill="1" applyBorder="1" applyAlignment="1">
      <alignment horizontal="left" vertical="top" wrapText="1"/>
    </xf>
    <xf numFmtId="166" fontId="4" fillId="9" borderId="122" xfId="0" applyNumberFormat="1" applyFont="1" applyFill="1" applyBorder="1" applyAlignment="1">
      <alignment horizontal="left" vertical="top"/>
    </xf>
    <xf numFmtId="0" fontId="10" fillId="0" borderId="123" xfId="0" applyFont="1" applyBorder="1"/>
    <xf numFmtId="0" fontId="10" fillId="0" borderId="124" xfId="0" applyFont="1" applyBorder="1"/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90" xfId="0" applyFont="1" applyBorder="1"/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1" fillId="0" borderId="0" xfId="0" applyFont="1" applyAlignme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9" xfId="0" applyFont="1" applyBorder="1"/>
    <xf numFmtId="0" fontId="36" fillId="0" borderId="9" xfId="0" applyFont="1" applyBorder="1"/>
    <xf numFmtId="4" fontId="3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136525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" y="136525"/>
          <a:ext cx="2009775" cy="1533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workbookViewId="0">
      <selection activeCell="K2" sqref="K2"/>
    </sheetView>
  </sheetViews>
  <sheetFormatPr defaultColWidth="12.6640625" defaultRowHeight="15" customHeight="1"/>
  <cols>
    <col min="1" max="1" width="9.5" customWidth="1"/>
    <col min="2" max="16" width="9.1640625" customWidth="1"/>
    <col min="17" max="26" width="5" customWidth="1"/>
  </cols>
  <sheetData>
    <row r="1" spans="1:26" ht="14.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>
      <c r="D2" s="2"/>
      <c r="E2" s="2"/>
      <c r="F2" s="2"/>
      <c r="G2" s="2"/>
      <c r="H2" s="2"/>
      <c r="I2" s="2"/>
      <c r="J2" s="3"/>
      <c r="K2" s="511" t="s">
        <v>367</v>
      </c>
      <c r="L2" s="3"/>
      <c r="M2" s="2"/>
      <c r="N2" s="3"/>
      <c r="O2" s="2"/>
      <c r="P2" s="3"/>
    </row>
    <row r="3" spans="1:26" ht="15.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365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508" t="s">
        <v>368</v>
      </c>
      <c r="G5" s="506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>
      <c r="A6" s="4"/>
      <c r="B6" s="11"/>
      <c r="C6" s="4"/>
      <c r="D6" s="11" t="s">
        <v>2</v>
      </c>
      <c r="E6" s="11"/>
      <c r="F6" s="508" t="s">
        <v>369</v>
      </c>
      <c r="G6" s="507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>
      <c r="A7" s="4"/>
      <c r="B7" s="4"/>
      <c r="C7" s="4"/>
      <c r="D7" s="11" t="s">
        <v>3</v>
      </c>
      <c r="E7" s="11"/>
      <c r="F7" s="505" t="s">
        <v>370</v>
      </c>
      <c r="G7" s="507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>
      <c r="A8" s="4"/>
      <c r="B8" s="4"/>
      <c r="C8" s="4"/>
      <c r="D8" s="11" t="s">
        <v>4</v>
      </c>
      <c r="E8" s="11"/>
      <c r="F8" s="508" t="s">
        <v>371</v>
      </c>
      <c r="G8" s="507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>
      <c r="A11" s="4"/>
      <c r="B11" s="463" t="s">
        <v>5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>
      <c r="A12" s="4"/>
      <c r="B12" s="463" t="s">
        <v>6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>
      <c r="A13" s="4"/>
      <c r="B13" s="465" t="s">
        <v>366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66"/>
      <c r="B16" s="469" t="s">
        <v>7</v>
      </c>
      <c r="C16" s="458"/>
      <c r="D16" s="471" t="s">
        <v>8</v>
      </c>
      <c r="E16" s="472"/>
      <c r="F16" s="472"/>
      <c r="G16" s="472"/>
      <c r="H16" s="472"/>
      <c r="I16" s="472"/>
      <c r="J16" s="473"/>
      <c r="K16" s="457" t="s">
        <v>9</v>
      </c>
      <c r="L16" s="458"/>
      <c r="M16" s="457" t="s">
        <v>10</v>
      </c>
      <c r="N16" s="45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67"/>
      <c r="B17" s="470"/>
      <c r="C17" s="460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61" t="s">
        <v>16</v>
      </c>
      <c r="J17" s="462"/>
      <c r="K17" s="459"/>
      <c r="L17" s="460"/>
      <c r="M17" s="459"/>
      <c r="N17" s="460"/>
    </row>
    <row r="18" spans="1:26" ht="47.25" customHeight="1">
      <c r="A18" s="468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34</v>
      </c>
      <c r="B20" s="32"/>
      <c r="C20" s="33">
        <v>200712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200712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35</v>
      </c>
      <c r="B21" s="32"/>
      <c r="C21" s="33">
        <v>200712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200712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36</v>
      </c>
      <c r="B22" s="32"/>
      <c r="C22" s="33">
        <v>156554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156554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/>
      <c r="C23" s="33">
        <f t="shared" ref="C23:H23" si="2">C21-C22</f>
        <v>44158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44158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509" t="s">
        <v>372</v>
      </c>
      <c r="D26" s="43"/>
      <c r="E26" s="43"/>
      <c r="F26" s="42"/>
      <c r="G26" s="43"/>
      <c r="H26" s="43"/>
      <c r="I26" s="44"/>
      <c r="J26" s="43" t="s">
        <v>373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0"/>
  <sheetViews>
    <sheetView zoomScale="70" zoomScaleNormal="70" workbookViewId="0">
      <pane xSplit="3" ySplit="9" topLeftCell="D120" activePane="bottomRight" state="frozen"/>
      <selection pane="topRight" activeCell="D1" sqref="D1"/>
      <selection pane="bottomLeft" activeCell="A10" sqref="A10"/>
      <selection pane="bottomRight" activeCell="J164" sqref="J164"/>
    </sheetView>
  </sheetViews>
  <sheetFormatPr defaultColWidth="12.6640625" defaultRowHeight="15" customHeight="1" outlineLevelCol="1"/>
  <cols>
    <col min="1" max="1" width="6.6640625" customWidth="1"/>
    <col min="2" max="2" width="3.9140625" customWidth="1"/>
    <col min="3" max="3" width="21" customWidth="1"/>
    <col min="4" max="4" width="7" customWidth="1"/>
    <col min="5" max="5" width="6.25" customWidth="1"/>
    <col min="6" max="6" width="9.08203125" customWidth="1"/>
    <col min="7" max="7" width="11" customWidth="1"/>
    <col min="8" max="8" width="6" customWidth="1"/>
    <col min="9" max="9" width="8.75" customWidth="1"/>
    <col min="10" max="10" width="11" customWidth="1"/>
    <col min="11" max="11" width="6.25" customWidth="1" outlineLevel="1"/>
    <col min="12" max="12" width="7.4140625" customWidth="1" outlineLevel="1"/>
    <col min="13" max="13" width="11" customWidth="1" outlineLevel="1"/>
    <col min="14" max="14" width="6.25" customWidth="1" outlineLevel="1"/>
    <col min="15" max="15" width="7.4140625" customWidth="1" outlineLevel="1"/>
    <col min="16" max="16" width="11" customWidth="1" outlineLevel="1"/>
    <col min="17" max="17" width="6.25" customWidth="1" outlineLevel="1"/>
    <col min="18" max="18" width="7.4140625" customWidth="1" outlineLevel="1"/>
    <col min="19" max="19" width="11" customWidth="1" outlineLevel="1"/>
    <col min="20" max="20" width="6.25" customWidth="1" outlineLevel="1"/>
    <col min="21" max="21" width="7.4140625" customWidth="1" outlineLevel="1"/>
    <col min="22" max="22" width="11" customWidth="1" outlineLevel="1"/>
    <col min="23" max="23" width="6.25" customWidth="1" outlineLevel="1"/>
    <col min="24" max="24" width="7.4140625" customWidth="1" outlineLevel="1"/>
    <col min="25" max="25" width="11" customWidth="1" outlineLevel="1"/>
    <col min="26" max="26" width="6.25" customWidth="1" outlineLevel="1"/>
    <col min="27" max="27" width="7.4140625" customWidth="1" outlineLevel="1"/>
    <col min="28" max="28" width="11" customWidth="1" outlineLevel="1"/>
    <col min="29" max="32" width="11" customWidth="1"/>
    <col min="33" max="33" width="13.75" customWidth="1"/>
    <col min="34" max="35" width="5.1640625" customWidth="1"/>
  </cols>
  <sheetData>
    <row r="1" spans="1:35" ht="15.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5">
      <c r="A2" s="49" t="s">
        <v>1</v>
      </c>
      <c r="B2" s="47"/>
      <c r="C2" s="47"/>
      <c r="D2" s="508" t="s">
        <v>368</v>
      </c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5">
      <c r="A3" s="49" t="s">
        <v>43</v>
      </c>
      <c r="B3" s="50"/>
      <c r="C3" s="49"/>
      <c r="D3" s="505" t="s">
        <v>370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4</v>
      </c>
      <c r="B4" s="50"/>
      <c r="C4" s="49"/>
      <c r="D4" s="508" t="s">
        <v>371</v>
      </c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">
      <c r="A5" s="11"/>
      <c r="B5" s="50"/>
      <c r="C5" s="55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16.5" customHeight="1">
      <c r="A6" s="479" t="s">
        <v>44</v>
      </c>
      <c r="B6" s="491" t="s">
        <v>45</v>
      </c>
      <c r="C6" s="494" t="s">
        <v>46</v>
      </c>
      <c r="D6" s="497" t="s">
        <v>47</v>
      </c>
      <c r="E6" s="474" t="s">
        <v>48</v>
      </c>
      <c r="F6" s="475"/>
      <c r="G6" s="475"/>
      <c r="H6" s="475"/>
      <c r="I6" s="475"/>
      <c r="J6" s="476"/>
      <c r="K6" s="474" t="s">
        <v>49</v>
      </c>
      <c r="L6" s="475"/>
      <c r="M6" s="475"/>
      <c r="N6" s="475"/>
      <c r="O6" s="475"/>
      <c r="P6" s="476"/>
      <c r="Q6" s="474" t="s">
        <v>49</v>
      </c>
      <c r="R6" s="475"/>
      <c r="S6" s="475"/>
      <c r="T6" s="475"/>
      <c r="U6" s="475"/>
      <c r="V6" s="476"/>
      <c r="W6" s="474" t="s">
        <v>49</v>
      </c>
      <c r="X6" s="475"/>
      <c r="Y6" s="475"/>
      <c r="Z6" s="475"/>
      <c r="AA6" s="475"/>
      <c r="AB6" s="476"/>
      <c r="AC6" s="477" t="s">
        <v>50</v>
      </c>
      <c r="AD6" s="475"/>
      <c r="AE6" s="475"/>
      <c r="AF6" s="478"/>
      <c r="AG6" s="479" t="s">
        <v>51</v>
      </c>
    </row>
    <row r="7" spans="1:35" ht="32.25" customHeight="1">
      <c r="A7" s="467"/>
      <c r="B7" s="492"/>
      <c r="C7" s="495"/>
      <c r="D7" s="495"/>
      <c r="E7" s="481" t="s">
        <v>52</v>
      </c>
      <c r="F7" s="475"/>
      <c r="G7" s="476"/>
      <c r="H7" s="481" t="s">
        <v>53</v>
      </c>
      <c r="I7" s="475"/>
      <c r="J7" s="476"/>
      <c r="K7" s="481" t="s">
        <v>52</v>
      </c>
      <c r="L7" s="475"/>
      <c r="M7" s="476"/>
      <c r="N7" s="481" t="s">
        <v>53</v>
      </c>
      <c r="O7" s="475"/>
      <c r="P7" s="476"/>
      <c r="Q7" s="481" t="s">
        <v>52</v>
      </c>
      <c r="R7" s="475"/>
      <c r="S7" s="476"/>
      <c r="T7" s="481" t="s">
        <v>53</v>
      </c>
      <c r="U7" s="475"/>
      <c r="V7" s="476"/>
      <c r="W7" s="481" t="s">
        <v>52</v>
      </c>
      <c r="X7" s="475"/>
      <c r="Y7" s="476"/>
      <c r="Z7" s="481" t="s">
        <v>53</v>
      </c>
      <c r="AA7" s="475"/>
      <c r="AB7" s="476"/>
      <c r="AC7" s="482" t="s">
        <v>54</v>
      </c>
      <c r="AD7" s="482" t="s">
        <v>55</v>
      </c>
      <c r="AE7" s="477" t="s">
        <v>56</v>
      </c>
      <c r="AF7" s="478"/>
      <c r="AG7" s="467"/>
    </row>
    <row r="8" spans="1:35" ht="41.25" customHeight="1">
      <c r="A8" s="490"/>
      <c r="B8" s="493"/>
      <c r="C8" s="496"/>
      <c r="D8" s="496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480"/>
      <c r="AD8" s="480"/>
      <c r="AE8" s="61" t="s">
        <v>68</v>
      </c>
      <c r="AF8" s="62" t="s">
        <v>17</v>
      </c>
      <c r="AG8" s="480"/>
    </row>
    <row r="9" spans="1:35" ht="26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26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customHeight="1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/>
      <c r="H14" s="117"/>
      <c r="I14" s="118"/>
      <c r="J14" s="119"/>
      <c r="K14" s="117"/>
      <c r="L14" s="118"/>
      <c r="M14" s="119">
        <f t="shared" ref="M14:M16" si="4">K14*L14</f>
        <v>0</v>
      </c>
      <c r="N14" s="117"/>
      <c r="O14" s="118"/>
      <c r="P14" s="119">
        <f t="shared" ref="P14:P16" si="5">N14*O14</f>
        <v>0</v>
      </c>
      <c r="Q14" s="117"/>
      <c r="R14" s="118"/>
      <c r="S14" s="119">
        <f t="shared" ref="S14:S16" si="6">Q14*R14</f>
        <v>0</v>
      </c>
      <c r="T14" s="117"/>
      <c r="U14" s="118"/>
      <c r="V14" s="119">
        <f t="shared" ref="V14:V16" si="7">T14*U14</f>
        <v>0</v>
      </c>
      <c r="W14" s="117"/>
      <c r="X14" s="118"/>
      <c r="Y14" s="119">
        <f t="shared" ref="Y14:Y16" si="8">W14*X14</f>
        <v>0</v>
      </c>
      <c r="Z14" s="117"/>
      <c r="AA14" s="118"/>
      <c r="AB14" s="119">
        <f t="shared" ref="AB14:AB16" si="9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 t="shared" ref="G15:G16" si="10">E15*F15</f>
        <v>0</v>
      </c>
      <c r="H15" s="117"/>
      <c r="I15" s="118"/>
      <c r="J15" s="119">
        <f t="shared" ref="J15:J16" si="11">H15*I15</f>
        <v>0</v>
      </c>
      <c r="K15" s="117"/>
      <c r="L15" s="118"/>
      <c r="M15" s="119">
        <f t="shared" si="4"/>
        <v>0</v>
      </c>
      <c r="N15" s="117"/>
      <c r="O15" s="118"/>
      <c r="P15" s="119">
        <f t="shared" si="5"/>
        <v>0</v>
      </c>
      <c r="Q15" s="117"/>
      <c r="R15" s="118"/>
      <c r="S15" s="119">
        <f t="shared" si="6"/>
        <v>0</v>
      </c>
      <c r="T15" s="117"/>
      <c r="U15" s="118"/>
      <c r="V15" s="119">
        <f t="shared" si="7"/>
        <v>0</v>
      </c>
      <c r="W15" s="117"/>
      <c r="X15" s="118"/>
      <c r="Y15" s="119">
        <f t="shared" si="8"/>
        <v>0</v>
      </c>
      <c r="Z15" s="117"/>
      <c r="AA15" s="118"/>
      <c r="AB15" s="119">
        <f t="shared" si="9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10"/>
        <v>0</v>
      </c>
      <c r="H16" s="129"/>
      <c r="I16" s="130"/>
      <c r="J16" s="131">
        <f t="shared" si="11"/>
        <v>0</v>
      </c>
      <c r="K16" s="129"/>
      <c r="L16" s="130"/>
      <c r="M16" s="131">
        <f t="shared" si="4"/>
        <v>0</v>
      </c>
      <c r="N16" s="129"/>
      <c r="O16" s="130"/>
      <c r="P16" s="131">
        <f t="shared" si="5"/>
        <v>0</v>
      </c>
      <c r="Q16" s="129"/>
      <c r="R16" s="130"/>
      <c r="S16" s="131">
        <f t="shared" si="6"/>
        <v>0</v>
      </c>
      <c r="T16" s="129"/>
      <c r="U16" s="130"/>
      <c r="V16" s="131">
        <f t="shared" si="7"/>
        <v>0</v>
      </c>
      <c r="W16" s="129"/>
      <c r="X16" s="130"/>
      <c r="Y16" s="131">
        <f t="shared" si="8"/>
        <v>0</v>
      </c>
      <c r="Z16" s="129"/>
      <c r="AA16" s="130"/>
      <c r="AB16" s="131">
        <f t="shared" si="9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102</v>
      </c>
      <c r="B21" s="101" t="s">
        <v>113</v>
      </c>
      <c r="C21" s="102" t="s">
        <v>114</v>
      </c>
      <c r="D21" s="103"/>
      <c r="E21" s="104">
        <v>12</v>
      </c>
      <c r="F21" s="105">
        <v>13000</v>
      </c>
      <c r="G21" s="106">
        <v>52000</v>
      </c>
      <c r="H21" s="104"/>
      <c r="I21" s="105"/>
      <c r="J21" s="106">
        <f>SUM(J22:J24)</f>
        <v>52000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52000</v>
      </c>
      <c r="AD21" s="108">
        <f t="shared" si="1"/>
        <v>52000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>
      <c r="A22" s="113" t="s">
        <v>105</v>
      </c>
      <c r="B22" s="114" t="s">
        <v>106</v>
      </c>
      <c r="C22" s="115" t="s">
        <v>115</v>
      </c>
      <c r="D22" s="116" t="s">
        <v>108</v>
      </c>
      <c r="E22" s="117">
        <v>4</v>
      </c>
      <c r="F22" s="118">
        <v>5000</v>
      </c>
      <c r="G22" s="119">
        <f t="shared" ref="G22:G24" si="17">E22*F22</f>
        <v>20000</v>
      </c>
      <c r="H22" s="117">
        <v>4</v>
      </c>
      <c r="I22" s="118">
        <v>5000</v>
      </c>
      <c r="J22" s="119">
        <f t="shared" ref="J22:J24" si="18">H22*I22</f>
        <v>20000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20000</v>
      </c>
      <c r="AD22" s="121">
        <f t="shared" si="1"/>
        <v>20000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>
      <c r="A23" s="113" t="s">
        <v>105</v>
      </c>
      <c r="B23" s="114" t="s">
        <v>109</v>
      </c>
      <c r="C23" s="115" t="s">
        <v>116</v>
      </c>
      <c r="D23" s="116" t="s">
        <v>108</v>
      </c>
      <c r="E23" s="117">
        <v>4</v>
      </c>
      <c r="F23" s="118">
        <v>4000</v>
      </c>
      <c r="G23" s="119">
        <f t="shared" si="17"/>
        <v>16000</v>
      </c>
      <c r="H23" s="117">
        <v>4</v>
      </c>
      <c r="I23" s="118">
        <v>4000</v>
      </c>
      <c r="J23" s="119">
        <f t="shared" si="18"/>
        <v>16000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16000</v>
      </c>
      <c r="AD23" s="121">
        <f t="shared" si="1"/>
        <v>16000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>
      <c r="A24" s="139" t="s">
        <v>105</v>
      </c>
      <c r="B24" s="140" t="s">
        <v>110</v>
      </c>
      <c r="C24" s="141" t="s">
        <v>117</v>
      </c>
      <c r="D24" s="142" t="s">
        <v>108</v>
      </c>
      <c r="E24" s="143">
        <v>4</v>
      </c>
      <c r="F24" s="144">
        <v>4000</v>
      </c>
      <c r="G24" s="145">
        <f t="shared" si="17"/>
        <v>16000</v>
      </c>
      <c r="H24" s="143">
        <v>4</v>
      </c>
      <c r="I24" s="144">
        <v>4000</v>
      </c>
      <c r="J24" s="145">
        <f t="shared" si="18"/>
        <v>16000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16000</v>
      </c>
      <c r="AD24" s="133">
        <f t="shared" si="1"/>
        <v>16000</v>
      </c>
      <c r="AE24" s="134">
        <f t="shared" si="2"/>
        <v>0</v>
      </c>
      <c r="AF24" s="149">
        <f t="shared" si="3"/>
        <v>0</v>
      </c>
      <c r="AG24" s="150"/>
      <c r="AH24" s="99"/>
      <c r="AI24" s="99"/>
    </row>
    <row r="25" spans="1:35" ht="15.75" customHeight="1">
      <c r="A25" s="151" t="s">
        <v>118</v>
      </c>
      <c r="B25" s="152"/>
      <c r="C25" s="153"/>
      <c r="D25" s="154"/>
      <c r="E25" s="155">
        <v>12</v>
      </c>
      <c r="F25" s="155">
        <v>13000</v>
      </c>
      <c r="G25" s="156">
        <v>52000</v>
      </c>
      <c r="H25" s="155"/>
      <c r="I25" s="157"/>
      <c r="J25" s="158">
        <f>J21+J17+J13</f>
        <v>52000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52000</v>
      </c>
      <c r="AD25" s="160">
        <f t="shared" si="25"/>
        <v>52000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>
      <c r="A26" s="163" t="s">
        <v>100</v>
      </c>
      <c r="B26" s="164">
        <v>2</v>
      </c>
      <c r="C26" s="165" t="s">
        <v>119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>
      <c r="A27" s="100" t="s">
        <v>102</v>
      </c>
      <c r="B27" s="101" t="s">
        <v>120</v>
      </c>
      <c r="C27" s="170" t="s">
        <v>121</v>
      </c>
      <c r="D27" s="171"/>
      <c r="E27" s="104">
        <v>4</v>
      </c>
      <c r="F27" s="105">
        <v>1100</v>
      </c>
      <c r="G27" s="106">
        <f>SUM(G28:G30)</f>
        <v>11440</v>
      </c>
      <c r="H27" s="104"/>
      <c r="I27" s="105"/>
      <c r="J27" s="106">
        <f>SUM(J28:J30)</f>
        <v>11440</v>
      </c>
      <c r="K27" s="104"/>
      <c r="L27" s="105"/>
      <c r="M27" s="106">
        <f>M30</f>
        <v>0</v>
      </c>
      <c r="N27" s="104"/>
      <c r="O27" s="105"/>
      <c r="P27" s="137">
        <f>P30</f>
        <v>0</v>
      </c>
      <c r="Q27" s="104"/>
      <c r="R27" s="105"/>
      <c r="S27" s="106">
        <f>S30</f>
        <v>0</v>
      </c>
      <c r="T27" s="104"/>
      <c r="U27" s="105"/>
      <c r="V27" s="137">
        <f>V30</f>
        <v>0</v>
      </c>
      <c r="W27" s="104"/>
      <c r="X27" s="105"/>
      <c r="Y27" s="106">
        <f>Y30</f>
        <v>0</v>
      </c>
      <c r="Z27" s="104"/>
      <c r="AA27" s="105"/>
      <c r="AB27" s="137">
        <f>AB30</f>
        <v>0</v>
      </c>
      <c r="AC27" s="107">
        <f>G27+M27+S27+Y27</f>
        <v>11440</v>
      </c>
      <c r="AD27" s="108">
        <f>J27+P27+V27+AB27</f>
        <v>11440</v>
      </c>
      <c r="AE27" s="109">
        <f>AC27-AD27</f>
        <v>0</v>
      </c>
      <c r="AF27" s="110">
        <f>AE27/AC27</f>
        <v>0</v>
      </c>
      <c r="AG27" s="111"/>
      <c r="AH27" s="112"/>
      <c r="AI27" s="112"/>
    </row>
    <row r="28" spans="1:35" ht="30" customHeight="1">
      <c r="A28" s="172"/>
      <c r="B28" s="173" t="s">
        <v>106</v>
      </c>
      <c r="C28" s="174" t="s">
        <v>115</v>
      </c>
      <c r="D28" s="175"/>
      <c r="E28" s="176">
        <v>4</v>
      </c>
      <c r="F28" s="177">
        <v>1100</v>
      </c>
      <c r="G28" s="178">
        <v>4400</v>
      </c>
      <c r="H28" s="176">
        <v>4</v>
      </c>
      <c r="I28" s="177">
        <v>1100</v>
      </c>
      <c r="J28" s="178">
        <v>4400</v>
      </c>
      <c r="K28" s="176"/>
      <c r="L28" s="177"/>
      <c r="M28" s="178"/>
      <c r="N28" s="176"/>
      <c r="O28" s="177"/>
      <c r="P28" s="179"/>
      <c r="Q28" s="176"/>
      <c r="R28" s="177"/>
      <c r="S28" s="178"/>
      <c r="T28" s="176"/>
      <c r="U28" s="177"/>
      <c r="V28" s="179"/>
      <c r="W28" s="176"/>
      <c r="X28" s="177"/>
      <c r="Y28" s="178"/>
      <c r="Z28" s="176"/>
      <c r="AA28" s="177"/>
      <c r="AB28" s="179"/>
      <c r="AC28" s="180"/>
      <c r="AD28" s="181"/>
      <c r="AE28" s="182"/>
      <c r="AF28" s="183"/>
      <c r="AG28" s="184"/>
      <c r="AH28" s="99"/>
      <c r="AI28" s="99"/>
    </row>
    <row r="29" spans="1:35" ht="30" customHeight="1">
      <c r="A29" s="172"/>
      <c r="B29" s="173" t="s">
        <v>109</v>
      </c>
      <c r="C29" s="174" t="s">
        <v>116</v>
      </c>
      <c r="D29" s="175"/>
      <c r="E29" s="176">
        <v>4</v>
      </c>
      <c r="F29" s="177">
        <v>880</v>
      </c>
      <c r="G29" s="178">
        <v>3520</v>
      </c>
      <c r="H29" s="176">
        <v>4</v>
      </c>
      <c r="I29" s="177">
        <v>880</v>
      </c>
      <c r="J29" s="178">
        <v>3520</v>
      </c>
      <c r="K29" s="176"/>
      <c r="L29" s="177"/>
      <c r="M29" s="178"/>
      <c r="N29" s="176"/>
      <c r="O29" s="177"/>
      <c r="P29" s="179"/>
      <c r="Q29" s="176"/>
      <c r="R29" s="177"/>
      <c r="S29" s="178"/>
      <c r="T29" s="176"/>
      <c r="U29" s="177"/>
      <c r="V29" s="179"/>
      <c r="W29" s="176"/>
      <c r="X29" s="177"/>
      <c r="Y29" s="178"/>
      <c r="Z29" s="176"/>
      <c r="AA29" s="177"/>
      <c r="AB29" s="179"/>
      <c r="AC29" s="180"/>
      <c r="AD29" s="181"/>
      <c r="AE29" s="182"/>
      <c r="AF29" s="183"/>
      <c r="AG29" s="184"/>
      <c r="AH29" s="99"/>
      <c r="AI29" s="99"/>
    </row>
    <row r="30" spans="1:35" ht="30" customHeight="1">
      <c r="A30" s="125" t="s">
        <v>105</v>
      </c>
      <c r="B30" s="126" t="s">
        <v>110</v>
      </c>
      <c r="C30" s="174" t="s">
        <v>117</v>
      </c>
      <c r="D30" s="128"/>
      <c r="E30" s="143">
        <v>4</v>
      </c>
      <c r="F30" s="144">
        <v>880</v>
      </c>
      <c r="G30" s="145">
        <v>3520</v>
      </c>
      <c r="H30" s="143">
        <v>4</v>
      </c>
      <c r="I30" s="144">
        <v>880</v>
      </c>
      <c r="J30" s="145">
        <v>3520</v>
      </c>
      <c r="K30" s="143"/>
      <c r="L30" s="144"/>
      <c r="M30" s="145">
        <f>M25*22%</f>
        <v>0</v>
      </c>
      <c r="N30" s="143"/>
      <c r="O30" s="144"/>
      <c r="P30" s="146">
        <f>P25*22%</f>
        <v>0</v>
      </c>
      <c r="Q30" s="143"/>
      <c r="R30" s="144"/>
      <c r="S30" s="145">
        <f>S25*22%</f>
        <v>0</v>
      </c>
      <c r="T30" s="143"/>
      <c r="U30" s="144"/>
      <c r="V30" s="146">
        <f>V25*22%</f>
        <v>0</v>
      </c>
      <c r="W30" s="143"/>
      <c r="X30" s="144"/>
      <c r="Y30" s="145">
        <f>Y25*22%</f>
        <v>0</v>
      </c>
      <c r="Z30" s="143"/>
      <c r="AA30" s="144"/>
      <c r="AB30" s="146">
        <f>AB25*22%</f>
        <v>0</v>
      </c>
      <c r="AC30" s="132">
        <f>G30+M30+S30+Y30</f>
        <v>3520</v>
      </c>
      <c r="AD30" s="133">
        <f>J30+P30+V30+AB30</f>
        <v>3520</v>
      </c>
      <c r="AE30" s="134">
        <f>AC30-AD30</f>
        <v>0</v>
      </c>
      <c r="AF30" s="149">
        <f t="shared" ref="AF30:AF31" si="26">AE30/AC30</f>
        <v>0</v>
      </c>
      <c r="AG30" s="150"/>
      <c r="AH30" s="99"/>
      <c r="AI30" s="99"/>
    </row>
    <row r="31" spans="1:35" ht="15.75" customHeight="1">
      <c r="A31" s="151" t="s">
        <v>122</v>
      </c>
      <c r="B31" s="152"/>
      <c r="C31" s="185"/>
      <c r="D31" s="186"/>
      <c r="E31" s="155">
        <v>4</v>
      </c>
      <c r="F31" s="155">
        <v>1100</v>
      </c>
      <c r="G31" s="158">
        <v>11440</v>
      </c>
      <c r="H31" s="155"/>
      <c r="I31" s="157"/>
      <c r="J31" s="158">
        <f>J27</f>
        <v>11440</v>
      </c>
      <c r="K31" s="159"/>
      <c r="L31" s="155"/>
      <c r="M31" s="156">
        <f>M27</f>
        <v>0</v>
      </c>
      <c r="N31" s="155"/>
      <c r="O31" s="155"/>
      <c r="P31" s="158">
        <f>P27</f>
        <v>0</v>
      </c>
      <c r="Q31" s="159"/>
      <c r="R31" s="155"/>
      <c r="S31" s="156">
        <f>S27</f>
        <v>0</v>
      </c>
      <c r="T31" s="155"/>
      <c r="U31" s="155"/>
      <c r="V31" s="158">
        <f>V27</f>
        <v>0</v>
      </c>
      <c r="W31" s="159"/>
      <c r="X31" s="155"/>
      <c r="Y31" s="156">
        <f>Y27</f>
        <v>0</v>
      </c>
      <c r="Z31" s="155"/>
      <c r="AA31" s="155"/>
      <c r="AB31" s="158">
        <f>AB27</f>
        <v>0</v>
      </c>
      <c r="AC31" s="158">
        <f t="shared" ref="AC31:AE31" si="27">AC30</f>
        <v>3520</v>
      </c>
      <c r="AD31" s="160">
        <f t="shared" si="27"/>
        <v>3520</v>
      </c>
      <c r="AE31" s="157">
        <f t="shared" si="27"/>
        <v>0</v>
      </c>
      <c r="AF31" s="161">
        <f t="shared" si="26"/>
        <v>0</v>
      </c>
      <c r="AG31" s="162"/>
      <c r="AH31" s="99"/>
      <c r="AI31" s="99"/>
    </row>
    <row r="32" spans="1:35" ht="33" customHeight="1">
      <c r="A32" s="163" t="s">
        <v>123</v>
      </c>
      <c r="B32" s="187" t="s">
        <v>23</v>
      </c>
      <c r="C32" s="188" t="s">
        <v>124</v>
      </c>
      <c r="D32" s="189"/>
      <c r="E32" s="190"/>
      <c r="F32" s="191"/>
      <c r="G32" s="191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>
      <c r="A33" s="100" t="s">
        <v>102</v>
      </c>
      <c r="B33" s="101" t="s">
        <v>125</v>
      </c>
      <c r="C33" s="170" t="s">
        <v>126</v>
      </c>
      <c r="D33" s="192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t="shared" ref="AC33:AC44" si="28">G33+M33+S33+Y33</f>
        <v>0</v>
      </c>
      <c r="AD33" s="108">
        <f t="shared" ref="AD33:AD44" si="29">J33+P33+V33+AB33</f>
        <v>0</v>
      </c>
      <c r="AE33" s="108">
        <f t="shared" ref="AE33:AE45" si="30">AC33-AD33</f>
        <v>0</v>
      </c>
      <c r="AF33" s="193" t="e">
        <f t="shared" ref="AF33:AF45" si="31">AE33/AC33</f>
        <v>#DIV/0!</v>
      </c>
      <c r="AG33" s="111"/>
      <c r="AH33" s="112"/>
      <c r="AI33" s="112"/>
    </row>
    <row r="34" spans="1:35" ht="39.75" customHeight="1">
      <c r="A34" s="113" t="s">
        <v>105</v>
      </c>
      <c r="B34" s="114" t="s">
        <v>106</v>
      </c>
      <c r="C34" s="115" t="s">
        <v>127</v>
      </c>
      <c r="D34" s="116" t="s">
        <v>128</v>
      </c>
      <c r="E34" s="117"/>
      <c r="F34" s="118"/>
      <c r="G34" s="138">
        <f t="shared" ref="G34:G36" si="32">E34*F34</f>
        <v>0</v>
      </c>
      <c r="H34" s="117"/>
      <c r="I34" s="118"/>
      <c r="J34" s="119">
        <f t="shared" ref="J34:J36" si="33">H34*I34</f>
        <v>0</v>
      </c>
      <c r="K34" s="117"/>
      <c r="L34" s="118"/>
      <c r="M34" s="119">
        <f t="shared" ref="M34:M36" si="34">K34*L34</f>
        <v>0</v>
      </c>
      <c r="N34" s="117"/>
      <c r="O34" s="118"/>
      <c r="P34" s="138">
        <f t="shared" ref="P34:P36" si="35">N34*O34</f>
        <v>0</v>
      </c>
      <c r="Q34" s="117"/>
      <c r="R34" s="118"/>
      <c r="S34" s="119">
        <f t="shared" ref="S34:S36" si="36">Q34*R34</f>
        <v>0</v>
      </c>
      <c r="T34" s="117"/>
      <c r="U34" s="118"/>
      <c r="V34" s="138">
        <f t="shared" ref="V34:V36" si="37">T34*U34</f>
        <v>0</v>
      </c>
      <c r="W34" s="117"/>
      <c r="X34" s="118"/>
      <c r="Y34" s="119">
        <f t="shared" ref="Y34:Y36" si="38">W34*X34</f>
        <v>0</v>
      </c>
      <c r="Z34" s="117"/>
      <c r="AA34" s="118"/>
      <c r="AB34" s="138">
        <f t="shared" ref="AB34:AB36" si="39">Z34*AA34</f>
        <v>0</v>
      </c>
      <c r="AC34" s="120">
        <f t="shared" si="28"/>
        <v>0</v>
      </c>
      <c r="AD34" s="121">
        <f t="shared" si="29"/>
        <v>0</v>
      </c>
      <c r="AE34" s="194">
        <f t="shared" si="30"/>
        <v>0</v>
      </c>
      <c r="AF34" s="195" t="e">
        <f t="shared" si="31"/>
        <v>#DIV/0!</v>
      </c>
      <c r="AG34" s="124"/>
      <c r="AH34" s="99"/>
      <c r="AI34" s="99"/>
    </row>
    <row r="35" spans="1:35" ht="39.75" customHeight="1">
      <c r="A35" s="113" t="s">
        <v>105</v>
      </c>
      <c r="B35" s="114" t="s">
        <v>109</v>
      </c>
      <c r="C35" s="115" t="s">
        <v>127</v>
      </c>
      <c r="D35" s="116" t="s">
        <v>128</v>
      </c>
      <c r="E35" s="117"/>
      <c r="F35" s="118"/>
      <c r="G35" s="138">
        <f t="shared" si="32"/>
        <v>0</v>
      </c>
      <c r="H35" s="117"/>
      <c r="I35" s="118"/>
      <c r="J35" s="119">
        <f t="shared" si="33"/>
        <v>0</v>
      </c>
      <c r="K35" s="117"/>
      <c r="L35" s="118"/>
      <c r="M35" s="119">
        <f t="shared" si="34"/>
        <v>0</v>
      </c>
      <c r="N35" s="117"/>
      <c r="O35" s="118"/>
      <c r="P35" s="138">
        <f t="shared" si="35"/>
        <v>0</v>
      </c>
      <c r="Q35" s="117"/>
      <c r="R35" s="118"/>
      <c r="S35" s="119">
        <f t="shared" si="36"/>
        <v>0</v>
      </c>
      <c r="T35" s="117"/>
      <c r="U35" s="118"/>
      <c r="V35" s="138">
        <f t="shared" si="37"/>
        <v>0</v>
      </c>
      <c r="W35" s="117"/>
      <c r="X35" s="118"/>
      <c r="Y35" s="119">
        <f t="shared" si="38"/>
        <v>0</v>
      </c>
      <c r="Z35" s="117"/>
      <c r="AA35" s="118"/>
      <c r="AB35" s="138">
        <f t="shared" si="39"/>
        <v>0</v>
      </c>
      <c r="AC35" s="120">
        <f t="shared" si="28"/>
        <v>0</v>
      </c>
      <c r="AD35" s="121">
        <f t="shared" si="29"/>
        <v>0</v>
      </c>
      <c r="AE35" s="194">
        <f t="shared" si="30"/>
        <v>0</v>
      </c>
      <c r="AF35" s="195" t="e">
        <f t="shared" si="31"/>
        <v>#DIV/0!</v>
      </c>
      <c r="AG35" s="124"/>
      <c r="AH35" s="99"/>
      <c r="AI35" s="99"/>
    </row>
    <row r="36" spans="1:35" ht="39.75" customHeight="1">
      <c r="A36" s="139" t="s">
        <v>105</v>
      </c>
      <c r="B36" s="140" t="s">
        <v>110</v>
      </c>
      <c r="C36" s="141" t="s">
        <v>127</v>
      </c>
      <c r="D36" s="142" t="s">
        <v>128</v>
      </c>
      <c r="E36" s="143"/>
      <c r="F36" s="144"/>
      <c r="G36" s="146">
        <f t="shared" si="32"/>
        <v>0</v>
      </c>
      <c r="H36" s="143"/>
      <c r="I36" s="144"/>
      <c r="J36" s="145">
        <f t="shared" si="33"/>
        <v>0</v>
      </c>
      <c r="K36" s="143"/>
      <c r="L36" s="144"/>
      <c r="M36" s="145">
        <f t="shared" si="34"/>
        <v>0</v>
      </c>
      <c r="N36" s="143"/>
      <c r="O36" s="144"/>
      <c r="P36" s="146">
        <f t="shared" si="35"/>
        <v>0</v>
      </c>
      <c r="Q36" s="143"/>
      <c r="R36" s="144"/>
      <c r="S36" s="145">
        <f t="shared" si="36"/>
        <v>0</v>
      </c>
      <c r="T36" s="143"/>
      <c r="U36" s="144"/>
      <c r="V36" s="146">
        <f t="shared" si="37"/>
        <v>0</v>
      </c>
      <c r="W36" s="143"/>
      <c r="X36" s="144"/>
      <c r="Y36" s="145">
        <f t="shared" si="38"/>
        <v>0</v>
      </c>
      <c r="Z36" s="143"/>
      <c r="AA36" s="144"/>
      <c r="AB36" s="146">
        <f t="shared" si="39"/>
        <v>0</v>
      </c>
      <c r="AC36" s="132">
        <f t="shared" si="28"/>
        <v>0</v>
      </c>
      <c r="AD36" s="133">
        <f t="shared" si="29"/>
        <v>0</v>
      </c>
      <c r="AE36" s="196">
        <f t="shared" si="30"/>
        <v>0</v>
      </c>
      <c r="AF36" s="195" t="e">
        <f t="shared" si="31"/>
        <v>#DIV/0!</v>
      </c>
      <c r="AG36" s="124"/>
      <c r="AH36" s="99"/>
      <c r="AI36" s="99"/>
    </row>
    <row r="37" spans="1:35" ht="30" customHeight="1">
      <c r="A37" s="100" t="s">
        <v>102</v>
      </c>
      <c r="B37" s="101" t="s">
        <v>129</v>
      </c>
      <c r="C37" s="102" t="s">
        <v>130</v>
      </c>
      <c r="D37" s="103"/>
      <c r="E37" s="104">
        <f t="shared" ref="E37:AB37" si="40">SUM(E38:E40)</f>
        <v>0</v>
      </c>
      <c r="F37" s="105">
        <f t="shared" si="40"/>
        <v>0</v>
      </c>
      <c r="G37" s="106">
        <f t="shared" si="40"/>
        <v>0</v>
      </c>
      <c r="H37" s="104">
        <f t="shared" si="40"/>
        <v>0</v>
      </c>
      <c r="I37" s="105">
        <f t="shared" si="40"/>
        <v>0</v>
      </c>
      <c r="J37" s="106">
        <f t="shared" si="40"/>
        <v>0</v>
      </c>
      <c r="K37" s="104">
        <f t="shared" si="40"/>
        <v>0</v>
      </c>
      <c r="L37" s="105">
        <f t="shared" si="40"/>
        <v>0</v>
      </c>
      <c r="M37" s="106">
        <f t="shared" si="40"/>
        <v>0</v>
      </c>
      <c r="N37" s="104">
        <f t="shared" si="40"/>
        <v>0</v>
      </c>
      <c r="O37" s="105">
        <f t="shared" si="40"/>
        <v>0</v>
      </c>
      <c r="P37" s="137">
        <f t="shared" si="40"/>
        <v>0</v>
      </c>
      <c r="Q37" s="104">
        <f t="shared" si="40"/>
        <v>0</v>
      </c>
      <c r="R37" s="105">
        <f t="shared" si="40"/>
        <v>0</v>
      </c>
      <c r="S37" s="106">
        <f t="shared" si="40"/>
        <v>0</v>
      </c>
      <c r="T37" s="104">
        <f t="shared" si="40"/>
        <v>0</v>
      </c>
      <c r="U37" s="105">
        <f t="shared" si="40"/>
        <v>0</v>
      </c>
      <c r="V37" s="137">
        <f t="shared" si="40"/>
        <v>0</v>
      </c>
      <c r="W37" s="104">
        <f t="shared" si="40"/>
        <v>0</v>
      </c>
      <c r="X37" s="105">
        <f t="shared" si="40"/>
        <v>0</v>
      </c>
      <c r="Y37" s="106">
        <f t="shared" si="40"/>
        <v>0</v>
      </c>
      <c r="Z37" s="104">
        <f t="shared" si="40"/>
        <v>0</v>
      </c>
      <c r="AA37" s="105">
        <f t="shared" si="40"/>
        <v>0</v>
      </c>
      <c r="AB37" s="137">
        <f t="shared" si="40"/>
        <v>0</v>
      </c>
      <c r="AC37" s="107">
        <f t="shared" si="28"/>
        <v>0</v>
      </c>
      <c r="AD37" s="108">
        <f t="shared" si="29"/>
        <v>0</v>
      </c>
      <c r="AE37" s="108">
        <f t="shared" si="30"/>
        <v>0</v>
      </c>
      <c r="AF37" s="197" t="e">
        <f t="shared" si="31"/>
        <v>#DIV/0!</v>
      </c>
      <c r="AG37" s="148"/>
      <c r="AH37" s="112"/>
      <c r="AI37" s="112"/>
    </row>
    <row r="38" spans="1:35" ht="39.75" customHeight="1">
      <c r="A38" s="113" t="s">
        <v>105</v>
      </c>
      <c r="B38" s="114" t="s">
        <v>106</v>
      </c>
      <c r="C38" s="115" t="s">
        <v>131</v>
      </c>
      <c r="D38" s="116" t="s">
        <v>132</v>
      </c>
      <c r="E38" s="117"/>
      <c r="F38" s="118"/>
      <c r="G38" s="119">
        <f t="shared" ref="G38:G40" si="41">E38*F38</f>
        <v>0</v>
      </c>
      <c r="H38" s="117"/>
      <c r="I38" s="118"/>
      <c r="J38" s="119">
        <f t="shared" ref="J38:J40" si="42">H38*I38</f>
        <v>0</v>
      </c>
      <c r="K38" s="117"/>
      <c r="L38" s="118"/>
      <c r="M38" s="119">
        <f t="shared" ref="M38:M40" si="43">K38*L38</f>
        <v>0</v>
      </c>
      <c r="N38" s="117"/>
      <c r="O38" s="118"/>
      <c r="P38" s="138">
        <f t="shared" ref="P38:P40" si="44">N38*O38</f>
        <v>0</v>
      </c>
      <c r="Q38" s="117"/>
      <c r="R38" s="118"/>
      <c r="S38" s="119">
        <f t="shared" ref="S38:S40" si="45">Q38*R38</f>
        <v>0</v>
      </c>
      <c r="T38" s="117"/>
      <c r="U38" s="118"/>
      <c r="V38" s="138">
        <f t="shared" ref="V38:V40" si="46">T38*U38</f>
        <v>0</v>
      </c>
      <c r="W38" s="117"/>
      <c r="X38" s="118"/>
      <c r="Y38" s="119">
        <f t="shared" ref="Y38:Y40" si="47">W38*X38</f>
        <v>0</v>
      </c>
      <c r="Z38" s="117"/>
      <c r="AA38" s="118"/>
      <c r="AB38" s="138">
        <f t="shared" ref="AB38:AB40" si="48">Z38*AA38</f>
        <v>0</v>
      </c>
      <c r="AC38" s="120">
        <f t="shared" si="28"/>
        <v>0</v>
      </c>
      <c r="AD38" s="121">
        <f t="shared" si="29"/>
        <v>0</v>
      </c>
      <c r="AE38" s="194">
        <f t="shared" si="30"/>
        <v>0</v>
      </c>
      <c r="AF38" s="195" t="e">
        <f t="shared" si="31"/>
        <v>#DIV/0!</v>
      </c>
      <c r="AG38" s="124"/>
      <c r="AH38" s="99"/>
      <c r="AI38" s="99"/>
    </row>
    <row r="39" spans="1:35" ht="39.75" customHeight="1">
      <c r="A39" s="113" t="s">
        <v>105</v>
      </c>
      <c r="B39" s="114" t="s">
        <v>109</v>
      </c>
      <c r="C39" s="115" t="s">
        <v>131</v>
      </c>
      <c r="D39" s="116" t="s">
        <v>132</v>
      </c>
      <c r="E39" s="117"/>
      <c r="F39" s="118"/>
      <c r="G39" s="119">
        <f t="shared" si="41"/>
        <v>0</v>
      </c>
      <c r="H39" s="117"/>
      <c r="I39" s="118"/>
      <c r="J39" s="119">
        <f t="shared" si="42"/>
        <v>0</v>
      </c>
      <c r="K39" s="117"/>
      <c r="L39" s="118"/>
      <c r="M39" s="119">
        <f t="shared" si="43"/>
        <v>0</v>
      </c>
      <c r="N39" s="117"/>
      <c r="O39" s="118"/>
      <c r="P39" s="138">
        <f t="shared" si="44"/>
        <v>0</v>
      </c>
      <c r="Q39" s="117"/>
      <c r="R39" s="118"/>
      <c r="S39" s="119">
        <f t="shared" si="45"/>
        <v>0</v>
      </c>
      <c r="T39" s="117"/>
      <c r="U39" s="118"/>
      <c r="V39" s="138">
        <f t="shared" si="46"/>
        <v>0</v>
      </c>
      <c r="W39" s="117"/>
      <c r="X39" s="118"/>
      <c r="Y39" s="119">
        <f t="shared" si="47"/>
        <v>0</v>
      </c>
      <c r="Z39" s="117"/>
      <c r="AA39" s="118"/>
      <c r="AB39" s="138">
        <f t="shared" si="48"/>
        <v>0</v>
      </c>
      <c r="AC39" s="120">
        <f t="shared" si="28"/>
        <v>0</v>
      </c>
      <c r="AD39" s="121">
        <f t="shared" si="29"/>
        <v>0</v>
      </c>
      <c r="AE39" s="194">
        <f t="shared" si="30"/>
        <v>0</v>
      </c>
      <c r="AF39" s="195" t="e">
        <f t="shared" si="31"/>
        <v>#DIV/0!</v>
      </c>
      <c r="AG39" s="124"/>
      <c r="AH39" s="99"/>
      <c r="AI39" s="99"/>
    </row>
    <row r="40" spans="1:35" ht="39.75" customHeight="1">
      <c r="A40" s="139" t="s">
        <v>105</v>
      </c>
      <c r="B40" s="140" t="s">
        <v>110</v>
      </c>
      <c r="C40" s="141" t="s">
        <v>131</v>
      </c>
      <c r="D40" s="142" t="s">
        <v>132</v>
      </c>
      <c r="E40" s="143"/>
      <c r="F40" s="144"/>
      <c r="G40" s="145">
        <f t="shared" si="41"/>
        <v>0</v>
      </c>
      <c r="H40" s="143"/>
      <c r="I40" s="144"/>
      <c r="J40" s="145">
        <f t="shared" si="42"/>
        <v>0</v>
      </c>
      <c r="K40" s="143"/>
      <c r="L40" s="144"/>
      <c r="M40" s="145">
        <f t="shared" si="43"/>
        <v>0</v>
      </c>
      <c r="N40" s="143"/>
      <c r="O40" s="144"/>
      <c r="P40" s="146">
        <f t="shared" si="44"/>
        <v>0</v>
      </c>
      <c r="Q40" s="143"/>
      <c r="R40" s="144"/>
      <c r="S40" s="145">
        <f t="shared" si="45"/>
        <v>0</v>
      </c>
      <c r="T40" s="143"/>
      <c r="U40" s="144"/>
      <c r="V40" s="146">
        <f t="shared" si="46"/>
        <v>0</v>
      </c>
      <c r="W40" s="143"/>
      <c r="X40" s="144"/>
      <c r="Y40" s="145">
        <f t="shared" si="47"/>
        <v>0</v>
      </c>
      <c r="Z40" s="143"/>
      <c r="AA40" s="144"/>
      <c r="AB40" s="146">
        <f t="shared" si="48"/>
        <v>0</v>
      </c>
      <c r="AC40" s="132">
        <f t="shared" si="28"/>
        <v>0</v>
      </c>
      <c r="AD40" s="133">
        <f t="shared" si="29"/>
        <v>0</v>
      </c>
      <c r="AE40" s="196">
        <f t="shared" si="30"/>
        <v>0</v>
      </c>
      <c r="AF40" s="195" t="e">
        <f t="shared" si="31"/>
        <v>#DIV/0!</v>
      </c>
      <c r="AG40" s="124"/>
      <c r="AH40" s="99"/>
      <c r="AI40" s="99"/>
    </row>
    <row r="41" spans="1:35" ht="30" customHeight="1">
      <c r="A41" s="100" t="s">
        <v>102</v>
      </c>
      <c r="B41" s="101" t="s">
        <v>133</v>
      </c>
      <c r="C41" s="102" t="s">
        <v>134</v>
      </c>
      <c r="D41" s="103"/>
      <c r="E41" s="104">
        <f t="shared" ref="E41:AB41" si="49">SUM(E42:E44)</f>
        <v>0</v>
      </c>
      <c r="F41" s="105">
        <f t="shared" si="49"/>
        <v>0</v>
      </c>
      <c r="G41" s="106">
        <f t="shared" si="49"/>
        <v>0</v>
      </c>
      <c r="H41" s="104">
        <f t="shared" si="49"/>
        <v>0</v>
      </c>
      <c r="I41" s="105">
        <f t="shared" si="49"/>
        <v>0</v>
      </c>
      <c r="J41" s="137">
        <f t="shared" si="49"/>
        <v>0</v>
      </c>
      <c r="K41" s="104">
        <f t="shared" si="49"/>
        <v>0</v>
      </c>
      <c r="L41" s="105">
        <f t="shared" si="49"/>
        <v>0</v>
      </c>
      <c r="M41" s="106">
        <f t="shared" si="49"/>
        <v>0</v>
      </c>
      <c r="N41" s="104">
        <f t="shared" si="49"/>
        <v>0</v>
      </c>
      <c r="O41" s="105">
        <f t="shared" si="49"/>
        <v>0</v>
      </c>
      <c r="P41" s="137">
        <f t="shared" si="49"/>
        <v>0</v>
      </c>
      <c r="Q41" s="104">
        <f t="shared" si="49"/>
        <v>0</v>
      </c>
      <c r="R41" s="105">
        <f t="shared" si="49"/>
        <v>0</v>
      </c>
      <c r="S41" s="106">
        <f t="shared" si="49"/>
        <v>0</v>
      </c>
      <c r="T41" s="104">
        <f t="shared" si="49"/>
        <v>0</v>
      </c>
      <c r="U41" s="105">
        <f t="shared" si="49"/>
        <v>0</v>
      </c>
      <c r="V41" s="137">
        <f t="shared" si="49"/>
        <v>0</v>
      </c>
      <c r="W41" s="104">
        <f t="shared" si="49"/>
        <v>0</v>
      </c>
      <c r="X41" s="105">
        <f t="shared" si="49"/>
        <v>0</v>
      </c>
      <c r="Y41" s="106">
        <f t="shared" si="49"/>
        <v>0</v>
      </c>
      <c r="Z41" s="104">
        <f t="shared" si="49"/>
        <v>0</v>
      </c>
      <c r="AA41" s="105">
        <f t="shared" si="49"/>
        <v>0</v>
      </c>
      <c r="AB41" s="137">
        <f t="shared" si="49"/>
        <v>0</v>
      </c>
      <c r="AC41" s="107">
        <f t="shared" si="28"/>
        <v>0</v>
      </c>
      <c r="AD41" s="108">
        <f t="shared" si="29"/>
        <v>0</v>
      </c>
      <c r="AE41" s="108">
        <f t="shared" si="30"/>
        <v>0</v>
      </c>
      <c r="AF41" s="197" t="e">
        <f t="shared" si="31"/>
        <v>#DIV/0!</v>
      </c>
      <c r="AG41" s="148"/>
      <c r="AH41" s="112"/>
      <c r="AI41" s="112"/>
    </row>
    <row r="42" spans="1:35" ht="34.5" customHeight="1">
      <c r="A42" s="113" t="s">
        <v>105</v>
      </c>
      <c r="B42" s="114" t="s">
        <v>106</v>
      </c>
      <c r="C42" s="115" t="s">
        <v>135</v>
      </c>
      <c r="D42" s="116" t="s">
        <v>132</v>
      </c>
      <c r="E42" s="117"/>
      <c r="F42" s="118"/>
      <c r="G42" s="119">
        <f t="shared" ref="G42:G44" si="50">E42*F42</f>
        <v>0</v>
      </c>
      <c r="H42" s="117"/>
      <c r="I42" s="118"/>
      <c r="J42" s="138">
        <f t="shared" ref="J42:J44" si="51">H42*I42</f>
        <v>0</v>
      </c>
      <c r="K42" s="117"/>
      <c r="L42" s="118"/>
      <c r="M42" s="119">
        <f t="shared" ref="M42:M44" si="52">K42*L42</f>
        <v>0</v>
      </c>
      <c r="N42" s="117"/>
      <c r="O42" s="118"/>
      <c r="P42" s="138">
        <f t="shared" ref="P42:P44" si="53">N42*O42</f>
        <v>0</v>
      </c>
      <c r="Q42" s="117"/>
      <c r="R42" s="118"/>
      <c r="S42" s="119">
        <f t="shared" ref="S42:S44" si="54">Q42*R42</f>
        <v>0</v>
      </c>
      <c r="T42" s="117"/>
      <c r="U42" s="118"/>
      <c r="V42" s="138">
        <f t="shared" ref="V42:V44" si="55">T42*U42</f>
        <v>0</v>
      </c>
      <c r="W42" s="117"/>
      <c r="X42" s="118"/>
      <c r="Y42" s="119">
        <f t="shared" ref="Y42:Y44" si="56">W42*X42</f>
        <v>0</v>
      </c>
      <c r="Z42" s="117"/>
      <c r="AA42" s="118"/>
      <c r="AB42" s="138">
        <f t="shared" ref="AB42:AB44" si="57">Z42*AA42</f>
        <v>0</v>
      </c>
      <c r="AC42" s="120">
        <f t="shared" si="28"/>
        <v>0</v>
      </c>
      <c r="AD42" s="121">
        <f t="shared" si="29"/>
        <v>0</v>
      </c>
      <c r="AE42" s="194">
        <f t="shared" si="30"/>
        <v>0</v>
      </c>
      <c r="AF42" s="195" t="e">
        <f t="shared" si="31"/>
        <v>#DIV/0!</v>
      </c>
      <c r="AG42" s="124"/>
      <c r="AH42" s="99"/>
      <c r="AI42" s="99"/>
    </row>
    <row r="43" spans="1:35" ht="34.5" customHeight="1">
      <c r="A43" s="113" t="s">
        <v>105</v>
      </c>
      <c r="B43" s="114" t="s">
        <v>109</v>
      </c>
      <c r="C43" s="115" t="s">
        <v>135</v>
      </c>
      <c r="D43" s="116" t="s">
        <v>132</v>
      </c>
      <c r="E43" s="117"/>
      <c r="F43" s="118"/>
      <c r="G43" s="119">
        <f t="shared" si="50"/>
        <v>0</v>
      </c>
      <c r="H43" s="117"/>
      <c r="I43" s="118"/>
      <c r="J43" s="138">
        <f t="shared" si="51"/>
        <v>0</v>
      </c>
      <c r="K43" s="117"/>
      <c r="L43" s="118"/>
      <c r="M43" s="119">
        <f t="shared" si="52"/>
        <v>0</v>
      </c>
      <c r="N43" s="117"/>
      <c r="O43" s="118"/>
      <c r="P43" s="138">
        <f t="shared" si="53"/>
        <v>0</v>
      </c>
      <c r="Q43" s="117"/>
      <c r="R43" s="118"/>
      <c r="S43" s="119">
        <f t="shared" si="54"/>
        <v>0</v>
      </c>
      <c r="T43" s="117"/>
      <c r="U43" s="118"/>
      <c r="V43" s="138">
        <f t="shared" si="55"/>
        <v>0</v>
      </c>
      <c r="W43" s="117"/>
      <c r="X43" s="118"/>
      <c r="Y43" s="119">
        <f t="shared" si="56"/>
        <v>0</v>
      </c>
      <c r="Z43" s="117"/>
      <c r="AA43" s="118"/>
      <c r="AB43" s="138">
        <f t="shared" si="57"/>
        <v>0</v>
      </c>
      <c r="AC43" s="120">
        <f t="shared" si="28"/>
        <v>0</v>
      </c>
      <c r="AD43" s="121">
        <f t="shared" si="29"/>
        <v>0</v>
      </c>
      <c r="AE43" s="194">
        <f t="shared" si="30"/>
        <v>0</v>
      </c>
      <c r="AF43" s="195" t="e">
        <f t="shared" si="31"/>
        <v>#DIV/0!</v>
      </c>
      <c r="AG43" s="124"/>
      <c r="AH43" s="99"/>
      <c r="AI43" s="99"/>
    </row>
    <row r="44" spans="1:35" ht="34.5" customHeight="1">
      <c r="A44" s="139" t="s">
        <v>105</v>
      </c>
      <c r="B44" s="140" t="s">
        <v>110</v>
      </c>
      <c r="C44" s="141" t="s">
        <v>135</v>
      </c>
      <c r="D44" s="142" t="s">
        <v>132</v>
      </c>
      <c r="E44" s="143"/>
      <c r="F44" s="144"/>
      <c r="G44" s="145">
        <f t="shared" si="50"/>
        <v>0</v>
      </c>
      <c r="H44" s="143"/>
      <c r="I44" s="144"/>
      <c r="J44" s="146">
        <f t="shared" si="51"/>
        <v>0</v>
      </c>
      <c r="K44" s="143"/>
      <c r="L44" s="144"/>
      <c r="M44" s="145">
        <f t="shared" si="52"/>
        <v>0</v>
      </c>
      <c r="N44" s="143"/>
      <c r="O44" s="144"/>
      <c r="P44" s="146">
        <f t="shared" si="53"/>
        <v>0</v>
      </c>
      <c r="Q44" s="143"/>
      <c r="R44" s="144"/>
      <c r="S44" s="145">
        <f t="shared" si="54"/>
        <v>0</v>
      </c>
      <c r="T44" s="143"/>
      <c r="U44" s="144"/>
      <c r="V44" s="146">
        <f t="shared" si="55"/>
        <v>0</v>
      </c>
      <c r="W44" s="143"/>
      <c r="X44" s="144"/>
      <c r="Y44" s="145">
        <f t="shared" si="56"/>
        <v>0</v>
      </c>
      <c r="Z44" s="143"/>
      <c r="AA44" s="144"/>
      <c r="AB44" s="146">
        <f t="shared" si="57"/>
        <v>0</v>
      </c>
      <c r="AC44" s="132">
        <f t="shared" si="28"/>
        <v>0</v>
      </c>
      <c r="AD44" s="133">
        <f t="shared" si="29"/>
        <v>0</v>
      </c>
      <c r="AE44" s="196">
        <f t="shared" si="30"/>
        <v>0</v>
      </c>
      <c r="AF44" s="195" t="e">
        <f t="shared" si="31"/>
        <v>#DIV/0!</v>
      </c>
      <c r="AG44" s="124"/>
      <c r="AH44" s="99"/>
      <c r="AI44" s="99"/>
    </row>
    <row r="45" spans="1:35" ht="15" customHeight="1">
      <c r="A45" s="198" t="s">
        <v>136</v>
      </c>
      <c r="B45" s="199"/>
      <c r="C45" s="200"/>
      <c r="D45" s="201"/>
      <c r="E45" s="202"/>
      <c r="F45" s="203"/>
      <c r="G45" s="204">
        <f>G41+G37+G33</f>
        <v>0</v>
      </c>
      <c r="H45" s="155"/>
      <c r="I45" s="157"/>
      <c r="J45" s="204">
        <f>J41+J37+J33</f>
        <v>0</v>
      </c>
      <c r="K45" s="205"/>
      <c r="L45" s="203"/>
      <c r="M45" s="206">
        <f>M41+M37+M33</f>
        <v>0</v>
      </c>
      <c r="N45" s="202"/>
      <c r="O45" s="203"/>
      <c r="P45" s="206">
        <f>P41+P37+P33</f>
        <v>0</v>
      </c>
      <c r="Q45" s="205"/>
      <c r="R45" s="203"/>
      <c r="S45" s="206">
        <f>S41+S37+S33</f>
        <v>0</v>
      </c>
      <c r="T45" s="202"/>
      <c r="U45" s="203"/>
      <c r="V45" s="206">
        <f>V41+V37+V33</f>
        <v>0</v>
      </c>
      <c r="W45" s="205"/>
      <c r="X45" s="203"/>
      <c r="Y45" s="206">
        <f>Y41+Y37+Y33</f>
        <v>0</v>
      </c>
      <c r="Z45" s="202"/>
      <c r="AA45" s="203"/>
      <c r="AB45" s="206">
        <f>AB41+AB37+AB33</f>
        <v>0</v>
      </c>
      <c r="AC45" s="202">
        <f t="shared" ref="AC45:AD45" si="58">AC33+AC37+AC41</f>
        <v>0</v>
      </c>
      <c r="AD45" s="207">
        <f t="shared" si="58"/>
        <v>0</v>
      </c>
      <c r="AE45" s="206">
        <f t="shared" si="30"/>
        <v>0</v>
      </c>
      <c r="AF45" s="208" t="e">
        <f t="shared" si="31"/>
        <v>#DIV/0!</v>
      </c>
      <c r="AG45" s="209"/>
      <c r="AH45" s="99"/>
      <c r="AI45" s="99"/>
    </row>
    <row r="46" spans="1:35" ht="15.75" customHeight="1">
      <c r="A46" s="210" t="s">
        <v>100</v>
      </c>
      <c r="B46" s="211" t="s">
        <v>24</v>
      </c>
      <c r="C46" s="165" t="s">
        <v>137</v>
      </c>
      <c r="D46" s="212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>
      <c r="A47" s="100" t="s">
        <v>102</v>
      </c>
      <c r="B47" s="101" t="s">
        <v>138</v>
      </c>
      <c r="C47" s="170" t="s">
        <v>139</v>
      </c>
      <c r="D47" s="192"/>
      <c r="E47" s="213">
        <f t="shared" ref="E47:AB47" si="59">SUM(E48:E50)</f>
        <v>0</v>
      </c>
      <c r="F47" s="214">
        <f t="shared" si="59"/>
        <v>0</v>
      </c>
      <c r="G47" s="215">
        <f t="shared" si="59"/>
        <v>0</v>
      </c>
      <c r="H47" s="104">
        <f t="shared" si="59"/>
        <v>0</v>
      </c>
      <c r="I47" s="105">
        <f t="shared" si="59"/>
        <v>0</v>
      </c>
      <c r="J47" s="137">
        <f t="shared" si="59"/>
        <v>0</v>
      </c>
      <c r="K47" s="213">
        <f t="shared" si="59"/>
        <v>0</v>
      </c>
      <c r="L47" s="214">
        <f t="shared" si="59"/>
        <v>0</v>
      </c>
      <c r="M47" s="215">
        <f t="shared" si="59"/>
        <v>0</v>
      </c>
      <c r="N47" s="104">
        <f t="shared" si="59"/>
        <v>0</v>
      </c>
      <c r="O47" s="105">
        <f t="shared" si="59"/>
        <v>0</v>
      </c>
      <c r="P47" s="137">
        <f t="shared" si="59"/>
        <v>0</v>
      </c>
      <c r="Q47" s="213">
        <f t="shared" si="59"/>
        <v>0</v>
      </c>
      <c r="R47" s="214">
        <f t="shared" si="59"/>
        <v>0</v>
      </c>
      <c r="S47" s="215">
        <f t="shared" si="59"/>
        <v>0</v>
      </c>
      <c r="T47" s="104">
        <f t="shared" si="59"/>
        <v>0</v>
      </c>
      <c r="U47" s="105">
        <f t="shared" si="59"/>
        <v>0</v>
      </c>
      <c r="V47" s="137">
        <f t="shared" si="59"/>
        <v>0</v>
      </c>
      <c r="W47" s="213">
        <f t="shared" si="59"/>
        <v>0</v>
      </c>
      <c r="X47" s="214">
        <f t="shared" si="59"/>
        <v>0</v>
      </c>
      <c r="Y47" s="215">
        <f t="shared" si="59"/>
        <v>0</v>
      </c>
      <c r="Z47" s="104">
        <f t="shared" si="59"/>
        <v>0</v>
      </c>
      <c r="AA47" s="105">
        <f t="shared" si="59"/>
        <v>0</v>
      </c>
      <c r="AB47" s="137">
        <f t="shared" si="59"/>
        <v>0</v>
      </c>
      <c r="AC47" s="107">
        <f t="shared" ref="AC47:AC54" si="60">G47+M47+S47+Y47</f>
        <v>0</v>
      </c>
      <c r="AD47" s="108">
        <f t="shared" ref="AD47:AD54" si="61">J47+P47+V47+AB47</f>
        <v>0</v>
      </c>
      <c r="AE47" s="108">
        <f t="shared" ref="AE47:AE55" si="62">AC47-AD47</f>
        <v>0</v>
      </c>
      <c r="AF47" s="110" t="e">
        <f t="shared" ref="AF47:AF55" si="63">AE47/AC47</f>
        <v>#DIV/0!</v>
      </c>
      <c r="AG47" s="111"/>
      <c r="AH47" s="112"/>
      <c r="AI47" s="112"/>
    </row>
    <row r="48" spans="1:35" ht="34.5" customHeight="1">
      <c r="A48" s="113" t="s">
        <v>105</v>
      </c>
      <c r="B48" s="114" t="s">
        <v>106</v>
      </c>
      <c r="C48" s="115" t="s">
        <v>140</v>
      </c>
      <c r="D48" s="116" t="s">
        <v>128</v>
      </c>
      <c r="E48" s="117"/>
      <c r="F48" s="118"/>
      <c r="G48" s="119">
        <f t="shared" ref="G48:G50" si="64">E48*F48</f>
        <v>0</v>
      </c>
      <c r="H48" s="117"/>
      <c r="I48" s="118"/>
      <c r="J48" s="138">
        <f t="shared" ref="J48:J50" si="65">H48*I48</f>
        <v>0</v>
      </c>
      <c r="K48" s="117"/>
      <c r="L48" s="118"/>
      <c r="M48" s="119">
        <f t="shared" ref="M48:M50" si="66">K48*L48</f>
        <v>0</v>
      </c>
      <c r="N48" s="117"/>
      <c r="O48" s="118"/>
      <c r="P48" s="138">
        <f t="shared" ref="P48:P50" si="67">N48*O48</f>
        <v>0</v>
      </c>
      <c r="Q48" s="117"/>
      <c r="R48" s="118"/>
      <c r="S48" s="119">
        <f t="shared" ref="S48:S50" si="68">Q48*R48</f>
        <v>0</v>
      </c>
      <c r="T48" s="117"/>
      <c r="U48" s="118"/>
      <c r="V48" s="138">
        <f t="shared" ref="V48:V50" si="69">T48*U48</f>
        <v>0</v>
      </c>
      <c r="W48" s="117"/>
      <c r="X48" s="118"/>
      <c r="Y48" s="119">
        <f t="shared" ref="Y48:Y50" si="70">W48*X48</f>
        <v>0</v>
      </c>
      <c r="Z48" s="117"/>
      <c r="AA48" s="118"/>
      <c r="AB48" s="138">
        <f t="shared" ref="AB48:AB50" si="71">Z48*AA48</f>
        <v>0</v>
      </c>
      <c r="AC48" s="120">
        <f t="shared" si="60"/>
        <v>0</v>
      </c>
      <c r="AD48" s="121">
        <f t="shared" si="61"/>
        <v>0</v>
      </c>
      <c r="AE48" s="194">
        <f t="shared" si="62"/>
        <v>0</v>
      </c>
      <c r="AF48" s="123" t="e">
        <f t="shared" si="63"/>
        <v>#DIV/0!</v>
      </c>
      <c r="AG48" s="124"/>
      <c r="AH48" s="99"/>
      <c r="AI48" s="99"/>
    </row>
    <row r="49" spans="1:35" ht="34.5" customHeight="1">
      <c r="A49" s="113" t="s">
        <v>105</v>
      </c>
      <c r="B49" s="114" t="s">
        <v>109</v>
      </c>
      <c r="C49" s="115" t="s">
        <v>141</v>
      </c>
      <c r="D49" s="116" t="s">
        <v>128</v>
      </c>
      <c r="E49" s="117"/>
      <c r="F49" s="118"/>
      <c r="G49" s="119">
        <f t="shared" si="64"/>
        <v>0</v>
      </c>
      <c r="H49" s="117"/>
      <c r="I49" s="118"/>
      <c r="J49" s="138">
        <f t="shared" si="65"/>
        <v>0</v>
      </c>
      <c r="K49" s="117"/>
      <c r="L49" s="118"/>
      <c r="M49" s="119">
        <f t="shared" si="66"/>
        <v>0</v>
      </c>
      <c r="N49" s="117"/>
      <c r="O49" s="118"/>
      <c r="P49" s="138">
        <f t="shared" si="67"/>
        <v>0</v>
      </c>
      <c r="Q49" s="117"/>
      <c r="R49" s="118"/>
      <c r="S49" s="119">
        <f t="shared" si="68"/>
        <v>0</v>
      </c>
      <c r="T49" s="117"/>
      <c r="U49" s="118"/>
      <c r="V49" s="138">
        <f t="shared" si="69"/>
        <v>0</v>
      </c>
      <c r="W49" s="117"/>
      <c r="X49" s="118"/>
      <c r="Y49" s="119">
        <f t="shared" si="70"/>
        <v>0</v>
      </c>
      <c r="Z49" s="117"/>
      <c r="AA49" s="118"/>
      <c r="AB49" s="138">
        <f t="shared" si="71"/>
        <v>0</v>
      </c>
      <c r="AC49" s="120">
        <f t="shared" si="60"/>
        <v>0</v>
      </c>
      <c r="AD49" s="121">
        <f t="shared" si="61"/>
        <v>0</v>
      </c>
      <c r="AE49" s="194">
        <f t="shared" si="62"/>
        <v>0</v>
      </c>
      <c r="AF49" s="123" t="e">
        <f t="shared" si="63"/>
        <v>#DIV/0!</v>
      </c>
      <c r="AG49" s="124"/>
      <c r="AH49" s="99"/>
      <c r="AI49" s="99"/>
    </row>
    <row r="50" spans="1:35" ht="34.5" customHeight="1">
      <c r="A50" s="125" t="s">
        <v>105</v>
      </c>
      <c r="B50" s="126" t="s">
        <v>110</v>
      </c>
      <c r="C50" s="127" t="s">
        <v>142</v>
      </c>
      <c r="D50" s="128" t="s">
        <v>128</v>
      </c>
      <c r="E50" s="129"/>
      <c r="F50" s="130"/>
      <c r="G50" s="131">
        <f t="shared" si="64"/>
        <v>0</v>
      </c>
      <c r="H50" s="143"/>
      <c r="I50" s="144"/>
      <c r="J50" s="146">
        <f t="shared" si="65"/>
        <v>0</v>
      </c>
      <c r="K50" s="129"/>
      <c r="L50" s="130"/>
      <c r="M50" s="131">
        <f t="shared" si="66"/>
        <v>0</v>
      </c>
      <c r="N50" s="143"/>
      <c r="O50" s="144"/>
      <c r="P50" s="146">
        <f t="shared" si="67"/>
        <v>0</v>
      </c>
      <c r="Q50" s="129"/>
      <c r="R50" s="130"/>
      <c r="S50" s="131">
        <f t="shared" si="68"/>
        <v>0</v>
      </c>
      <c r="T50" s="143"/>
      <c r="U50" s="144"/>
      <c r="V50" s="146">
        <f t="shared" si="69"/>
        <v>0</v>
      </c>
      <c r="W50" s="129"/>
      <c r="X50" s="130"/>
      <c r="Y50" s="131">
        <f t="shared" si="70"/>
        <v>0</v>
      </c>
      <c r="Z50" s="143"/>
      <c r="AA50" s="144"/>
      <c r="AB50" s="146">
        <f t="shared" si="71"/>
        <v>0</v>
      </c>
      <c r="AC50" s="132">
        <f t="shared" si="60"/>
        <v>0</v>
      </c>
      <c r="AD50" s="133">
        <f t="shared" si="61"/>
        <v>0</v>
      </c>
      <c r="AE50" s="196">
        <f t="shared" si="62"/>
        <v>0</v>
      </c>
      <c r="AF50" s="123" t="e">
        <f t="shared" si="63"/>
        <v>#DIV/0!</v>
      </c>
      <c r="AG50" s="124"/>
      <c r="AH50" s="99"/>
      <c r="AI50" s="99"/>
    </row>
    <row r="51" spans="1:35" ht="56.25" customHeight="1">
      <c r="A51" s="100" t="s">
        <v>102</v>
      </c>
      <c r="B51" s="101" t="s">
        <v>143</v>
      </c>
      <c r="C51" s="102" t="s">
        <v>144</v>
      </c>
      <c r="D51" s="103"/>
      <c r="E51" s="104">
        <f t="shared" ref="E51:AB51" si="72">SUM(E52:E54)</f>
        <v>0</v>
      </c>
      <c r="F51" s="105">
        <f t="shared" si="72"/>
        <v>0</v>
      </c>
      <c r="G51" s="106">
        <f t="shared" si="72"/>
        <v>0</v>
      </c>
      <c r="H51" s="104">
        <f t="shared" si="72"/>
        <v>0</v>
      </c>
      <c r="I51" s="105">
        <f t="shared" si="72"/>
        <v>0</v>
      </c>
      <c r="J51" s="137">
        <f t="shared" si="72"/>
        <v>0</v>
      </c>
      <c r="K51" s="216">
        <f t="shared" si="72"/>
        <v>0</v>
      </c>
      <c r="L51" s="105">
        <f t="shared" si="72"/>
        <v>0</v>
      </c>
      <c r="M51" s="137">
        <f t="shared" si="72"/>
        <v>0</v>
      </c>
      <c r="N51" s="104">
        <f t="shared" si="72"/>
        <v>0</v>
      </c>
      <c r="O51" s="105">
        <f t="shared" si="72"/>
        <v>0</v>
      </c>
      <c r="P51" s="137">
        <f t="shared" si="72"/>
        <v>0</v>
      </c>
      <c r="Q51" s="216">
        <f t="shared" si="72"/>
        <v>0</v>
      </c>
      <c r="R51" s="105">
        <f t="shared" si="72"/>
        <v>0</v>
      </c>
      <c r="S51" s="137">
        <f t="shared" si="72"/>
        <v>0</v>
      </c>
      <c r="T51" s="104">
        <f t="shared" si="72"/>
        <v>0</v>
      </c>
      <c r="U51" s="105">
        <f t="shared" si="72"/>
        <v>0</v>
      </c>
      <c r="V51" s="137">
        <f t="shared" si="72"/>
        <v>0</v>
      </c>
      <c r="W51" s="216">
        <f t="shared" si="72"/>
        <v>0</v>
      </c>
      <c r="X51" s="105">
        <f t="shared" si="72"/>
        <v>0</v>
      </c>
      <c r="Y51" s="137">
        <f t="shared" si="72"/>
        <v>0</v>
      </c>
      <c r="Z51" s="104">
        <f t="shared" si="72"/>
        <v>0</v>
      </c>
      <c r="AA51" s="105">
        <f t="shared" si="72"/>
        <v>0</v>
      </c>
      <c r="AB51" s="137">
        <f t="shared" si="72"/>
        <v>0</v>
      </c>
      <c r="AC51" s="107">
        <f t="shared" si="60"/>
        <v>0</v>
      </c>
      <c r="AD51" s="108">
        <f t="shared" si="61"/>
        <v>0</v>
      </c>
      <c r="AE51" s="108">
        <f t="shared" si="62"/>
        <v>0</v>
      </c>
      <c r="AF51" s="147" t="e">
        <f t="shared" si="63"/>
        <v>#DIV/0!</v>
      </c>
      <c r="AG51" s="148"/>
      <c r="AH51" s="112"/>
      <c r="AI51" s="112"/>
    </row>
    <row r="52" spans="1:35" ht="45" customHeight="1">
      <c r="A52" s="113" t="s">
        <v>105</v>
      </c>
      <c r="B52" s="114" t="s">
        <v>106</v>
      </c>
      <c r="C52" s="115" t="s">
        <v>145</v>
      </c>
      <c r="D52" s="217"/>
      <c r="E52" s="117"/>
      <c r="F52" s="118"/>
      <c r="G52" s="119">
        <f t="shared" ref="G52:G54" si="73">E52*F52</f>
        <v>0</v>
      </c>
      <c r="H52" s="117"/>
      <c r="I52" s="118"/>
      <c r="J52" s="138">
        <f t="shared" ref="J52:J54" si="74">H52*I52</f>
        <v>0</v>
      </c>
      <c r="K52" s="218"/>
      <c r="L52" s="118"/>
      <c r="M52" s="138">
        <f t="shared" ref="M52:M54" si="75">K52*L52</f>
        <v>0</v>
      </c>
      <c r="N52" s="117"/>
      <c r="O52" s="118"/>
      <c r="P52" s="138">
        <f t="shared" ref="P52:P54" si="76">N52*O52</f>
        <v>0</v>
      </c>
      <c r="Q52" s="218"/>
      <c r="R52" s="118"/>
      <c r="S52" s="138">
        <f t="shared" ref="S52:S54" si="77">Q52*R52</f>
        <v>0</v>
      </c>
      <c r="T52" s="117"/>
      <c r="U52" s="118"/>
      <c r="V52" s="138">
        <f t="shared" ref="V52:V54" si="78">T52*U52</f>
        <v>0</v>
      </c>
      <c r="W52" s="218"/>
      <c r="X52" s="118"/>
      <c r="Y52" s="138">
        <f t="shared" ref="Y52:Y54" si="79">W52*X52</f>
        <v>0</v>
      </c>
      <c r="Z52" s="117"/>
      <c r="AA52" s="118"/>
      <c r="AB52" s="138">
        <f t="shared" ref="AB52:AB54" si="80">Z52*AA52</f>
        <v>0</v>
      </c>
      <c r="AC52" s="120">
        <f t="shared" si="60"/>
        <v>0</v>
      </c>
      <c r="AD52" s="121">
        <f t="shared" si="61"/>
        <v>0</v>
      </c>
      <c r="AE52" s="194">
        <f t="shared" si="62"/>
        <v>0</v>
      </c>
      <c r="AF52" s="123" t="e">
        <f t="shared" si="63"/>
        <v>#DIV/0!</v>
      </c>
      <c r="AG52" s="124"/>
      <c r="AH52" s="99"/>
      <c r="AI52" s="99"/>
    </row>
    <row r="53" spans="1:35" ht="24.75" customHeight="1">
      <c r="A53" s="113" t="s">
        <v>105</v>
      </c>
      <c r="B53" s="114" t="s">
        <v>109</v>
      </c>
      <c r="C53" s="115" t="s">
        <v>146</v>
      </c>
      <c r="D53" s="217"/>
      <c r="E53" s="117"/>
      <c r="F53" s="118"/>
      <c r="G53" s="119">
        <f t="shared" si="73"/>
        <v>0</v>
      </c>
      <c r="H53" s="117"/>
      <c r="I53" s="118"/>
      <c r="J53" s="138">
        <f t="shared" si="74"/>
        <v>0</v>
      </c>
      <c r="K53" s="218"/>
      <c r="L53" s="118"/>
      <c r="M53" s="138">
        <f t="shared" si="75"/>
        <v>0</v>
      </c>
      <c r="N53" s="117"/>
      <c r="O53" s="118"/>
      <c r="P53" s="138">
        <f t="shared" si="76"/>
        <v>0</v>
      </c>
      <c r="Q53" s="218"/>
      <c r="R53" s="118"/>
      <c r="S53" s="138">
        <f t="shared" si="77"/>
        <v>0</v>
      </c>
      <c r="T53" s="117"/>
      <c r="U53" s="118"/>
      <c r="V53" s="138">
        <f t="shared" si="78"/>
        <v>0</v>
      </c>
      <c r="W53" s="218"/>
      <c r="X53" s="118"/>
      <c r="Y53" s="138">
        <f t="shared" si="79"/>
        <v>0</v>
      </c>
      <c r="Z53" s="117"/>
      <c r="AA53" s="118"/>
      <c r="AB53" s="138">
        <f t="shared" si="80"/>
        <v>0</v>
      </c>
      <c r="AC53" s="120">
        <f t="shared" si="60"/>
        <v>0</v>
      </c>
      <c r="AD53" s="121">
        <f t="shared" si="61"/>
        <v>0</v>
      </c>
      <c r="AE53" s="194">
        <f t="shared" si="62"/>
        <v>0</v>
      </c>
      <c r="AF53" s="123" t="e">
        <f t="shared" si="63"/>
        <v>#DIV/0!</v>
      </c>
      <c r="AG53" s="124"/>
      <c r="AH53" s="99"/>
      <c r="AI53" s="99"/>
    </row>
    <row r="54" spans="1:35" ht="21" customHeight="1">
      <c r="A54" s="139" t="s">
        <v>105</v>
      </c>
      <c r="B54" s="140" t="s">
        <v>110</v>
      </c>
      <c r="C54" s="141" t="s">
        <v>147</v>
      </c>
      <c r="D54" s="219"/>
      <c r="E54" s="143"/>
      <c r="F54" s="144"/>
      <c r="G54" s="145">
        <f t="shared" si="73"/>
        <v>0</v>
      </c>
      <c r="H54" s="143"/>
      <c r="I54" s="144"/>
      <c r="J54" s="146">
        <f t="shared" si="74"/>
        <v>0</v>
      </c>
      <c r="K54" s="220"/>
      <c r="L54" s="144"/>
      <c r="M54" s="146">
        <f t="shared" si="75"/>
        <v>0</v>
      </c>
      <c r="N54" s="143"/>
      <c r="O54" s="144"/>
      <c r="P54" s="146">
        <f t="shared" si="76"/>
        <v>0</v>
      </c>
      <c r="Q54" s="220"/>
      <c r="R54" s="144"/>
      <c r="S54" s="146">
        <f t="shared" si="77"/>
        <v>0</v>
      </c>
      <c r="T54" s="143"/>
      <c r="U54" s="144"/>
      <c r="V54" s="146">
        <f t="shared" si="78"/>
        <v>0</v>
      </c>
      <c r="W54" s="220"/>
      <c r="X54" s="144"/>
      <c r="Y54" s="146">
        <f t="shared" si="79"/>
        <v>0</v>
      </c>
      <c r="Z54" s="143"/>
      <c r="AA54" s="144"/>
      <c r="AB54" s="146">
        <f t="shared" si="80"/>
        <v>0</v>
      </c>
      <c r="AC54" s="132">
        <f t="shared" si="60"/>
        <v>0</v>
      </c>
      <c r="AD54" s="133">
        <f t="shared" si="61"/>
        <v>0</v>
      </c>
      <c r="AE54" s="196">
        <f t="shared" si="62"/>
        <v>0</v>
      </c>
      <c r="AF54" s="149" t="e">
        <f t="shared" si="63"/>
        <v>#DIV/0!</v>
      </c>
      <c r="AG54" s="150"/>
      <c r="AH54" s="99"/>
      <c r="AI54" s="99"/>
    </row>
    <row r="55" spans="1:35" ht="15" customHeight="1">
      <c r="A55" s="198" t="s">
        <v>148</v>
      </c>
      <c r="B55" s="199"/>
      <c r="C55" s="200"/>
      <c r="D55" s="201"/>
      <c r="E55" s="202">
        <f t="shared" ref="E55:AB55" si="81">E51+E47</f>
        <v>0</v>
      </c>
      <c r="F55" s="203">
        <f t="shared" si="81"/>
        <v>0</v>
      </c>
      <c r="G55" s="204">
        <f t="shared" si="81"/>
        <v>0</v>
      </c>
      <c r="H55" s="155">
        <f t="shared" si="81"/>
        <v>0</v>
      </c>
      <c r="I55" s="157">
        <f t="shared" si="81"/>
        <v>0</v>
      </c>
      <c r="J55" s="221">
        <f t="shared" si="81"/>
        <v>0</v>
      </c>
      <c r="K55" s="205">
        <f t="shared" si="81"/>
        <v>0</v>
      </c>
      <c r="L55" s="203">
        <f t="shared" si="81"/>
        <v>0</v>
      </c>
      <c r="M55" s="206">
        <f t="shared" si="81"/>
        <v>0</v>
      </c>
      <c r="N55" s="202">
        <f t="shared" si="81"/>
        <v>0</v>
      </c>
      <c r="O55" s="203">
        <f t="shared" si="81"/>
        <v>0</v>
      </c>
      <c r="P55" s="206">
        <f t="shared" si="81"/>
        <v>0</v>
      </c>
      <c r="Q55" s="205">
        <f t="shared" si="81"/>
        <v>0</v>
      </c>
      <c r="R55" s="203">
        <f t="shared" si="81"/>
        <v>0</v>
      </c>
      <c r="S55" s="206">
        <f t="shared" si="81"/>
        <v>0</v>
      </c>
      <c r="T55" s="202">
        <f t="shared" si="81"/>
        <v>0</v>
      </c>
      <c r="U55" s="203">
        <f t="shared" si="81"/>
        <v>0</v>
      </c>
      <c r="V55" s="206">
        <f t="shared" si="81"/>
        <v>0</v>
      </c>
      <c r="W55" s="205">
        <f t="shared" si="81"/>
        <v>0</v>
      </c>
      <c r="X55" s="203">
        <f t="shared" si="81"/>
        <v>0</v>
      </c>
      <c r="Y55" s="206">
        <f t="shared" si="81"/>
        <v>0</v>
      </c>
      <c r="Z55" s="202">
        <f t="shared" si="81"/>
        <v>0</v>
      </c>
      <c r="AA55" s="203">
        <f t="shared" si="81"/>
        <v>0</v>
      </c>
      <c r="AB55" s="206">
        <f t="shared" si="81"/>
        <v>0</v>
      </c>
      <c r="AC55" s="205">
        <f t="shared" ref="AC55:AD55" si="82">AC47+AC51</f>
        <v>0</v>
      </c>
      <c r="AD55" s="207">
        <f t="shared" si="82"/>
        <v>0</v>
      </c>
      <c r="AE55" s="202">
        <f t="shared" si="62"/>
        <v>0</v>
      </c>
      <c r="AF55" s="222" t="e">
        <f t="shared" si="63"/>
        <v>#DIV/0!</v>
      </c>
      <c r="AG55" s="223"/>
      <c r="AH55" s="99"/>
      <c r="AI55" s="99"/>
    </row>
    <row r="56" spans="1:35" ht="15" customHeight="1">
      <c r="A56" s="224" t="s">
        <v>100</v>
      </c>
      <c r="B56" s="225" t="s">
        <v>25</v>
      </c>
      <c r="C56" s="165" t="s">
        <v>149</v>
      </c>
      <c r="D56" s="212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15" customHeight="1">
      <c r="A57" s="100" t="s">
        <v>102</v>
      </c>
      <c r="B57" s="101" t="s">
        <v>150</v>
      </c>
      <c r="C57" s="170" t="s">
        <v>151</v>
      </c>
      <c r="D57" s="192"/>
      <c r="E57" s="213">
        <f t="shared" ref="E57:AB57" si="83">SUM(E58:E60)</f>
        <v>0</v>
      </c>
      <c r="F57" s="214">
        <f t="shared" si="83"/>
        <v>0</v>
      </c>
      <c r="G57" s="215">
        <f t="shared" si="83"/>
        <v>0</v>
      </c>
      <c r="H57" s="104">
        <f t="shared" si="83"/>
        <v>0</v>
      </c>
      <c r="I57" s="105">
        <f t="shared" si="83"/>
        <v>0</v>
      </c>
      <c r="J57" s="137">
        <f t="shared" si="83"/>
        <v>0</v>
      </c>
      <c r="K57" s="226">
        <f t="shared" si="83"/>
        <v>0</v>
      </c>
      <c r="L57" s="214">
        <f t="shared" si="83"/>
        <v>0</v>
      </c>
      <c r="M57" s="227">
        <f t="shared" si="83"/>
        <v>0</v>
      </c>
      <c r="N57" s="213">
        <f t="shared" si="83"/>
        <v>0</v>
      </c>
      <c r="O57" s="214">
        <f t="shared" si="83"/>
        <v>0</v>
      </c>
      <c r="P57" s="227">
        <f t="shared" si="83"/>
        <v>0</v>
      </c>
      <c r="Q57" s="226">
        <f t="shared" si="83"/>
        <v>0</v>
      </c>
      <c r="R57" s="214">
        <f t="shared" si="83"/>
        <v>0</v>
      </c>
      <c r="S57" s="227">
        <f t="shared" si="83"/>
        <v>0</v>
      </c>
      <c r="T57" s="213">
        <f t="shared" si="83"/>
        <v>0</v>
      </c>
      <c r="U57" s="214">
        <f t="shared" si="83"/>
        <v>0</v>
      </c>
      <c r="V57" s="227">
        <f t="shared" si="83"/>
        <v>0</v>
      </c>
      <c r="W57" s="226">
        <f t="shared" si="83"/>
        <v>0</v>
      </c>
      <c r="X57" s="214">
        <f t="shared" si="83"/>
        <v>0</v>
      </c>
      <c r="Y57" s="227">
        <f t="shared" si="83"/>
        <v>0</v>
      </c>
      <c r="Z57" s="213">
        <f t="shared" si="83"/>
        <v>0</v>
      </c>
      <c r="AA57" s="214">
        <f t="shared" si="83"/>
        <v>0</v>
      </c>
      <c r="AB57" s="227">
        <f t="shared" si="83"/>
        <v>0</v>
      </c>
      <c r="AC57" s="107">
        <f t="shared" ref="AC57:AC76" si="84">G57+M57+S57+Y57</f>
        <v>0</v>
      </c>
      <c r="AD57" s="108">
        <f t="shared" ref="AD57:AD76" si="85">J57+P57+V57+AB57</f>
        <v>0</v>
      </c>
      <c r="AE57" s="108">
        <f t="shared" ref="AE57:AE83" si="86">AC57-AD57</f>
        <v>0</v>
      </c>
      <c r="AF57" s="110" t="e">
        <f t="shared" ref="AF57:AF83" si="87">AE57/AC57</f>
        <v>#DIV/0!</v>
      </c>
      <c r="AG57" s="111"/>
      <c r="AH57" s="112"/>
      <c r="AI57" s="112"/>
    </row>
    <row r="58" spans="1:35" ht="34.5" customHeight="1">
      <c r="A58" s="113" t="s">
        <v>105</v>
      </c>
      <c r="B58" s="114" t="s">
        <v>106</v>
      </c>
      <c r="C58" s="115" t="s">
        <v>152</v>
      </c>
      <c r="D58" s="228" t="s">
        <v>153</v>
      </c>
      <c r="E58" s="229"/>
      <c r="F58" s="230"/>
      <c r="G58" s="231">
        <f t="shared" ref="G58:G60" si="88">E58*F58</f>
        <v>0</v>
      </c>
      <c r="H58" s="229"/>
      <c r="I58" s="230"/>
      <c r="J58" s="232">
        <f t="shared" ref="J58:J60" si="89">H58*I58</f>
        <v>0</v>
      </c>
      <c r="K58" s="218"/>
      <c r="L58" s="230"/>
      <c r="M58" s="138">
        <f t="shared" ref="M58:M60" si="90">K58*L58</f>
        <v>0</v>
      </c>
      <c r="N58" s="117"/>
      <c r="O58" s="230"/>
      <c r="P58" s="138">
        <f t="shared" ref="P58:P60" si="91">N58*O58</f>
        <v>0</v>
      </c>
      <c r="Q58" s="218"/>
      <c r="R58" s="230"/>
      <c r="S58" s="138">
        <f t="shared" ref="S58:S60" si="92">Q58*R58</f>
        <v>0</v>
      </c>
      <c r="T58" s="117"/>
      <c r="U58" s="230"/>
      <c r="V58" s="138">
        <f t="shared" ref="V58:V60" si="93">T58*U58</f>
        <v>0</v>
      </c>
      <c r="W58" s="218"/>
      <c r="X58" s="230"/>
      <c r="Y58" s="138">
        <f t="shared" ref="Y58:Y60" si="94">W58*X58</f>
        <v>0</v>
      </c>
      <c r="Z58" s="117"/>
      <c r="AA58" s="230"/>
      <c r="AB58" s="138">
        <f t="shared" ref="AB58:AB60" si="95">Z58*AA58</f>
        <v>0</v>
      </c>
      <c r="AC58" s="120">
        <f t="shared" si="84"/>
        <v>0</v>
      </c>
      <c r="AD58" s="121">
        <f t="shared" si="85"/>
        <v>0</v>
      </c>
      <c r="AE58" s="194">
        <f t="shared" si="86"/>
        <v>0</v>
      </c>
      <c r="AF58" s="123" t="e">
        <f t="shared" si="87"/>
        <v>#DIV/0!</v>
      </c>
      <c r="AG58" s="124"/>
      <c r="AH58" s="99"/>
      <c r="AI58" s="99"/>
    </row>
    <row r="59" spans="1:35" ht="34.5" customHeight="1">
      <c r="A59" s="113" t="s">
        <v>105</v>
      </c>
      <c r="B59" s="114" t="s">
        <v>109</v>
      </c>
      <c r="C59" s="115" t="s">
        <v>152</v>
      </c>
      <c r="D59" s="228" t="s">
        <v>153</v>
      </c>
      <c r="E59" s="229"/>
      <c r="F59" s="230"/>
      <c r="G59" s="231">
        <f t="shared" si="88"/>
        <v>0</v>
      </c>
      <c r="H59" s="229"/>
      <c r="I59" s="230"/>
      <c r="J59" s="232">
        <f t="shared" si="89"/>
        <v>0</v>
      </c>
      <c r="K59" s="218"/>
      <c r="L59" s="230"/>
      <c r="M59" s="138">
        <f t="shared" si="90"/>
        <v>0</v>
      </c>
      <c r="N59" s="117"/>
      <c r="O59" s="230"/>
      <c r="P59" s="138">
        <f t="shared" si="91"/>
        <v>0</v>
      </c>
      <c r="Q59" s="218"/>
      <c r="R59" s="230"/>
      <c r="S59" s="138">
        <f t="shared" si="92"/>
        <v>0</v>
      </c>
      <c r="T59" s="117"/>
      <c r="U59" s="230"/>
      <c r="V59" s="138">
        <f t="shared" si="93"/>
        <v>0</v>
      </c>
      <c r="W59" s="218"/>
      <c r="X59" s="230"/>
      <c r="Y59" s="138">
        <f t="shared" si="94"/>
        <v>0</v>
      </c>
      <c r="Z59" s="117"/>
      <c r="AA59" s="230"/>
      <c r="AB59" s="138">
        <f t="shared" si="95"/>
        <v>0</v>
      </c>
      <c r="AC59" s="120">
        <f t="shared" si="84"/>
        <v>0</v>
      </c>
      <c r="AD59" s="121">
        <f t="shared" si="85"/>
        <v>0</v>
      </c>
      <c r="AE59" s="194">
        <f t="shared" si="86"/>
        <v>0</v>
      </c>
      <c r="AF59" s="123" t="e">
        <f t="shared" si="87"/>
        <v>#DIV/0!</v>
      </c>
      <c r="AG59" s="124"/>
      <c r="AH59" s="99"/>
      <c r="AI59" s="99"/>
    </row>
    <row r="60" spans="1:35" ht="34.5" customHeight="1">
      <c r="A60" s="139" t="s">
        <v>105</v>
      </c>
      <c r="B60" s="126" t="s">
        <v>110</v>
      </c>
      <c r="C60" s="127" t="s">
        <v>152</v>
      </c>
      <c r="D60" s="233" t="s">
        <v>153</v>
      </c>
      <c r="E60" s="234"/>
      <c r="F60" s="235"/>
      <c r="G60" s="236">
        <f t="shared" si="88"/>
        <v>0</v>
      </c>
      <c r="H60" s="237"/>
      <c r="I60" s="238"/>
      <c r="J60" s="239">
        <f t="shared" si="89"/>
        <v>0</v>
      </c>
      <c r="K60" s="240"/>
      <c r="L60" s="235"/>
      <c r="M60" s="241">
        <f t="shared" si="90"/>
        <v>0</v>
      </c>
      <c r="N60" s="129"/>
      <c r="O60" s="235"/>
      <c r="P60" s="241">
        <f t="shared" si="91"/>
        <v>0</v>
      </c>
      <c r="Q60" s="240"/>
      <c r="R60" s="235"/>
      <c r="S60" s="241">
        <f t="shared" si="92"/>
        <v>0</v>
      </c>
      <c r="T60" s="129"/>
      <c r="U60" s="235"/>
      <c r="V60" s="241">
        <f t="shared" si="93"/>
        <v>0</v>
      </c>
      <c r="W60" s="240"/>
      <c r="X60" s="235"/>
      <c r="Y60" s="241">
        <f t="shared" si="94"/>
        <v>0</v>
      </c>
      <c r="Z60" s="129"/>
      <c r="AA60" s="235"/>
      <c r="AB60" s="241">
        <f t="shared" si="95"/>
        <v>0</v>
      </c>
      <c r="AC60" s="132">
        <f t="shared" si="84"/>
        <v>0</v>
      </c>
      <c r="AD60" s="133">
        <f t="shared" si="85"/>
        <v>0</v>
      </c>
      <c r="AE60" s="196">
        <f t="shared" si="86"/>
        <v>0</v>
      </c>
      <c r="AF60" s="123" t="e">
        <f t="shared" si="87"/>
        <v>#DIV/0!</v>
      </c>
      <c r="AG60" s="124"/>
      <c r="AH60" s="99"/>
      <c r="AI60" s="99"/>
    </row>
    <row r="61" spans="1:35" ht="27.75" customHeight="1">
      <c r="A61" s="100" t="s">
        <v>102</v>
      </c>
      <c r="B61" s="101" t="s">
        <v>154</v>
      </c>
      <c r="C61" s="102" t="s">
        <v>155</v>
      </c>
      <c r="D61" s="103"/>
      <c r="E61" s="104">
        <v>9</v>
      </c>
      <c r="F61" s="105">
        <v>3000</v>
      </c>
      <c r="G61" s="106">
        <v>27000</v>
      </c>
      <c r="H61" s="104">
        <f t="shared" ref="H61:AB61" si="96">SUM(H62:H64)</f>
        <v>9</v>
      </c>
      <c r="I61" s="105">
        <f t="shared" si="96"/>
        <v>3000</v>
      </c>
      <c r="J61" s="137">
        <f t="shared" si="96"/>
        <v>27000</v>
      </c>
      <c r="K61" s="216">
        <f t="shared" si="96"/>
        <v>0</v>
      </c>
      <c r="L61" s="105">
        <f t="shared" si="96"/>
        <v>0</v>
      </c>
      <c r="M61" s="137">
        <f t="shared" si="96"/>
        <v>0</v>
      </c>
      <c r="N61" s="104">
        <f t="shared" si="96"/>
        <v>0</v>
      </c>
      <c r="O61" s="105">
        <f t="shared" si="96"/>
        <v>0</v>
      </c>
      <c r="P61" s="137">
        <f t="shared" si="96"/>
        <v>0</v>
      </c>
      <c r="Q61" s="216">
        <f t="shared" si="96"/>
        <v>0</v>
      </c>
      <c r="R61" s="105">
        <f t="shared" si="96"/>
        <v>0</v>
      </c>
      <c r="S61" s="137">
        <f t="shared" si="96"/>
        <v>0</v>
      </c>
      <c r="T61" s="104">
        <f t="shared" si="96"/>
        <v>0</v>
      </c>
      <c r="U61" s="105">
        <f t="shared" si="96"/>
        <v>0</v>
      </c>
      <c r="V61" s="137">
        <f t="shared" si="96"/>
        <v>0</v>
      </c>
      <c r="W61" s="216">
        <f t="shared" si="96"/>
        <v>0</v>
      </c>
      <c r="X61" s="105">
        <f t="shared" si="96"/>
        <v>0</v>
      </c>
      <c r="Y61" s="137">
        <f t="shared" si="96"/>
        <v>0</v>
      </c>
      <c r="Z61" s="104">
        <f t="shared" si="96"/>
        <v>0</v>
      </c>
      <c r="AA61" s="105">
        <f t="shared" si="96"/>
        <v>0</v>
      </c>
      <c r="AB61" s="137">
        <f t="shared" si="96"/>
        <v>0</v>
      </c>
      <c r="AC61" s="107">
        <f t="shared" si="84"/>
        <v>27000</v>
      </c>
      <c r="AD61" s="108">
        <f t="shared" si="85"/>
        <v>27000</v>
      </c>
      <c r="AE61" s="108">
        <f t="shared" si="86"/>
        <v>0</v>
      </c>
      <c r="AF61" s="147">
        <f t="shared" si="87"/>
        <v>0</v>
      </c>
      <c r="AG61" s="148"/>
      <c r="AH61" s="112"/>
      <c r="AI61" s="112"/>
    </row>
    <row r="62" spans="1:35" ht="30" customHeight="1">
      <c r="A62" s="113" t="s">
        <v>105</v>
      </c>
      <c r="B62" s="114" t="s">
        <v>106</v>
      </c>
      <c r="C62" s="242" t="s">
        <v>156</v>
      </c>
      <c r="D62" s="116" t="s">
        <v>157</v>
      </c>
      <c r="E62" s="117">
        <v>9</v>
      </c>
      <c r="F62" s="118">
        <v>3000</v>
      </c>
      <c r="G62" s="119">
        <v>27000</v>
      </c>
      <c r="H62" s="117">
        <v>9</v>
      </c>
      <c r="I62" s="118">
        <v>3000</v>
      </c>
      <c r="J62" s="138">
        <f t="shared" ref="J62:J64" si="97">H62*I62</f>
        <v>27000</v>
      </c>
      <c r="K62" s="218"/>
      <c r="L62" s="118"/>
      <c r="M62" s="138">
        <f t="shared" ref="M62:M64" si="98">K62*L62</f>
        <v>0</v>
      </c>
      <c r="N62" s="117"/>
      <c r="O62" s="118"/>
      <c r="P62" s="138">
        <f t="shared" ref="P62:P64" si="99">N62*O62</f>
        <v>0</v>
      </c>
      <c r="Q62" s="218"/>
      <c r="R62" s="118"/>
      <c r="S62" s="138">
        <f t="shared" ref="S62:S64" si="100">Q62*R62</f>
        <v>0</v>
      </c>
      <c r="T62" s="117"/>
      <c r="U62" s="118"/>
      <c r="V62" s="138">
        <f t="shared" ref="V62:V64" si="101">T62*U62</f>
        <v>0</v>
      </c>
      <c r="W62" s="218"/>
      <c r="X62" s="118"/>
      <c r="Y62" s="138">
        <f t="shared" ref="Y62:Y64" si="102">W62*X62</f>
        <v>0</v>
      </c>
      <c r="Z62" s="117"/>
      <c r="AA62" s="118"/>
      <c r="AB62" s="138">
        <f t="shared" ref="AB62:AB64" si="103">Z62*AA62</f>
        <v>0</v>
      </c>
      <c r="AC62" s="120">
        <f t="shared" si="84"/>
        <v>27000</v>
      </c>
      <c r="AD62" s="121">
        <f t="shared" si="85"/>
        <v>27000</v>
      </c>
      <c r="AE62" s="194">
        <f t="shared" si="86"/>
        <v>0</v>
      </c>
      <c r="AF62" s="123">
        <f t="shared" si="87"/>
        <v>0</v>
      </c>
      <c r="AG62" s="124"/>
      <c r="AH62" s="99"/>
      <c r="AI62" s="99"/>
    </row>
    <row r="63" spans="1:35" ht="30" customHeight="1">
      <c r="A63" s="113" t="s">
        <v>105</v>
      </c>
      <c r="B63" s="114" t="s">
        <v>109</v>
      </c>
      <c r="C63" s="242" t="s">
        <v>140</v>
      </c>
      <c r="D63" s="116" t="s">
        <v>157</v>
      </c>
      <c r="E63" s="117"/>
      <c r="F63" s="118"/>
      <c r="G63" s="119">
        <f t="shared" ref="G63:G64" si="104">E63*F63</f>
        <v>0</v>
      </c>
      <c r="H63" s="117"/>
      <c r="I63" s="118"/>
      <c r="J63" s="138">
        <f t="shared" si="97"/>
        <v>0</v>
      </c>
      <c r="K63" s="218"/>
      <c r="L63" s="118"/>
      <c r="M63" s="138">
        <f t="shared" si="98"/>
        <v>0</v>
      </c>
      <c r="N63" s="117"/>
      <c r="O63" s="118"/>
      <c r="P63" s="138">
        <f t="shared" si="99"/>
        <v>0</v>
      </c>
      <c r="Q63" s="218"/>
      <c r="R63" s="118"/>
      <c r="S63" s="138">
        <f t="shared" si="100"/>
        <v>0</v>
      </c>
      <c r="T63" s="117"/>
      <c r="U63" s="118"/>
      <c r="V63" s="138">
        <f t="shared" si="101"/>
        <v>0</v>
      </c>
      <c r="W63" s="218"/>
      <c r="X63" s="118"/>
      <c r="Y63" s="138">
        <f t="shared" si="102"/>
        <v>0</v>
      </c>
      <c r="Z63" s="117"/>
      <c r="AA63" s="118"/>
      <c r="AB63" s="138">
        <f t="shared" si="103"/>
        <v>0</v>
      </c>
      <c r="AC63" s="120">
        <f t="shared" si="84"/>
        <v>0</v>
      </c>
      <c r="AD63" s="121">
        <f t="shared" si="85"/>
        <v>0</v>
      </c>
      <c r="AE63" s="194">
        <f t="shared" si="86"/>
        <v>0</v>
      </c>
      <c r="AF63" s="123" t="e">
        <f t="shared" si="87"/>
        <v>#DIV/0!</v>
      </c>
      <c r="AG63" s="124"/>
      <c r="AH63" s="99"/>
      <c r="AI63" s="99"/>
    </row>
    <row r="64" spans="1:35" ht="30" customHeight="1">
      <c r="A64" s="125" t="s">
        <v>105</v>
      </c>
      <c r="B64" s="140" t="s">
        <v>110</v>
      </c>
      <c r="C64" s="243" t="s">
        <v>141</v>
      </c>
      <c r="D64" s="128" t="s">
        <v>157</v>
      </c>
      <c r="E64" s="129"/>
      <c r="F64" s="130"/>
      <c r="G64" s="131">
        <f t="shared" si="104"/>
        <v>0</v>
      </c>
      <c r="H64" s="143"/>
      <c r="I64" s="144"/>
      <c r="J64" s="146">
        <f t="shared" si="97"/>
        <v>0</v>
      </c>
      <c r="K64" s="240"/>
      <c r="L64" s="130"/>
      <c r="M64" s="241">
        <f t="shared" si="98"/>
        <v>0</v>
      </c>
      <c r="N64" s="129"/>
      <c r="O64" s="130"/>
      <c r="P64" s="241">
        <f t="shared" si="99"/>
        <v>0</v>
      </c>
      <c r="Q64" s="240"/>
      <c r="R64" s="130"/>
      <c r="S64" s="241">
        <f t="shared" si="100"/>
        <v>0</v>
      </c>
      <c r="T64" s="129"/>
      <c r="U64" s="130"/>
      <c r="V64" s="241">
        <f t="shared" si="101"/>
        <v>0</v>
      </c>
      <c r="W64" s="240"/>
      <c r="X64" s="130"/>
      <c r="Y64" s="241">
        <f t="shared" si="102"/>
        <v>0</v>
      </c>
      <c r="Z64" s="129"/>
      <c r="AA64" s="130"/>
      <c r="AB64" s="241">
        <f t="shared" si="103"/>
        <v>0</v>
      </c>
      <c r="AC64" s="132">
        <f t="shared" si="84"/>
        <v>0</v>
      </c>
      <c r="AD64" s="133">
        <f t="shared" si="85"/>
        <v>0</v>
      </c>
      <c r="AE64" s="196">
        <f t="shared" si="86"/>
        <v>0</v>
      </c>
      <c r="AF64" s="123" t="e">
        <f t="shared" si="87"/>
        <v>#DIV/0!</v>
      </c>
      <c r="AG64" s="124"/>
      <c r="AH64" s="99"/>
      <c r="AI64" s="99"/>
    </row>
    <row r="65" spans="1:35" ht="15" customHeight="1">
      <c r="A65" s="100" t="s">
        <v>102</v>
      </c>
      <c r="B65" s="101" t="s">
        <v>158</v>
      </c>
      <c r="C65" s="102" t="s">
        <v>159</v>
      </c>
      <c r="D65" s="103"/>
      <c r="E65" s="104">
        <f t="shared" ref="E65:AB65" si="105">SUM(E66:E68)</f>
        <v>0</v>
      </c>
      <c r="F65" s="105">
        <f t="shared" si="105"/>
        <v>0</v>
      </c>
      <c r="G65" s="106">
        <f t="shared" si="105"/>
        <v>0</v>
      </c>
      <c r="H65" s="104">
        <f t="shared" si="105"/>
        <v>0</v>
      </c>
      <c r="I65" s="105">
        <f t="shared" si="105"/>
        <v>0</v>
      </c>
      <c r="J65" s="137">
        <f t="shared" si="105"/>
        <v>0</v>
      </c>
      <c r="K65" s="216">
        <f t="shared" si="105"/>
        <v>0</v>
      </c>
      <c r="L65" s="105">
        <f t="shared" si="105"/>
        <v>0</v>
      </c>
      <c r="M65" s="137">
        <f t="shared" si="105"/>
        <v>0</v>
      </c>
      <c r="N65" s="104">
        <f t="shared" si="105"/>
        <v>0</v>
      </c>
      <c r="O65" s="105">
        <f t="shared" si="105"/>
        <v>0</v>
      </c>
      <c r="P65" s="137">
        <f t="shared" si="105"/>
        <v>0</v>
      </c>
      <c r="Q65" s="216">
        <f t="shared" si="105"/>
        <v>0</v>
      </c>
      <c r="R65" s="105">
        <f t="shared" si="105"/>
        <v>0</v>
      </c>
      <c r="S65" s="137">
        <f t="shared" si="105"/>
        <v>0</v>
      </c>
      <c r="T65" s="104">
        <f t="shared" si="105"/>
        <v>0</v>
      </c>
      <c r="U65" s="105">
        <f t="shared" si="105"/>
        <v>0</v>
      </c>
      <c r="V65" s="137">
        <f t="shared" si="105"/>
        <v>0</v>
      </c>
      <c r="W65" s="216">
        <f t="shared" si="105"/>
        <v>0</v>
      </c>
      <c r="X65" s="105">
        <f t="shared" si="105"/>
        <v>0</v>
      </c>
      <c r="Y65" s="137">
        <f t="shared" si="105"/>
        <v>0</v>
      </c>
      <c r="Z65" s="104">
        <f t="shared" si="105"/>
        <v>0</v>
      </c>
      <c r="AA65" s="105">
        <f t="shared" si="105"/>
        <v>0</v>
      </c>
      <c r="AB65" s="137">
        <f t="shared" si="105"/>
        <v>0</v>
      </c>
      <c r="AC65" s="107">
        <f t="shared" si="84"/>
        <v>0</v>
      </c>
      <c r="AD65" s="108">
        <f t="shared" si="85"/>
        <v>0</v>
      </c>
      <c r="AE65" s="108">
        <f t="shared" si="86"/>
        <v>0</v>
      </c>
      <c r="AF65" s="147" t="e">
        <f t="shared" si="87"/>
        <v>#DIV/0!</v>
      </c>
      <c r="AG65" s="148"/>
      <c r="AH65" s="112"/>
      <c r="AI65" s="112"/>
    </row>
    <row r="66" spans="1:35" ht="41.25" customHeight="1">
      <c r="A66" s="113" t="s">
        <v>105</v>
      </c>
      <c r="B66" s="114" t="s">
        <v>106</v>
      </c>
      <c r="C66" s="242" t="s">
        <v>160</v>
      </c>
      <c r="D66" s="116" t="s">
        <v>161</v>
      </c>
      <c r="E66" s="117"/>
      <c r="F66" s="118"/>
      <c r="G66" s="119">
        <f t="shared" ref="G66:G68" si="106">E66*F66</f>
        <v>0</v>
      </c>
      <c r="H66" s="117"/>
      <c r="I66" s="118"/>
      <c r="J66" s="138">
        <f t="shared" ref="J66:J68" si="107">H66*I66</f>
        <v>0</v>
      </c>
      <c r="K66" s="218"/>
      <c r="L66" s="118"/>
      <c r="M66" s="138">
        <f t="shared" ref="M66:M68" si="108">K66*L66</f>
        <v>0</v>
      </c>
      <c r="N66" s="117"/>
      <c r="O66" s="118"/>
      <c r="P66" s="138">
        <f t="shared" ref="P66:P68" si="109">N66*O66</f>
        <v>0</v>
      </c>
      <c r="Q66" s="218"/>
      <c r="R66" s="118"/>
      <c r="S66" s="138">
        <f t="shared" ref="S66:S68" si="110">Q66*R66</f>
        <v>0</v>
      </c>
      <c r="T66" s="117"/>
      <c r="U66" s="118"/>
      <c r="V66" s="138">
        <f t="shared" ref="V66:V68" si="111">T66*U66</f>
        <v>0</v>
      </c>
      <c r="W66" s="218"/>
      <c r="X66" s="118"/>
      <c r="Y66" s="138">
        <f t="shared" ref="Y66:Y68" si="112">W66*X66</f>
        <v>0</v>
      </c>
      <c r="Z66" s="117"/>
      <c r="AA66" s="118"/>
      <c r="AB66" s="138">
        <f t="shared" ref="AB66:AB68" si="113">Z66*AA66</f>
        <v>0</v>
      </c>
      <c r="AC66" s="120">
        <f t="shared" si="84"/>
        <v>0</v>
      </c>
      <c r="AD66" s="121">
        <f t="shared" si="85"/>
        <v>0</v>
      </c>
      <c r="AE66" s="194">
        <f t="shared" si="86"/>
        <v>0</v>
      </c>
      <c r="AF66" s="123" t="e">
        <f t="shared" si="87"/>
        <v>#DIV/0!</v>
      </c>
      <c r="AG66" s="124"/>
      <c r="AH66" s="99"/>
      <c r="AI66" s="99"/>
    </row>
    <row r="67" spans="1:35" ht="41.25" customHeight="1">
      <c r="A67" s="113" t="s">
        <v>105</v>
      </c>
      <c r="B67" s="114" t="s">
        <v>109</v>
      </c>
      <c r="C67" s="242" t="s">
        <v>162</v>
      </c>
      <c r="D67" s="116" t="s">
        <v>161</v>
      </c>
      <c r="E67" s="117"/>
      <c r="F67" s="118"/>
      <c r="G67" s="119">
        <f t="shared" si="106"/>
        <v>0</v>
      </c>
      <c r="H67" s="117"/>
      <c r="I67" s="118"/>
      <c r="J67" s="138">
        <f t="shared" si="107"/>
        <v>0</v>
      </c>
      <c r="K67" s="218"/>
      <c r="L67" s="118"/>
      <c r="M67" s="138">
        <f t="shared" si="108"/>
        <v>0</v>
      </c>
      <c r="N67" s="117"/>
      <c r="O67" s="118"/>
      <c r="P67" s="138">
        <f t="shared" si="109"/>
        <v>0</v>
      </c>
      <c r="Q67" s="218"/>
      <c r="R67" s="118"/>
      <c r="S67" s="138">
        <f t="shared" si="110"/>
        <v>0</v>
      </c>
      <c r="T67" s="117"/>
      <c r="U67" s="118"/>
      <c r="V67" s="138">
        <f t="shared" si="111"/>
        <v>0</v>
      </c>
      <c r="W67" s="218"/>
      <c r="X67" s="118"/>
      <c r="Y67" s="138">
        <f t="shared" si="112"/>
        <v>0</v>
      </c>
      <c r="Z67" s="117"/>
      <c r="AA67" s="118"/>
      <c r="AB67" s="138">
        <f t="shared" si="113"/>
        <v>0</v>
      </c>
      <c r="AC67" s="120">
        <f t="shared" si="84"/>
        <v>0</v>
      </c>
      <c r="AD67" s="121">
        <f t="shared" si="85"/>
        <v>0</v>
      </c>
      <c r="AE67" s="194">
        <f t="shared" si="86"/>
        <v>0</v>
      </c>
      <c r="AF67" s="123" t="e">
        <f t="shared" si="87"/>
        <v>#DIV/0!</v>
      </c>
      <c r="AG67" s="124"/>
      <c r="AH67" s="99"/>
      <c r="AI67" s="99"/>
    </row>
    <row r="68" spans="1:35" ht="40.5" customHeight="1">
      <c r="A68" s="125" t="s">
        <v>105</v>
      </c>
      <c r="B68" s="140" t="s">
        <v>110</v>
      </c>
      <c r="C68" s="243" t="s">
        <v>163</v>
      </c>
      <c r="D68" s="128" t="s">
        <v>161</v>
      </c>
      <c r="E68" s="129"/>
      <c r="F68" s="130"/>
      <c r="G68" s="131">
        <f t="shared" si="106"/>
        <v>0</v>
      </c>
      <c r="H68" s="143"/>
      <c r="I68" s="144"/>
      <c r="J68" s="146">
        <f t="shared" si="107"/>
        <v>0</v>
      </c>
      <c r="K68" s="240"/>
      <c r="L68" s="130"/>
      <c r="M68" s="241">
        <f t="shared" si="108"/>
        <v>0</v>
      </c>
      <c r="N68" s="129"/>
      <c r="O68" s="130"/>
      <c r="P68" s="241">
        <f t="shared" si="109"/>
        <v>0</v>
      </c>
      <c r="Q68" s="240"/>
      <c r="R68" s="130"/>
      <c r="S68" s="241">
        <f t="shared" si="110"/>
        <v>0</v>
      </c>
      <c r="T68" s="129"/>
      <c r="U68" s="130"/>
      <c r="V68" s="241">
        <f t="shared" si="111"/>
        <v>0</v>
      </c>
      <c r="W68" s="240"/>
      <c r="X68" s="130"/>
      <c r="Y68" s="241">
        <f t="shared" si="112"/>
        <v>0</v>
      </c>
      <c r="Z68" s="129"/>
      <c r="AA68" s="130"/>
      <c r="AB68" s="241">
        <f t="shared" si="113"/>
        <v>0</v>
      </c>
      <c r="AC68" s="132">
        <f t="shared" si="84"/>
        <v>0</v>
      </c>
      <c r="AD68" s="133">
        <f t="shared" si="85"/>
        <v>0</v>
      </c>
      <c r="AE68" s="196">
        <f t="shared" si="86"/>
        <v>0</v>
      </c>
      <c r="AF68" s="123" t="e">
        <f t="shared" si="87"/>
        <v>#DIV/0!</v>
      </c>
      <c r="AG68" s="124"/>
      <c r="AH68" s="99"/>
      <c r="AI68" s="99"/>
    </row>
    <row r="69" spans="1:35" ht="15.75" customHeight="1">
      <c r="A69" s="100" t="s">
        <v>102</v>
      </c>
      <c r="B69" s="101" t="s">
        <v>164</v>
      </c>
      <c r="C69" s="102" t="s">
        <v>165</v>
      </c>
      <c r="D69" s="103"/>
      <c r="E69" s="104">
        <f t="shared" ref="E69:AB69" si="114">SUM(E70:E72)</f>
        <v>0</v>
      </c>
      <c r="F69" s="105">
        <f t="shared" si="114"/>
        <v>0</v>
      </c>
      <c r="G69" s="106">
        <f t="shared" si="114"/>
        <v>0</v>
      </c>
      <c r="H69" s="104">
        <f t="shared" si="114"/>
        <v>0</v>
      </c>
      <c r="I69" s="105">
        <f t="shared" si="114"/>
        <v>0</v>
      </c>
      <c r="J69" s="137">
        <f t="shared" si="114"/>
        <v>0</v>
      </c>
      <c r="K69" s="216">
        <f t="shared" si="114"/>
        <v>0</v>
      </c>
      <c r="L69" s="105">
        <f t="shared" si="114"/>
        <v>0</v>
      </c>
      <c r="M69" s="137">
        <f t="shared" si="114"/>
        <v>0</v>
      </c>
      <c r="N69" s="104">
        <f t="shared" si="114"/>
        <v>0</v>
      </c>
      <c r="O69" s="105">
        <f t="shared" si="114"/>
        <v>0</v>
      </c>
      <c r="P69" s="137">
        <f t="shared" si="114"/>
        <v>0</v>
      </c>
      <c r="Q69" s="216">
        <f t="shared" si="114"/>
        <v>0</v>
      </c>
      <c r="R69" s="105">
        <f t="shared" si="114"/>
        <v>0</v>
      </c>
      <c r="S69" s="137">
        <f t="shared" si="114"/>
        <v>0</v>
      </c>
      <c r="T69" s="104">
        <f t="shared" si="114"/>
        <v>0</v>
      </c>
      <c r="U69" s="105">
        <f t="shared" si="114"/>
        <v>0</v>
      </c>
      <c r="V69" s="137">
        <f t="shared" si="114"/>
        <v>0</v>
      </c>
      <c r="W69" s="216">
        <f t="shared" si="114"/>
        <v>0</v>
      </c>
      <c r="X69" s="105">
        <f t="shared" si="114"/>
        <v>0</v>
      </c>
      <c r="Y69" s="137">
        <f t="shared" si="114"/>
        <v>0</v>
      </c>
      <c r="Z69" s="104">
        <f t="shared" si="114"/>
        <v>0</v>
      </c>
      <c r="AA69" s="105">
        <f t="shared" si="114"/>
        <v>0</v>
      </c>
      <c r="AB69" s="137">
        <f t="shared" si="114"/>
        <v>0</v>
      </c>
      <c r="AC69" s="107">
        <f t="shared" si="84"/>
        <v>0</v>
      </c>
      <c r="AD69" s="108">
        <f t="shared" si="85"/>
        <v>0</v>
      </c>
      <c r="AE69" s="108">
        <f t="shared" si="86"/>
        <v>0</v>
      </c>
      <c r="AF69" s="147" t="e">
        <f t="shared" si="87"/>
        <v>#DIV/0!</v>
      </c>
      <c r="AG69" s="148"/>
      <c r="AH69" s="112"/>
      <c r="AI69" s="112"/>
    </row>
    <row r="70" spans="1:35" ht="30" customHeight="1">
      <c r="A70" s="113" t="s">
        <v>105</v>
      </c>
      <c r="B70" s="114" t="s">
        <v>106</v>
      </c>
      <c r="C70" s="115" t="s">
        <v>166</v>
      </c>
      <c r="D70" s="116" t="s">
        <v>157</v>
      </c>
      <c r="E70" s="117"/>
      <c r="F70" s="118"/>
      <c r="G70" s="119">
        <f t="shared" ref="G70:G72" si="115">E70*F70</f>
        <v>0</v>
      </c>
      <c r="H70" s="117"/>
      <c r="I70" s="118"/>
      <c r="J70" s="138">
        <f t="shared" ref="J70:J72" si="116">H70*I70</f>
        <v>0</v>
      </c>
      <c r="K70" s="218"/>
      <c r="L70" s="118"/>
      <c r="M70" s="138">
        <f t="shared" ref="M70:M72" si="117">K70*L70</f>
        <v>0</v>
      </c>
      <c r="N70" s="117"/>
      <c r="O70" s="118"/>
      <c r="P70" s="138">
        <f t="shared" ref="P70:P72" si="118">N70*O70</f>
        <v>0</v>
      </c>
      <c r="Q70" s="218"/>
      <c r="R70" s="118"/>
      <c r="S70" s="138">
        <f t="shared" ref="S70:S72" si="119">Q70*R70</f>
        <v>0</v>
      </c>
      <c r="T70" s="117"/>
      <c r="U70" s="118"/>
      <c r="V70" s="138">
        <f t="shared" ref="V70:V72" si="120">T70*U70</f>
        <v>0</v>
      </c>
      <c r="W70" s="218"/>
      <c r="X70" s="118"/>
      <c r="Y70" s="138">
        <f t="shared" ref="Y70:Y72" si="121">W70*X70</f>
        <v>0</v>
      </c>
      <c r="Z70" s="117"/>
      <c r="AA70" s="118"/>
      <c r="AB70" s="138">
        <f t="shared" ref="AB70:AB72" si="122">Z70*AA70</f>
        <v>0</v>
      </c>
      <c r="AC70" s="120">
        <f t="shared" si="84"/>
        <v>0</v>
      </c>
      <c r="AD70" s="121">
        <f t="shared" si="85"/>
        <v>0</v>
      </c>
      <c r="AE70" s="194">
        <f t="shared" si="86"/>
        <v>0</v>
      </c>
      <c r="AF70" s="123" t="e">
        <f t="shared" si="87"/>
        <v>#DIV/0!</v>
      </c>
      <c r="AG70" s="124"/>
      <c r="AH70" s="99"/>
      <c r="AI70" s="99"/>
    </row>
    <row r="71" spans="1:35" ht="30" customHeight="1">
      <c r="A71" s="113" t="s">
        <v>105</v>
      </c>
      <c r="B71" s="114" t="s">
        <v>109</v>
      </c>
      <c r="C71" s="115" t="s">
        <v>166</v>
      </c>
      <c r="D71" s="116" t="s">
        <v>157</v>
      </c>
      <c r="E71" s="117"/>
      <c r="F71" s="118"/>
      <c r="G71" s="119">
        <f t="shared" si="115"/>
        <v>0</v>
      </c>
      <c r="H71" s="117"/>
      <c r="I71" s="118"/>
      <c r="J71" s="138">
        <f t="shared" si="116"/>
        <v>0</v>
      </c>
      <c r="K71" s="218"/>
      <c r="L71" s="118"/>
      <c r="M71" s="138">
        <f t="shared" si="117"/>
        <v>0</v>
      </c>
      <c r="N71" s="117"/>
      <c r="O71" s="118"/>
      <c r="P71" s="138">
        <f t="shared" si="118"/>
        <v>0</v>
      </c>
      <c r="Q71" s="218"/>
      <c r="R71" s="118"/>
      <c r="S71" s="138">
        <f t="shared" si="119"/>
        <v>0</v>
      </c>
      <c r="T71" s="117"/>
      <c r="U71" s="118"/>
      <c r="V71" s="138">
        <f t="shared" si="120"/>
        <v>0</v>
      </c>
      <c r="W71" s="218"/>
      <c r="X71" s="118"/>
      <c r="Y71" s="138">
        <f t="shared" si="121"/>
        <v>0</v>
      </c>
      <c r="Z71" s="117"/>
      <c r="AA71" s="118"/>
      <c r="AB71" s="138">
        <f t="shared" si="122"/>
        <v>0</v>
      </c>
      <c r="AC71" s="120">
        <f t="shared" si="84"/>
        <v>0</v>
      </c>
      <c r="AD71" s="121">
        <f t="shared" si="85"/>
        <v>0</v>
      </c>
      <c r="AE71" s="194">
        <f t="shared" si="86"/>
        <v>0</v>
      </c>
      <c r="AF71" s="123" t="e">
        <f t="shared" si="87"/>
        <v>#DIV/0!</v>
      </c>
      <c r="AG71" s="124"/>
      <c r="AH71" s="99"/>
      <c r="AI71" s="99"/>
    </row>
    <row r="72" spans="1:35" ht="30" customHeight="1">
      <c r="A72" s="125" t="s">
        <v>105</v>
      </c>
      <c r="B72" s="126" t="s">
        <v>110</v>
      </c>
      <c r="C72" s="127" t="s">
        <v>166</v>
      </c>
      <c r="D72" s="128" t="s">
        <v>157</v>
      </c>
      <c r="E72" s="129"/>
      <c r="F72" s="130"/>
      <c r="G72" s="131">
        <f t="shared" si="115"/>
        <v>0</v>
      </c>
      <c r="H72" s="143"/>
      <c r="I72" s="144"/>
      <c r="J72" s="146">
        <f t="shared" si="116"/>
        <v>0</v>
      </c>
      <c r="K72" s="240"/>
      <c r="L72" s="130"/>
      <c r="M72" s="241">
        <f t="shared" si="117"/>
        <v>0</v>
      </c>
      <c r="N72" s="129"/>
      <c r="O72" s="130"/>
      <c r="P72" s="241">
        <f t="shared" si="118"/>
        <v>0</v>
      </c>
      <c r="Q72" s="240"/>
      <c r="R72" s="130"/>
      <c r="S72" s="241">
        <f t="shared" si="119"/>
        <v>0</v>
      </c>
      <c r="T72" s="129"/>
      <c r="U72" s="130"/>
      <c r="V72" s="241">
        <f t="shared" si="120"/>
        <v>0</v>
      </c>
      <c r="W72" s="240"/>
      <c r="X72" s="130"/>
      <c r="Y72" s="241">
        <f t="shared" si="121"/>
        <v>0</v>
      </c>
      <c r="Z72" s="129"/>
      <c r="AA72" s="130"/>
      <c r="AB72" s="241">
        <f t="shared" si="122"/>
        <v>0</v>
      </c>
      <c r="AC72" s="132">
        <f t="shared" si="84"/>
        <v>0</v>
      </c>
      <c r="AD72" s="133">
        <f t="shared" si="85"/>
        <v>0</v>
      </c>
      <c r="AE72" s="196">
        <f t="shared" si="86"/>
        <v>0</v>
      </c>
      <c r="AF72" s="123" t="e">
        <f t="shared" si="87"/>
        <v>#DIV/0!</v>
      </c>
      <c r="AG72" s="124"/>
      <c r="AH72" s="99"/>
      <c r="AI72" s="99"/>
    </row>
    <row r="73" spans="1:35" ht="15.75" customHeight="1">
      <c r="A73" s="100" t="s">
        <v>102</v>
      </c>
      <c r="B73" s="101" t="s">
        <v>167</v>
      </c>
      <c r="C73" s="102" t="s">
        <v>168</v>
      </c>
      <c r="D73" s="103"/>
      <c r="E73" s="104">
        <f t="shared" ref="E73:AB73" si="123">SUM(E74:E76)</f>
        <v>0</v>
      </c>
      <c r="F73" s="105">
        <f t="shared" si="123"/>
        <v>0</v>
      </c>
      <c r="G73" s="106">
        <f t="shared" si="123"/>
        <v>0</v>
      </c>
      <c r="H73" s="104">
        <f t="shared" si="123"/>
        <v>0</v>
      </c>
      <c r="I73" s="105">
        <f t="shared" si="123"/>
        <v>0</v>
      </c>
      <c r="J73" s="137">
        <f t="shared" si="123"/>
        <v>0</v>
      </c>
      <c r="K73" s="216">
        <f t="shared" si="123"/>
        <v>0</v>
      </c>
      <c r="L73" s="105">
        <f t="shared" si="123"/>
        <v>0</v>
      </c>
      <c r="M73" s="137">
        <f t="shared" si="123"/>
        <v>0</v>
      </c>
      <c r="N73" s="104">
        <f t="shared" si="123"/>
        <v>0</v>
      </c>
      <c r="O73" s="105">
        <f t="shared" si="123"/>
        <v>0</v>
      </c>
      <c r="P73" s="137">
        <f t="shared" si="123"/>
        <v>0</v>
      </c>
      <c r="Q73" s="216">
        <f t="shared" si="123"/>
        <v>0</v>
      </c>
      <c r="R73" s="105">
        <f t="shared" si="123"/>
        <v>0</v>
      </c>
      <c r="S73" s="137">
        <f t="shared" si="123"/>
        <v>0</v>
      </c>
      <c r="T73" s="104">
        <f t="shared" si="123"/>
        <v>0</v>
      </c>
      <c r="U73" s="105">
        <f t="shared" si="123"/>
        <v>0</v>
      </c>
      <c r="V73" s="137">
        <f t="shared" si="123"/>
        <v>0</v>
      </c>
      <c r="W73" s="216">
        <f t="shared" si="123"/>
        <v>0</v>
      </c>
      <c r="X73" s="105">
        <f t="shared" si="123"/>
        <v>0</v>
      </c>
      <c r="Y73" s="137">
        <f t="shared" si="123"/>
        <v>0</v>
      </c>
      <c r="Z73" s="104">
        <f t="shared" si="123"/>
        <v>0</v>
      </c>
      <c r="AA73" s="105">
        <f t="shared" si="123"/>
        <v>0</v>
      </c>
      <c r="AB73" s="137">
        <f t="shared" si="123"/>
        <v>0</v>
      </c>
      <c r="AC73" s="107">
        <f t="shared" si="84"/>
        <v>0</v>
      </c>
      <c r="AD73" s="108">
        <f t="shared" si="85"/>
        <v>0</v>
      </c>
      <c r="AE73" s="108">
        <f t="shared" si="86"/>
        <v>0</v>
      </c>
      <c r="AF73" s="147" t="e">
        <f t="shared" si="87"/>
        <v>#DIV/0!</v>
      </c>
      <c r="AG73" s="148"/>
      <c r="AH73" s="112"/>
      <c r="AI73" s="112"/>
    </row>
    <row r="74" spans="1:35" ht="30" customHeight="1">
      <c r="A74" s="113" t="s">
        <v>105</v>
      </c>
      <c r="B74" s="114" t="s">
        <v>106</v>
      </c>
      <c r="C74" s="115" t="s">
        <v>166</v>
      </c>
      <c r="D74" s="116" t="s">
        <v>157</v>
      </c>
      <c r="E74" s="117"/>
      <c r="F74" s="118"/>
      <c r="G74" s="119">
        <f t="shared" ref="G74:G76" si="124">E74*F74</f>
        <v>0</v>
      </c>
      <c r="H74" s="117"/>
      <c r="I74" s="118"/>
      <c r="J74" s="138">
        <f t="shared" ref="J74:J76" si="125">H74*I74</f>
        <v>0</v>
      </c>
      <c r="K74" s="218"/>
      <c r="L74" s="118"/>
      <c r="M74" s="138">
        <f t="shared" ref="M74:M76" si="126">K74*L74</f>
        <v>0</v>
      </c>
      <c r="N74" s="117"/>
      <c r="O74" s="118"/>
      <c r="P74" s="138">
        <f t="shared" ref="P74:P76" si="127">N74*O74</f>
        <v>0</v>
      </c>
      <c r="Q74" s="218"/>
      <c r="R74" s="118"/>
      <c r="S74" s="138">
        <f t="shared" ref="S74:S76" si="128">Q74*R74</f>
        <v>0</v>
      </c>
      <c r="T74" s="117"/>
      <c r="U74" s="118"/>
      <c r="V74" s="138">
        <f t="shared" ref="V74:V76" si="129">T74*U74</f>
        <v>0</v>
      </c>
      <c r="W74" s="218"/>
      <c r="X74" s="118"/>
      <c r="Y74" s="138">
        <f t="shared" ref="Y74:Y76" si="130">W74*X74</f>
        <v>0</v>
      </c>
      <c r="Z74" s="117"/>
      <c r="AA74" s="118"/>
      <c r="AB74" s="138">
        <f t="shared" ref="AB74:AB76" si="131">Z74*AA74</f>
        <v>0</v>
      </c>
      <c r="AC74" s="120">
        <f t="shared" si="84"/>
        <v>0</v>
      </c>
      <c r="AD74" s="121">
        <f t="shared" si="85"/>
        <v>0</v>
      </c>
      <c r="AE74" s="194">
        <f t="shared" si="86"/>
        <v>0</v>
      </c>
      <c r="AF74" s="123" t="e">
        <f t="shared" si="87"/>
        <v>#DIV/0!</v>
      </c>
      <c r="AG74" s="124"/>
      <c r="AH74" s="99"/>
      <c r="AI74" s="99"/>
    </row>
    <row r="75" spans="1:35" ht="30" customHeight="1">
      <c r="A75" s="113" t="s">
        <v>105</v>
      </c>
      <c r="B75" s="114" t="s">
        <v>109</v>
      </c>
      <c r="C75" s="115" t="s">
        <v>166</v>
      </c>
      <c r="D75" s="116" t="s">
        <v>157</v>
      </c>
      <c r="E75" s="117"/>
      <c r="F75" s="118"/>
      <c r="G75" s="119">
        <f t="shared" si="124"/>
        <v>0</v>
      </c>
      <c r="H75" s="117"/>
      <c r="I75" s="118"/>
      <c r="J75" s="138">
        <f t="shared" si="125"/>
        <v>0</v>
      </c>
      <c r="K75" s="218"/>
      <c r="L75" s="118"/>
      <c r="M75" s="138">
        <f t="shared" si="126"/>
        <v>0</v>
      </c>
      <c r="N75" s="117"/>
      <c r="O75" s="118"/>
      <c r="P75" s="138">
        <f t="shared" si="127"/>
        <v>0</v>
      </c>
      <c r="Q75" s="218"/>
      <c r="R75" s="118"/>
      <c r="S75" s="138">
        <f t="shared" si="128"/>
        <v>0</v>
      </c>
      <c r="T75" s="117"/>
      <c r="U75" s="118"/>
      <c r="V75" s="138">
        <f t="shared" si="129"/>
        <v>0</v>
      </c>
      <c r="W75" s="218"/>
      <c r="X75" s="118"/>
      <c r="Y75" s="138">
        <f t="shared" si="130"/>
        <v>0</v>
      </c>
      <c r="Z75" s="117"/>
      <c r="AA75" s="118"/>
      <c r="AB75" s="138">
        <f t="shared" si="131"/>
        <v>0</v>
      </c>
      <c r="AC75" s="120">
        <f t="shared" si="84"/>
        <v>0</v>
      </c>
      <c r="AD75" s="121">
        <f t="shared" si="85"/>
        <v>0</v>
      </c>
      <c r="AE75" s="194">
        <f t="shared" si="86"/>
        <v>0</v>
      </c>
      <c r="AF75" s="123" t="e">
        <f t="shared" si="87"/>
        <v>#DIV/0!</v>
      </c>
      <c r="AG75" s="124"/>
      <c r="AH75" s="99"/>
      <c r="AI75" s="99"/>
    </row>
    <row r="76" spans="1:35" ht="30" customHeight="1">
      <c r="A76" s="125" t="s">
        <v>105</v>
      </c>
      <c r="B76" s="126" t="s">
        <v>110</v>
      </c>
      <c r="C76" s="127" t="s">
        <v>166</v>
      </c>
      <c r="D76" s="128" t="s">
        <v>157</v>
      </c>
      <c r="E76" s="129"/>
      <c r="F76" s="130"/>
      <c r="G76" s="131">
        <f t="shared" si="124"/>
        <v>0</v>
      </c>
      <c r="H76" s="143"/>
      <c r="I76" s="144"/>
      <c r="J76" s="146">
        <f t="shared" si="125"/>
        <v>0</v>
      </c>
      <c r="K76" s="240"/>
      <c r="L76" s="130"/>
      <c r="M76" s="241">
        <f t="shared" si="126"/>
        <v>0</v>
      </c>
      <c r="N76" s="129"/>
      <c r="O76" s="130"/>
      <c r="P76" s="241">
        <f t="shared" si="127"/>
        <v>0</v>
      </c>
      <c r="Q76" s="240"/>
      <c r="R76" s="130"/>
      <c r="S76" s="241">
        <f t="shared" si="128"/>
        <v>0</v>
      </c>
      <c r="T76" s="129"/>
      <c r="U76" s="130"/>
      <c r="V76" s="241">
        <f t="shared" si="129"/>
        <v>0</v>
      </c>
      <c r="W76" s="240"/>
      <c r="X76" s="130"/>
      <c r="Y76" s="241">
        <f t="shared" si="130"/>
        <v>0</v>
      </c>
      <c r="Z76" s="129"/>
      <c r="AA76" s="130"/>
      <c r="AB76" s="241">
        <f t="shared" si="131"/>
        <v>0</v>
      </c>
      <c r="AC76" s="132">
        <f t="shared" si="84"/>
        <v>0</v>
      </c>
      <c r="AD76" s="133">
        <f t="shared" si="85"/>
        <v>0</v>
      </c>
      <c r="AE76" s="196">
        <f t="shared" si="86"/>
        <v>0</v>
      </c>
      <c r="AF76" s="149" t="e">
        <f t="shared" si="87"/>
        <v>#DIV/0!</v>
      </c>
      <c r="AG76" s="150"/>
      <c r="AH76" s="99"/>
      <c r="AI76" s="99"/>
    </row>
    <row r="77" spans="1:35" ht="15" customHeight="1">
      <c r="A77" s="198" t="s">
        <v>169</v>
      </c>
      <c r="B77" s="199"/>
      <c r="C77" s="200"/>
      <c r="D77" s="201"/>
      <c r="E77" s="202">
        <f t="shared" ref="E77:AD77" si="132">E73+E69+E65+E61+E57</f>
        <v>9</v>
      </c>
      <c r="F77" s="203">
        <f t="shared" si="132"/>
        <v>3000</v>
      </c>
      <c r="G77" s="204">
        <f t="shared" si="132"/>
        <v>27000</v>
      </c>
      <c r="H77" s="155">
        <f t="shared" si="132"/>
        <v>9</v>
      </c>
      <c r="I77" s="157">
        <f t="shared" si="132"/>
        <v>3000</v>
      </c>
      <c r="J77" s="221">
        <f t="shared" si="132"/>
        <v>27000</v>
      </c>
      <c r="K77" s="205">
        <f t="shared" si="132"/>
        <v>0</v>
      </c>
      <c r="L77" s="203">
        <f t="shared" si="132"/>
        <v>0</v>
      </c>
      <c r="M77" s="206">
        <f t="shared" si="132"/>
        <v>0</v>
      </c>
      <c r="N77" s="202">
        <f t="shared" si="132"/>
        <v>0</v>
      </c>
      <c r="O77" s="203">
        <f t="shared" si="132"/>
        <v>0</v>
      </c>
      <c r="P77" s="206">
        <f t="shared" si="132"/>
        <v>0</v>
      </c>
      <c r="Q77" s="205">
        <f t="shared" si="132"/>
        <v>0</v>
      </c>
      <c r="R77" s="203">
        <f t="shared" si="132"/>
        <v>0</v>
      </c>
      <c r="S77" s="206">
        <f t="shared" si="132"/>
        <v>0</v>
      </c>
      <c r="T77" s="202">
        <f t="shared" si="132"/>
        <v>0</v>
      </c>
      <c r="U77" s="203">
        <f t="shared" si="132"/>
        <v>0</v>
      </c>
      <c r="V77" s="206">
        <f t="shared" si="132"/>
        <v>0</v>
      </c>
      <c r="W77" s="205">
        <f t="shared" si="132"/>
        <v>0</v>
      </c>
      <c r="X77" s="203">
        <f t="shared" si="132"/>
        <v>0</v>
      </c>
      <c r="Y77" s="206">
        <f t="shared" si="132"/>
        <v>0</v>
      </c>
      <c r="Z77" s="202">
        <f t="shared" si="132"/>
        <v>0</v>
      </c>
      <c r="AA77" s="203">
        <f t="shared" si="132"/>
        <v>0</v>
      </c>
      <c r="AB77" s="206">
        <f t="shared" si="132"/>
        <v>0</v>
      </c>
      <c r="AC77" s="155">
        <f t="shared" si="132"/>
        <v>27000</v>
      </c>
      <c r="AD77" s="160">
        <f t="shared" si="132"/>
        <v>27000</v>
      </c>
      <c r="AE77" s="155">
        <f t="shared" si="86"/>
        <v>0</v>
      </c>
      <c r="AF77" s="161">
        <f t="shared" si="87"/>
        <v>0</v>
      </c>
      <c r="AG77" s="162"/>
      <c r="AH77" s="99"/>
      <c r="AI77" s="99"/>
    </row>
    <row r="78" spans="1:35" ht="15.75" customHeight="1">
      <c r="A78" s="224" t="s">
        <v>100</v>
      </c>
      <c r="B78" s="244" t="s">
        <v>26</v>
      </c>
      <c r="C78" s="165" t="s">
        <v>170</v>
      </c>
      <c r="D78" s="212"/>
      <c r="E78" s="89"/>
      <c r="F78" s="90"/>
      <c r="G78" s="90"/>
      <c r="H78" s="89"/>
      <c r="I78" s="90"/>
      <c r="J78" s="94"/>
      <c r="K78" s="90"/>
      <c r="L78" s="90"/>
      <c r="M78" s="94"/>
      <c r="N78" s="89"/>
      <c r="O78" s="90"/>
      <c r="P78" s="94"/>
      <c r="Q78" s="90"/>
      <c r="R78" s="90"/>
      <c r="S78" s="94"/>
      <c r="T78" s="89"/>
      <c r="U78" s="90"/>
      <c r="V78" s="94"/>
      <c r="W78" s="90"/>
      <c r="X78" s="90"/>
      <c r="Y78" s="94"/>
      <c r="Z78" s="89"/>
      <c r="AA78" s="90"/>
      <c r="AB78" s="94"/>
      <c r="AC78" s="245"/>
      <c r="AD78" s="245"/>
      <c r="AE78" s="246">
        <f t="shared" si="86"/>
        <v>0</v>
      </c>
      <c r="AF78" s="247" t="e">
        <f t="shared" si="87"/>
        <v>#DIV/0!</v>
      </c>
      <c r="AG78" s="248"/>
      <c r="AH78" s="99"/>
      <c r="AI78" s="99"/>
    </row>
    <row r="79" spans="1:35" ht="48" customHeight="1">
      <c r="A79" s="100" t="s">
        <v>102</v>
      </c>
      <c r="B79" s="101" t="s">
        <v>171</v>
      </c>
      <c r="C79" s="170" t="s">
        <v>172</v>
      </c>
      <c r="D79" s="192"/>
      <c r="E79" s="213">
        <f t="shared" ref="E79:AB79" si="133">SUM(E80:E82)</f>
        <v>0</v>
      </c>
      <c r="F79" s="214">
        <f t="shared" si="133"/>
        <v>0</v>
      </c>
      <c r="G79" s="215">
        <f t="shared" si="133"/>
        <v>0</v>
      </c>
      <c r="H79" s="104">
        <f t="shared" si="133"/>
        <v>0</v>
      </c>
      <c r="I79" s="105">
        <f t="shared" si="133"/>
        <v>0</v>
      </c>
      <c r="J79" s="137">
        <f t="shared" si="133"/>
        <v>0</v>
      </c>
      <c r="K79" s="226">
        <f t="shared" si="133"/>
        <v>0</v>
      </c>
      <c r="L79" s="214">
        <f t="shared" si="133"/>
        <v>0</v>
      </c>
      <c r="M79" s="227">
        <f t="shared" si="133"/>
        <v>0</v>
      </c>
      <c r="N79" s="213">
        <f t="shared" si="133"/>
        <v>0</v>
      </c>
      <c r="O79" s="214">
        <f t="shared" si="133"/>
        <v>0</v>
      </c>
      <c r="P79" s="227">
        <f t="shared" si="133"/>
        <v>0</v>
      </c>
      <c r="Q79" s="226">
        <f t="shared" si="133"/>
        <v>0</v>
      </c>
      <c r="R79" s="214">
        <f t="shared" si="133"/>
        <v>0</v>
      </c>
      <c r="S79" s="227">
        <f t="shared" si="133"/>
        <v>0</v>
      </c>
      <c r="T79" s="213">
        <f t="shared" si="133"/>
        <v>0</v>
      </c>
      <c r="U79" s="214">
        <f t="shared" si="133"/>
        <v>0</v>
      </c>
      <c r="V79" s="227">
        <f t="shared" si="133"/>
        <v>0</v>
      </c>
      <c r="W79" s="226">
        <f t="shared" si="133"/>
        <v>0</v>
      </c>
      <c r="X79" s="214">
        <f t="shared" si="133"/>
        <v>0</v>
      </c>
      <c r="Y79" s="227">
        <f t="shared" si="133"/>
        <v>0</v>
      </c>
      <c r="Z79" s="213">
        <f t="shared" si="133"/>
        <v>0</v>
      </c>
      <c r="AA79" s="214">
        <f t="shared" si="133"/>
        <v>0</v>
      </c>
      <c r="AB79" s="227">
        <f t="shared" si="133"/>
        <v>0</v>
      </c>
      <c r="AC79" s="107">
        <f t="shared" ref="AC79:AC83" si="134">G79+M79+S79+Y79</f>
        <v>0</v>
      </c>
      <c r="AD79" s="108">
        <f t="shared" ref="AD79:AD83" si="135">J79+P79+V79+AB79</f>
        <v>0</v>
      </c>
      <c r="AE79" s="108">
        <f t="shared" si="86"/>
        <v>0</v>
      </c>
      <c r="AF79" s="147" t="e">
        <f t="shared" si="87"/>
        <v>#DIV/0!</v>
      </c>
      <c r="AG79" s="148"/>
      <c r="AH79" s="112"/>
      <c r="AI79" s="112"/>
    </row>
    <row r="80" spans="1:35" ht="36" customHeight="1">
      <c r="A80" s="113" t="s">
        <v>105</v>
      </c>
      <c r="B80" s="114" t="s">
        <v>106</v>
      </c>
      <c r="C80" s="115" t="s">
        <v>173</v>
      </c>
      <c r="D80" s="116" t="s">
        <v>174</v>
      </c>
      <c r="E80" s="117"/>
      <c r="F80" s="118"/>
      <c r="G80" s="119">
        <f t="shared" ref="G80:G82" si="136">E80*F80</f>
        <v>0</v>
      </c>
      <c r="H80" s="117"/>
      <c r="I80" s="118"/>
      <c r="J80" s="138">
        <f t="shared" ref="J80:J82" si="137">H80*I80</f>
        <v>0</v>
      </c>
      <c r="K80" s="218"/>
      <c r="L80" s="118"/>
      <c r="M80" s="138">
        <f t="shared" ref="M80:M82" si="138">K80*L80</f>
        <v>0</v>
      </c>
      <c r="N80" s="117"/>
      <c r="O80" s="118"/>
      <c r="P80" s="138">
        <f t="shared" ref="P80:P82" si="139">N80*O80</f>
        <v>0</v>
      </c>
      <c r="Q80" s="218"/>
      <c r="R80" s="118"/>
      <c r="S80" s="138">
        <f t="shared" ref="S80:S82" si="140">Q80*R80</f>
        <v>0</v>
      </c>
      <c r="T80" s="117"/>
      <c r="U80" s="118"/>
      <c r="V80" s="138">
        <f t="shared" ref="V80:V82" si="141">T80*U80</f>
        <v>0</v>
      </c>
      <c r="W80" s="218"/>
      <c r="X80" s="118"/>
      <c r="Y80" s="138">
        <f t="shared" ref="Y80:Y82" si="142">W80*X80</f>
        <v>0</v>
      </c>
      <c r="Z80" s="117"/>
      <c r="AA80" s="118"/>
      <c r="AB80" s="138">
        <f t="shared" ref="AB80:AB82" si="143">Z80*AA80</f>
        <v>0</v>
      </c>
      <c r="AC80" s="120">
        <f t="shared" si="134"/>
        <v>0</v>
      </c>
      <c r="AD80" s="121">
        <f t="shared" si="135"/>
        <v>0</v>
      </c>
      <c r="AE80" s="194">
        <f t="shared" si="86"/>
        <v>0</v>
      </c>
      <c r="AF80" s="123" t="e">
        <f t="shared" si="87"/>
        <v>#DIV/0!</v>
      </c>
      <c r="AG80" s="124"/>
      <c r="AH80" s="99"/>
      <c r="AI80" s="99"/>
    </row>
    <row r="81" spans="1:35" ht="33.75" customHeight="1">
      <c r="A81" s="113" t="s">
        <v>105</v>
      </c>
      <c r="B81" s="114" t="s">
        <v>109</v>
      </c>
      <c r="C81" s="115" t="s">
        <v>173</v>
      </c>
      <c r="D81" s="116" t="s">
        <v>174</v>
      </c>
      <c r="E81" s="117"/>
      <c r="F81" s="118"/>
      <c r="G81" s="119">
        <f t="shared" si="136"/>
        <v>0</v>
      </c>
      <c r="H81" s="117"/>
      <c r="I81" s="118"/>
      <c r="J81" s="138">
        <f t="shared" si="137"/>
        <v>0</v>
      </c>
      <c r="K81" s="218"/>
      <c r="L81" s="118"/>
      <c r="M81" s="138">
        <f t="shared" si="138"/>
        <v>0</v>
      </c>
      <c r="N81" s="117"/>
      <c r="O81" s="118"/>
      <c r="P81" s="138">
        <f t="shared" si="139"/>
        <v>0</v>
      </c>
      <c r="Q81" s="218"/>
      <c r="R81" s="118"/>
      <c r="S81" s="138">
        <f t="shared" si="140"/>
        <v>0</v>
      </c>
      <c r="T81" s="117"/>
      <c r="U81" s="118"/>
      <c r="V81" s="138">
        <f t="shared" si="141"/>
        <v>0</v>
      </c>
      <c r="W81" s="218"/>
      <c r="X81" s="118"/>
      <c r="Y81" s="138">
        <f t="shared" si="142"/>
        <v>0</v>
      </c>
      <c r="Z81" s="117"/>
      <c r="AA81" s="118"/>
      <c r="AB81" s="138">
        <f t="shared" si="143"/>
        <v>0</v>
      </c>
      <c r="AC81" s="120">
        <f t="shared" si="134"/>
        <v>0</v>
      </c>
      <c r="AD81" s="121">
        <f t="shared" si="135"/>
        <v>0</v>
      </c>
      <c r="AE81" s="194">
        <f t="shared" si="86"/>
        <v>0</v>
      </c>
      <c r="AF81" s="123" t="e">
        <f t="shared" si="87"/>
        <v>#DIV/0!</v>
      </c>
      <c r="AG81" s="124"/>
      <c r="AH81" s="99"/>
      <c r="AI81" s="99"/>
    </row>
    <row r="82" spans="1:35" ht="33" customHeight="1">
      <c r="A82" s="139" t="s">
        <v>105</v>
      </c>
      <c r="B82" s="140" t="s">
        <v>110</v>
      </c>
      <c r="C82" s="141" t="s">
        <v>173</v>
      </c>
      <c r="D82" s="142" t="s">
        <v>174</v>
      </c>
      <c r="E82" s="143"/>
      <c r="F82" s="144"/>
      <c r="G82" s="145">
        <f t="shared" si="136"/>
        <v>0</v>
      </c>
      <c r="H82" s="143"/>
      <c r="I82" s="144"/>
      <c r="J82" s="146">
        <f t="shared" si="137"/>
        <v>0</v>
      </c>
      <c r="K82" s="220"/>
      <c r="L82" s="144"/>
      <c r="M82" s="146">
        <f t="shared" si="138"/>
        <v>0</v>
      </c>
      <c r="N82" s="143"/>
      <c r="O82" s="144"/>
      <c r="P82" s="146">
        <f t="shared" si="139"/>
        <v>0</v>
      </c>
      <c r="Q82" s="220"/>
      <c r="R82" s="144"/>
      <c r="S82" s="146">
        <f t="shared" si="140"/>
        <v>0</v>
      </c>
      <c r="T82" s="143"/>
      <c r="U82" s="144"/>
      <c r="V82" s="146">
        <f t="shared" si="141"/>
        <v>0</v>
      </c>
      <c r="W82" s="220"/>
      <c r="X82" s="144"/>
      <c r="Y82" s="146">
        <f t="shared" si="142"/>
        <v>0</v>
      </c>
      <c r="Z82" s="143"/>
      <c r="AA82" s="144"/>
      <c r="AB82" s="146">
        <f t="shared" si="143"/>
        <v>0</v>
      </c>
      <c r="AC82" s="249">
        <f t="shared" si="134"/>
        <v>0</v>
      </c>
      <c r="AD82" s="250">
        <f t="shared" si="135"/>
        <v>0</v>
      </c>
      <c r="AE82" s="251">
        <f t="shared" si="86"/>
        <v>0</v>
      </c>
      <c r="AF82" s="123" t="e">
        <f t="shared" si="87"/>
        <v>#DIV/0!</v>
      </c>
      <c r="AG82" s="124"/>
      <c r="AH82" s="99"/>
      <c r="AI82" s="99"/>
    </row>
    <row r="83" spans="1:35" ht="15" customHeight="1">
      <c r="A83" s="198" t="s">
        <v>175</v>
      </c>
      <c r="B83" s="199"/>
      <c r="C83" s="200"/>
      <c r="D83" s="201"/>
      <c r="E83" s="202">
        <f t="shared" ref="E83:AB83" si="144">E79</f>
        <v>0</v>
      </c>
      <c r="F83" s="203">
        <f t="shared" si="144"/>
        <v>0</v>
      </c>
      <c r="G83" s="204">
        <f t="shared" si="144"/>
        <v>0</v>
      </c>
      <c r="H83" s="155">
        <f t="shared" si="144"/>
        <v>0</v>
      </c>
      <c r="I83" s="157">
        <f t="shared" si="144"/>
        <v>0</v>
      </c>
      <c r="J83" s="221">
        <f t="shared" si="144"/>
        <v>0</v>
      </c>
      <c r="K83" s="205">
        <f t="shared" si="144"/>
        <v>0</v>
      </c>
      <c r="L83" s="203">
        <f t="shared" si="144"/>
        <v>0</v>
      </c>
      <c r="M83" s="206">
        <f t="shared" si="144"/>
        <v>0</v>
      </c>
      <c r="N83" s="202">
        <f t="shared" si="144"/>
        <v>0</v>
      </c>
      <c r="O83" s="203">
        <f t="shared" si="144"/>
        <v>0</v>
      </c>
      <c r="P83" s="206">
        <f t="shared" si="144"/>
        <v>0</v>
      </c>
      <c r="Q83" s="205">
        <f t="shared" si="144"/>
        <v>0</v>
      </c>
      <c r="R83" s="203">
        <f t="shared" si="144"/>
        <v>0</v>
      </c>
      <c r="S83" s="206">
        <f t="shared" si="144"/>
        <v>0</v>
      </c>
      <c r="T83" s="202">
        <f t="shared" si="144"/>
        <v>0</v>
      </c>
      <c r="U83" s="203">
        <f t="shared" si="144"/>
        <v>0</v>
      </c>
      <c r="V83" s="206">
        <f t="shared" si="144"/>
        <v>0</v>
      </c>
      <c r="W83" s="205">
        <f t="shared" si="144"/>
        <v>0</v>
      </c>
      <c r="X83" s="203">
        <f t="shared" si="144"/>
        <v>0</v>
      </c>
      <c r="Y83" s="206">
        <f t="shared" si="144"/>
        <v>0</v>
      </c>
      <c r="Z83" s="202">
        <f t="shared" si="144"/>
        <v>0</v>
      </c>
      <c r="AA83" s="203">
        <f t="shared" si="144"/>
        <v>0</v>
      </c>
      <c r="AB83" s="206">
        <f t="shared" si="144"/>
        <v>0</v>
      </c>
      <c r="AC83" s="202">
        <f t="shared" si="134"/>
        <v>0</v>
      </c>
      <c r="AD83" s="207">
        <f t="shared" si="135"/>
        <v>0</v>
      </c>
      <c r="AE83" s="206">
        <f t="shared" si="86"/>
        <v>0</v>
      </c>
      <c r="AF83" s="208" t="e">
        <f t="shared" si="87"/>
        <v>#DIV/0!</v>
      </c>
      <c r="AG83" s="209"/>
      <c r="AH83" s="99"/>
      <c r="AI83" s="99"/>
    </row>
    <row r="84" spans="1:35" ht="15.75" customHeight="1">
      <c r="A84" s="224" t="s">
        <v>100</v>
      </c>
      <c r="B84" s="244" t="s">
        <v>27</v>
      </c>
      <c r="C84" s="165" t="s">
        <v>176</v>
      </c>
      <c r="D84" s="252"/>
      <c r="E84" s="253"/>
      <c r="F84" s="254"/>
      <c r="G84" s="254"/>
      <c r="H84" s="89"/>
      <c r="I84" s="90"/>
      <c r="J84" s="94"/>
      <c r="K84" s="254"/>
      <c r="L84" s="254"/>
      <c r="M84" s="255"/>
      <c r="N84" s="253"/>
      <c r="O84" s="254"/>
      <c r="P84" s="255"/>
      <c r="Q84" s="254"/>
      <c r="R84" s="254"/>
      <c r="S84" s="255"/>
      <c r="T84" s="253"/>
      <c r="U84" s="254"/>
      <c r="V84" s="255"/>
      <c r="W84" s="254"/>
      <c r="X84" s="254"/>
      <c r="Y84" s="255"/>
      <c r="Z84" s="253"/>
      <c r="AA84" s="254"/>
      <c r="AB84" s="254"/>
      <c r="AC84" s="95"/>
      <c r="AD84" s="96"/>
      <c r="AE84" s="96"/>
      <c r="AF84" s="97"/>
      <c r="AG84" s="98"/>
      <c r="AH84" s="99"/>
      <c r="AI84" s="99"/>
    </row>
    <row r="85" spans="1:35" ht="24.75" customHeight="1">
      <c r="A85" s="100" t="s">
        <v>102</v>
      </c>
      <c r="B85" s="101" t="s">
        <v>177</v>
      </c>
      <c r="C85" s="256" t="s">
        <v>178</v>
      </c>
      <c r="D85" s="192"/>
      <c r="E85" s="213">
        <f t="shared" ref="E85:AB85" si="145">SUM(E86:E88)</f>
        <v>0</v>
      </c>
      <c r="F85" s="214">
        <f t="shared" si="145"/>
        <v>0</v>
      </c>
      <c r="G85" s="215">
        <f t="shared" si="145"/>
        <v>0</v>
      </c>
      <c r="H85" s="104">
        <f t="shared" si="145"/>
        <v>0</v>
      </c>
      <c r="I85" s="105">
        <f t="shared" si="145"/>
        <v>0</v>
      </c>
      <c r="J85" s="137">
        <f t="shared" si="145"/>
        <v>0</v>
      </c>
      <c r="K85" s="226">
        <f t="shared" si="145"/>
        <v>0</v>
      </c>
      <c r="L85" s="214">
        <f t="shared" si="145"/>
        <v>0</v>
      </c>
      <c r="M85" s="227">
        <f t="shared" si="145"/>
        <v>0</v>
      </c>
      <c r="N85" s="213">
        <f t="shared" si="145"/>
        <v>0</v>
      </c>
      <c r="O85" s="214">
        <f t="shared" si="145"/>
        <v>0</v>
      </c>
      <c r="P85" s="227">
        <f t="shared" si="145"/>
        <v>0</v>
      </c>
      <c r="Q85" s="226">
        <f t="shared" si="145"/>
        <v>0</v>
      </c>
      <c r="R85" s="214">
        <f t="shared" si="145"/>
        <v>0</v>
      </c>
      <c r="S85" s="227">
        <f t="shared" si="145"/>
        <v>0</v>
      </c>
      <c r="T85" s="213">
        <f t="shared" si="145"/>
        <v>0</v>
      </c>
      <c r="U85" s="214">
        <f t="shared" si="145"/>
        <v>0</v>
      </c>
      <c r="V85" s="227">
        <f t="shared" si="145"/>
        <v>0</v>
      </c>
      <c r="W85" s="226">
        <f t="shared" si="145"/>
        <v>0</v>
      </c>
      <c r="X85" s="214">
        <f t="shared" si="145"/>
        <v>0</v>
      </c>
      <c r="Y85" s="227">
        <f t="shared" si="145"/>
        <v>0</v>
      </c>
      <c r="Z85" s="213">
        <f t="shared" si="145"/>
        <v>0</v>
      </c>
      <c r="AA85" s="214">
        <f t="shared" si="145"/>
        <v>0</v>
      </c>
      <c r="AB85" s="227">
        <f t="shared" si="145"/>
        <v>0</v>
      </c>
      <c r="AC85" s="107">
        <f t="shared" ref="AC85:AC97" si="146">G85+M85+S85+Y85</f>
        <v>0</v>
      </c>
      <c r="AD85" s="108">
        <f t="shared" ref="AD85:AD97" si="147">J85+P85+V85+AB85</f>
        <v>0</v>
      </c>
      <c r="AE85" s="108">
        <f t="shared" ref="AE85:AE97" si="148">AC85-AD85</f>
        <v>0</v>
      </c>
      <c r="AF85" s="110" t="e">
        <f t="shared" ref="AF85:AF97" si="149">AE85/AC85</f>
        <v>#DIV/0!</v>
      </c>
      <c r="AG85" s="111"/>
      <c r="AH85" s="112"/>
      <c r="AI85" s="112"/>
    </row>
    <row r="86" spans="1:35" ht="24" customHeight="1">
      <c r="A86" s="113" t="s">
        <v>105</v>
      </c>
      <c r="B86" s="114" t="s">
        <v>106</v>
      </c>
      <c r="C86" s="115" t="s">
        <v>179</v>
      </c>
      <c r="D86" s="116" t="s">
        <v>128</v>
      </c>
      <c r="E86" s="117"/>
      <c r="F86" s="118"/>
      <c r="G86" s="119">
        <f t="shared" ref="G86:G88" si="150">E86*F86</f>
        <v>0</v>
      </c>
      <c r="H86" s="117"/>
      <c r="I86" s="118"/>
      <c r="J86" s="138">
        <f t="shared" ref="J86:J88" si="151">H86*I86</f>
        <v>0</v>
      </c>
      <c r="K86" s="218"/>
      <c r="L86" s="118"/>
      <c r="M86" s="138">
        <f t="shared" ref="M86:M88" si="152">K86*L86</f>
        <v>0</v>
      </c>
      <c r="N86" s="117"/>
      <c r="O86" s="118"/>
      <c r="P86" s="138">
        <f t="shared" ref="P86:P88" si="153">N86*O86</f>
        <v>0</v>
      </c>
      <c r="Q86" s="218"/>
      <c r="R86" s="118"/>
      <c r="S86" s="138">
        <f t="shared" ref="S86:S88" si="154">Q86*R86</f>
        <v>0</v>
      </c>
      <c r="T86" s="117"/>
      <c r="U86" s="118"/>
      <c r="V86" s="138">
        <f t="shared" ref="V86:V88" si="155">T86*U86</f>
        <v>0</v>
      </c>
      <c r="W86" s="218"/>
      <c r="X86" s="118"/>
      <c r="Y86" s="138">
        <f t="shared" ref="Y86:Y88" si="156">W86*X86</f>
        <v>0</v>
      </c>
      <c r="Z86" s="117"/>
      <c r="AA86" s="118"/>
      <c r="AB86" s="138">
        <f t="shared" ref="AB86:AB88" si="157">Z86*AA86</f>
        <v>0</v>
      </c>
      <c r="AC86" s="120">
        <f t="shared" si="146"/>
        <v>0</v>
      </c>
      <c r="AD86" s="121">
        <f t="shared" si="147"/>
        <v>0</v>
      </c>
      <c r="AE86" s="194">
        <f t="shared" si="148"/>
        <v>0</v>
      </c>
      <c r="AF86" s="123" t="e">
        <f t="shared" si="149"/>
        <v>#DIV/0!</v>
      </c>
      <c r="AG86" s="124"/>
      <c r="AH86" s="99"/>
      <c r="AI86" s="99"/>
    </row>
    <row r="87" spans="1:35" ht="18.75" customHeight="1">
      <c r="A87" s="113" t="s">
        <v>105</v>
      </c>
      <c r="B87" s="114" t="s">
        <v>109</v>
      </c>
      <c r="C87" s="115" t="s">
        <v>179</v>
      </c>
      <c r="D87" s="116" t="s">
        <v>128</v>
      </c>
      <c r="E87" s="117"/>
      <c r="F87" s="118"/>
      <c r="G87" s="119">
        <f t="shared" si="150"/>
        <v>0</v>
      </c>
      <c r="H87" s="117"/>
      <c r="I87" s="118"/>
      <c r="J87" s="138">
        <f t="shared" si="151"/>
        <v>0</v>
      </c>
      <c r="K87" s="218"/>
      <c r="L87" s="118"/>
      <c r="M87" s="138">
        <f t="shared" si="152"/>
        <v>0</v>
      </c>
      <c r="N87" s="117"/>
      <c r="O87" s="118"/>
      <c r="P87" s="138">
        <f t="shared" si="153"/>
        <v>0</v>
      </c>
      <c r="Q87" s="218"/>
      <c r="R87" s="118"/>
      <c r="S87" s="138">
        <f t="shared" si="154"/>
        <v>0</v>
      </c>
      <c r="T87" s="117"/>
      <c r="U87" s="118"/>
      <c r="V87" s="138">
        <f t="shared" si="155"/>
        <v>0</v>
      </c>
      <c r="W87" s="218"/>
      <c r="X87" s="118"/>
      <c r="Y87" s="138">
        <f t="shared" si="156"/>
        <v>0</v>
      </c>
      <c r="Z87" s="117"/>
      <c r="AA87" s="118"/>
      <c r="AB87" s="138">
        <f t="shared" si="157"/>
        <v>0</v>
      </c>
      <c r="AC87" s="120">
        <f t="shared" si="146"/>
        <v>0</v>
      </c>
      <c r="AD87" s="121">
        <f t="shared" si="147"/>
        <v>0</v>
      </c>
      <c r="AE87" s="194">
        <f t="shared" si="148"/>
        <v>0</v>
      </c>
      <c r="AF87" s="123" t="e">
        <f t="shared" si="149"/>
        <v>#DIV/0!</v>
      </c>
      <c r="AG87" s="124"/>
      <c r="AH87" s="99"/>
      <c r="AI87" s="99"/>
    </row>
    <row r="88" spans="1:35" ht="21.75" customHeight="1">
      <c r="A88" s="125" t="s">
        <v>105</v>
      </c>
      <c r="B88" s="126" t="s">
        <v>110</v>
      </c>
      <c r="C88" s="127" t="s">
        <v>179</v>
      </c>
      <c r="D88" s="128" t="s">
        <v>128</v>
      </c>
      <c r="E88" s="129"/>
      <c r="F88" s="130"/>
      <c r="G88" s="131">
        <f t="shared" si="150"/>
        <v>0</v>
      </c>
      <c r="H88" s="143"/>
      <c r="I88" s="144"/>
      <c r="J88" s="146">
        <f t="shared" si="151"/>
        <v>0</v>
      </c>
      <c r="K88" s="240"/>
      <c r="L88" s="130"/>
      <c r="M88" s="241">
        <f t="shared" si="152"/>
        <v>0</v>
      </c>
      <c r="N88" s="129"/>
      <c r="O88" s="130"/>
      <c r="P88" s="241">
        <f t="shared" si="153"/>
        <v>0</v>
      </c>
      <c r="Q88" s="240"/>
      <c r="R88" s="130"/>
      <c r="S88" s="241">
        <f t="shared" si="154"/>
        <v>0</v>
      </c>
      <c r="T88" s="129"/>
      <c r="U88" s="130"/>
      <c r="V88" s="241">
        <f t="shared" si="155"/>
        <v>0</v>
      </c>
      <c r="W88" s="240"/>
      <c r="X88" s="130"/>
      <c r="Y88" s="241">
        <f t="shared" si="156"/>
        <v>0</v>
      </c>
      <c r="Z88" s="129"/>
      <c r="AA88" s="130"/>
      <c r="AB88" s="241">
        <f t="shared" si="157"/>
        <v>0</v>
      </c>
      <c r="AC88" s="249">
        <f t="shared" si="146"/>
        <v>0</v>
      </c>
      <c r="AD88" s="250">
        <f t="shared" si="147"/>
        <v>0</v>
      </c>
      <c r="AE88" s="251">
        <f t="shared" si="148"/>
        <v>0</v>
      </c>
      <c r="AF88" s="123" t="e">
        <f t="shared" si="149"/>
        <v>#DIV/0!</v>
      </c>
      <c r="AG88" s="124"/>
      <c r="AH88" s="99"/>
      <c r="AI88" s="99"/>
    </row>
    <row r="89" spans="1:35" ht="24.75" customHeight="1">
      <c r="A89" s="100" t="s">
        <v>102</v>
      </c>
      <c r="B89" s="101" t="s">
        <v>180</v>
      </c>
      <c r="C89" s="257" t="s">
        <v>181</v>
      </c>
      <c r="D89" s="103"/>
      <c r="E89" s="104">
        <f t="shared" ref="E89:AB89" si="158">SUM(E90:E92)</f>
        <v>0</v>
      </c>
      <c r="F89" s="105">
        <f t="shared" si="158"/>
        <v>0</v>
      </c>
      <c r="G89" s="106">
        <f t="shared" si="158"/>
        <v>0</v>
      </c>
      <c r="H89" s="104">
        <f t="shared" si="158"/>
        <v>0</v>
      </c>
      <c r="I89" s="105">
        <f t="shared" si="158"/>
        <v>0</v>
      </c>
      <c r="J89" s="137">
        <f t="shared" si="158"/>
        <v>0</v>
      </c>
      <c r="K89" s="216">
        <f t="shared" si="158"/>
        <v>0</v>
      </c>
      <c r="L89" s="105">
        <f t="shared" si="158"/>
        <v>0</v>
      </c>
      <c r="M89" s="137">
        <f t="shared" si="158"/>
        <v>0</v>
      </c>
      <c r="N89" s="104">
        <f t="shared" si="158"/>
        <v>0</v>
      </c>
      <c r="O89" s="105">
        <f t="shared" si="158"/>
        <v>0</v>
      </c>
      <c r="P89" s="137">
        <f t="shared" si="158"/>
        <v>0</v>
      </c>
      <c r="Q89" s="216">
        <f t="shared" si="158"/>
        <v>0</v>
      </c>
      <c r="R89" s="105">
        <f t="shared" si="158"/>
        <v>0</v>
      </c>
      <c r="S89" s="137">
        <f t="shared" si="158"/>
        <v>0</v>
      </c>
      <c r="T89" s="104">
        <f t="shared" si="158"/>
        <v>0</v>
      </c>
      <c r="U89" s="105">
        <f t="shared" si="158"/>
        <v>0</v>
      </c>
      <c r="V89" s="137">
        <f t="shared" si="158"/>
        <v>0</v>
      </c>
      <c r="W89" s="216">
        <f t="shared" si="158"/>
        <v>0</v>
      </c>
      <c r="X89" s="105">
        <f t="shared" si="158"/>
        <v>0</v>
      </c>
      <c r="Y89" s="137">
        <f t="shared" si="158"/>
        <v>0</v>
      </c>
      <c r="Z89" s="104">
        <f t="shared" si="158"/>
        <v>0</v>
      </c>
      <c r="AA89" s="105">
        <f t="shared" si="158"/>
        <v>0</v>
      </c>
      <c r="AB89" s="137">
        <f t="shared" si="158"/>
        <v>0</v>
      </c>
      <c r="AC89" s="107">
        <f t="shared" si="146"/>
        <v>0</v>
      </c>
      <c r="AD89" s="108">
        <f t="shared" si="147"/>
        <v>0</v>
      </c>
      <c r="AE89" s="108">
        <f t="shared" si="148"/>
        <v>0</v>
      </c>
      <c r="AF89" s="147" t="e">
        <f t="shared" si="149"/>
        <v>#DIV/0!</v>
      </c>
      <c r="AG89" s="148"/>
      <c r="AH89" s="112"/>
      <c r="AI89" s="112"/>
    </row>
    <row r="90" spans="1:35" ht="24" customHeight="1">
      <c r="A90" s="113" t="s">
        <v>105</v>
      </c>
      <c r="B90" s="114" t="s">
        <v>106</v>
      </c>
      <c r="C90" s="115" t="s">
        <v>179</v>
      </c>
      <c r="D90" s="116" t="s">
        <v>128</v>
      </c>
      <c r="E90" s="117"/>
      <c r="F90" s="118"/>
      <c r="G90" s="119">
        <f t="shared" ref="G90:G92" si="159">E90*F90</f>
        <v>0</v>
      </c>
      <c r="H90" s="117"/>
      <c r="I90" s="118"/>
      <c r="J90" s="138">
        <f t="shared" ref="J90:J92" si="160">H90*I90</f>
        <v>0</v>
      </c>
      <c r="K90" s="218"/>
      <c r="L90" s="118"/>
      <c r="M90" s="138">
        <f t="shared" ref="M90:M92" si="161">K90*L90</f>
        <v>0</v>
      </c>
      <c r="N90" s="117"/>
      <c r="O90" s="118"/>
      <c r="P90" s="138">
        <f t="shared" ref="P90:P92" si="162">N90*O90</f>
        <v>0</v>
      </c>
      <c r="Q90" s="218"/>
      <c r="R90" s="118"/>
      <c r="S90" s="138">
        <f t="shared" ref="S90:S92" si="163">Q90*R90</f>
        <v>0</v>
      </c>
      <c r="T90" s="117"/>
      <c r="U90" s="118"/>
      <c r="V90" s="138">
        <f t="shared" ref="V90:V92" si="164">T90*U90</f>
        <v>0</v>
      </c>
      <c r="W90" s="218"/>
      <c r="X90" s="118"/>
      <c r="Y90" s="138">
        <f t="shared" ref="Y90:Y92" si="165">W90*X90</f>
        <v>0</v>
      </c>
      <c r="Z90" s="117"/>
      <c r="AA90" s="118"/>
      <c r="AB90" s="138">
        <f t="shared" ref="AB90:AB92" si="166">Z90*AA90</f>
        <v>0</v>
      </c>
      <c r="AC90" s="120">
        <f t="shared" si="146"/>
        <v>0</v>
      </c>
      <c r="AD90" s="121">
        <f t="shared" si="147"/>
        <v>0</v>
      </c>
      <c r="AE90" s="194">
        <f t="shared" si="148"/>
        <v>0</v>
      </c>
      <c r="AF90" s="123" t="e">
        <f t="shared" si="149"/>
        <v>#DIV/0!</v>
      </c>
      <c r="AG90" s="124"/>
      <c r="AH90" s="99"/>
      <c r="AI90" s="99"/>
    </row>
    <row r="91" spans="1:35" ht="18.75" customHeight="1">
      <c r="A91" s="113" t="s">
        <v>105</v>
      </c>
      <c r="B91" s="114" t="s">
        <v>109</v>
      </c>
      <c r="C91" s="115" t="s">
        <v>179</v>
      </c>
      <c r="D91" s="116" t="s">
        <v>128</v>
      </c>
      <c r="E91" s="117"/>
      <c r="F91" s="118"/>
      <c r="G91" s="119">
        <f t="shared" si="159"/>
        <v>0</v>
      </c>
      <c r="H91" s="117"/>
      <c r="I91" s="118"/>
      <c r="J91" s="138">
        <f t="shared" si="160"/>
        <v>0</v>
      </c>
      <c r="K91" s="218"/>
      <c r="L91" s="118"/>
      <c r="M91" s="138">
        <f t="shared" si="161"/>
        <v>0</v>
      </c>
      <c r="N91" s="117"/>
      <c r="O91" s="118"/>
      <c r="P91" s="138">
        <f t="shared" si="162"/>
        <v>0</v>
      </c>
      <c r="Q91" s="218"/>
      <c r="R91" s="118"/>
      <c r="S91" s="138">
        <f t="shared" si="163"/>
        <v>0</v>
      </c>
      <c r="T91" s="117"/>
      <c r="U91" s="118"/>
      <c r="V91" s="138">
        <f t="shared" si="164"/>
        <v>0</v>
      </c>
      <c r="W91" s="218"/>
      <c r="X91" s="118"/>
      <c r="Y91" s="138">
        <f t="shared" si="165"/>
        <v>0</v>
      </c>
      <c r="Z91" s="117"/>
      <c r="AA91" s="118"/>
      <c r="AB91" s="138">
        <f t="shared" si="166"/>
        <v>0</v>
      </c>
      <c r="AC91" s="120">
        <f t="shared" si="146"/>
        <v>0</v>
      </c>
      <c r="AD91" s="121">
        <f t="shared" si="147"/>
        <v>0</v>
      </c>
      <c r="AE91" s="194">
        <f t="shared" si="148"/>
        <v>0</v>
      </c>
      <c r="AF91" s="123" t="e">
        <f t="shared" si="149"/>
        <v>#DIV/0!</v>
      </c>
      <c r="AG91" s="124"/>
      <c r="AH91" s="99"/>
      <c r="AI91" s="99"/>
    </row>
    <row r="92" spans="1:35" ht="21.75" customHeight="1">
      <c r="A92" s="125" t="s">
        <v>105</v>
      </c>
      <c r="B92" s="126" t="s">
        <v>110</v>
      </c>
      <c r="C92" s="127" t="s">
        <v>179</v>
      </c>
      <c r="D92" s="128" t="s">
        <v>128</v>
      </c>
      <c r="E92" s="129"/>
      <c r="F92" s="130"/>
      <c r="G92" s="131">
        <f t="shared" si="159"/>
        <v>0</v>
      </c>
      <c r="H92" s="143"/>
      <c r="I92" s="144"/>
      <c r="J92" s="146">
        <f t="shared" si="160"/>
        <v>0</v>
      </c>
      <c r="K92" s="240"/>
      <c r="L92" s="130"/>
      <c r="M92" s="241">
        <f t="shared" si="161"/>
        <v>0</v>
      </c>
      <c r="N92" s="129"/>
      <c r="O92" s="130"/>
      <c r="P92" s="241">
        <f t="shared" si="162"/>
        <v>0</v>
      </c>
      <c r="Q92" s="240"/>
      <c r="R92" s="130"/>
      <c r="S92" s="241">
        <f t="shared" si="163"/>
        <v>0</v>
      </c>
      <c r="T92" s="129"/>
      <c r="U92" s="130"/>
      <c r="V92" s="241">
        <f t="shared" si="164"/>
        <v>0</v>
      </c>
      <c r="W92" s="240"/>
      <c r="X92" s="130"/>
      <c r="Y92" s="241">
        <f t="shared" si="165"/>
        <v>0</v>
      </c>
      <c r="Z92" s="129"/>
      <c r="AA92" s="130"/>
      <c r="AB92" s="241">
        <f t="shared" si="166"/>
        <v>0</v>
      </c>
      <c r="AC92" s="249">
        <f t="shared" si="146"/>
        <v>0</v>
      </c>
      <c r="AD92" s="250">
        <f t="shared" si="147"/>
        <v>0</v>
      </c>
      <c r="AE92" s="251">
        <f t="shared" si="148"/>
        <v>0</v>
      </c>
      <c r="AF92" s="123" t="e">
        <f t="shared" si="149"/>
        <v>#DIV/0!</v>
      </c>
      <c r="AG92" s="124"/>
      <c r="AH92" s="99"/>
      <c r="AI92" s="99"/>
    </row>
    <row r="93" spans="1:35" ht="24.75" customHeight="1">
      <c r="A93" s="100" t="s">
        <v>102</v>
      </c>
      <c r="B93" s="101" t="s">
        <v>182</v>
      </c>
      <c r="C93" s="257" t="s">
        <v>183</v>
      </c>
      <c r="D93" s="103"/>
      <c r="E93" s="104">
        <f t="shared" ref="E93:AB93" si="167">SUM(E94:E96)</f>
        <v>0</v>
      </c>
      <c r="F93" s="105">
        <f t="shared" si="167"/>
        <v>0</v>
      </c>
      <c r="G93" s="106">
        <f t="shared" si="167"/>
        <v>0</v>
      </c>
      <c r="H93" s="104">
        <f t="shared" si="167"/>
        <v>0</v>
      </c>
      <c r="I93" s="105">
        <f t="shared" si="167"/>
        <v>0</v>
      </c>
      <c r="J93" s="137">
        <f t="shared" si="167"/>
        <v>0</v>
      </c>
      <c r="K93" s="216">
        <f t="shared" si="167"/>
        <v>0</v>
      </c>
      <c r="L93" s="105">
        <f t="shared" si="167"/>
        <v>0</v>
      </c>
      <c r="M93" s="137">
        <f t="shared" si="167"/>
        <v>0</v>
      </c>
      <c r="N93" s="104">
        <f t="shared" si="167"/>
        <v>0</v>
      </c>
      <c r="O93" s="105">
        <f t="shared" si="167"/>
        <v>0</v>
      </c>
      <c r="P93" s="137">
        <f t="shared" si="167"/>
        <v>0</v>
      </c>
      <c r="Q93" s="216">
        <f t="shared" si="167"/>
        <v>0</v>
      </c>
      <c r="R93" s="105">
        <f t="shared" si="167"/>
        <v>0</v>
      </c>
      <c r="S93" s="137">
        <f t="shared" si="167"/>
        <v>0</v>
      </c>
      <c r="T93" s="104">
        <f t="shared" si="167"/>
        <v>0</v>
      </c>
      <c r="U93" s="105">
        <f t="shared" si="167"/>
        <v>0</v>
      </c>
      <c r="V93" s="137">
        <f t="shared" si="167"/>
        <v>0</v>
      </c>
      <c r="W93" s="216">
        <f t="shared" si="167"/>
        <v>0</v>
      </c>
      <c r="X93" s="105">
        <f t="shared" si="167"/>
        <v>0</v>
      </c>
      <c r="Y93" s="137">
        <f t="shared" si="167"/>
        <v>0</v>
      </c>
      <c r="Z93" s="104">
        <f t="shared" si="167"/>
        <v>0</v>
      </c>
      <c r="AA93" s="105">
        <f t="shared" si="167"/>
        <v>0</v>
      </c>
      <c r="AB93" s="137">
        <f t="shared" si="167"/>
        <v>0</v>
      </c>
      <c r="AC93" s="107">
        <f t="shared" si="146"/>
        <v>0</v>
      </c>
      <c r="AD93" s="108">
        <f t="shared" si="147"/>
        <v>0</v>
      </c>
      <c r="AE93" s="108">
        <f t="shared" si="148"/>
        <v>0</v>
      </c>
      <c r="AF93" s="147" t="e">
        <f t="shared" si="149"/>
        <v>#DIV/0!</v>
      </c>
      <c r="AG93" s="148"/>
      <c r="AH93" s="112"/>
      <c r="AI93" s="112"/>
    </row>
    <row r="94" spans="1:35" ht="24" customHeight="1">
      <c r="A94" s="113" t="s">
        <v>105</v>
      </c>
      <c r="B94" s="114" t="s">
        <v>106</v>
      </c>
      <c r="C94" s="115" t="s">
        <v>179</v>
      </c>
      <c r="D94" s="116" t="s">
        <v>128</v>
      </c>
      <c r="E94" s="117"/>
      <c r="F94" s="118"/>
      <c r="G94" s="119">
        <f t="shared" ref="G94:G96" si="168">E94*F94</f>
        <v>0</v>
      </c>
      <c r="H94" s="117"/>
      <c r="I94" s="118"/>
      <c r="J94" s="138">
        <f t="shared" ref="J94:J96" si="169">H94*I94</f>
        <v>0</v>
      </c>
      <c r="K94" s="218"/>
      <c r="L94" s="118"/>
      <c r="M94" s="138">
        <f t="shared" ref="M94:M96" si="170">K94*L94</f>
        <v>0</v>
      </c>
      <c r="N94" s="117"/>
      <c r="O94" s="118"/>
      <c r="P94" s="138">
        <f t="shared" ref="P94:P96" si="171">N94*O94</f>
        <v>0</v>
      </c>
      <c r="Q94" s="218"/>
      <c r="R94" s="118"/>
      <c r="S94" s="138">
        <f t="shared" ref="S94:S96" si="172">Q94*R94</f>
        <v>0</v>
      </c>
      <c r="T94" s="117"/>
      <c r="U94" s="118"/>
      <c r="V94" s="138">
        <f t="shared" ref="V94:V96" si="173">T94*U94</f>
        <v>0</v>
      </c>
      <c r="W94" s="218"/>
      <c r="X94" s="118"/>
      <c r="Y94" s="138">
        <f t="shared" ref="Y94:Y96" si="174">W94*X94</f>
        <v>0</v>
      </c>
      <c r="Z94" s="117"/>
      <c r="AA94" s="118"/>
      <c r="AB94" s="138">
        <f t="shared" ref="AB94:AB96" si="175">Z94*AA94</f>
        <v>0</v>
      </c>
      <c r="AC94" s="120">
        <f t="shared" si="146"/>
        <v>0</v>
      </c>
      <c r="AD94" s="121">
        <f t="shared" si="147"/>
        <v>0</v>
      </c>
      <c r="AE94" s="194">
        <f t="shared" si="148"/>
        <v>0</v>
      </c>
      <c r="AF94" s="123" t="e">
        <f t="shared" si="149"/>
        <v>#DIV/0!</v>
      </c>
      <c r="AG94" s="124"/>
      <c r="AH94" s="99"/>
      <c r="AI94" s="99"/>
    </row>
    <row r="95" spans="1:35" ht="18.75" customHeight="1">
      <c r="A95" s="113" t="s">
        <v>105</v>
      </c>
      <c r="B95" s="114" t="s">
        <v>109</v>
      </c>
      <c r="C95" s="115" t="s">
        <v>179</v>
      </c>
      <c r="D95" s="116" t="s">
        <v>128</v>
      </c>
      <c r="E95" s="117"/>
      <c r="F95" s="118"/>
      <c r="G95" s="119">
        <f t="shared" si="168"/>
        <v>0</v>
      </c>
      <c r="H95" s="117"/>
      <c r="I95" s="118"/>
      <c r="J95" s="138">
        <f t="shared" si="169"/>
        <v>0</v>
      </c>
      <c r="K95" s="218"/>
      <c r="L95" s="118"/>
      <c r="M95" s="138">
        <f t="shared" si="170"/>
        <v>0</v>
      </c>
      <c r="N95" s="117"/>
      <c r="O95" s="118"/>
      <c r="P95" s="138">
        <f t="shared" si="171"/>
        <v>0</v>
      </c>
      <c r="Q95" s="218"/>
      <c r="R95" s="118"/>
      <c r="S95" s="138">
        <f t="shared" si="172"/>
        <v>0</v>
      </c>
      <c r="T95" s="117"/>
      <c r="U95" s="118"/>
      <c r="V95" s="138">
        <f t="shared" si="173"/>
        <v>0</v>
      </c>
      <c r="W95" s="218"/>
      <c r="X95" s="118"/>
      <c r="Y95" s="138">
        <f t="shared" si="174"/>
        <v>0</v>
      </c>
      <c r="Z95" s="117"/>
      <c r="AA95" s="118"/>
      <c r="AB95" s="138">
        <f t="shared" si="175"/>
        <v>0</v>
      </c>
      <c r="AC95" s="120">
        <f t="shared" si="146"/>
        <v>0</v>
      </c>
      <c r="AD95" s="121">
        <f t="shared" si="147"/>
        <v>0</v>
      </c>
      <c r="AE95" s="194">
        <f t="shared" si="148"/>
        <v>0</v>
      </c>
      <c r="AF95" s="123" t="e">
        <f t="shared" si="149"/>
        <v>#DIV/0!</v>
      </c>
      <c r="AG95" s="124"/>
      <c r="AH95" s="99"/>
      <c r="AI95" s="99"/>
    </row>
    <row r="96" spans="1:35" ht="21.75" customHeight="1">
      <c r="A96" s="139" t="s">
        <v>105</v>
      </c>
      <c r="B96" s="140" t="s">
        <v>110</v>
      </c>
      <c r="C96" s="141" t="s">
        <v>179</v>
      </c>
      <c r="D96" s="142" t="s">
        <v>128</v>
      </c>
      <c r="E96" s="143"/>
      <c r="F96" s="144"/>
      <c r="G96" s="145">
        <f t="shared" si="168"/>
        <v>0</v>
      </c>
      <c r="H96" s="143"/>
      <c r="I96" s="144"/>
      <c r="J96" s="146">
        <f t="shared" si="169"/>
        <v>0</v>
      </c>
      <c r="K96" s="220"/>
      <c r="L96" s="144"/>
      <c r="M96" s="146">
        <f t="shared" si="170"/>
        <v>0</v>
      </c>
      <c r="N96" s="143"/>
      <c r="O96" s="144"/>
      <c r="P96" s="146">
        <f t="shared" si="171"/>
        <v>0</v>
      </c>
      <c r="Q96" s="220"/>
      <c r="R96" s="144"/>
      <c r="S96" s="146">
        <f t="shared" si="172"/>
        <v>0</v>
      </c>
      <c r="T96" s="143"/>
      <c r="U96" s="144"/>
      <c r="V96" s="146">
        <f t="shared" si="173"/>
        <v>0</v>
      </c>
      <c r="W96" s="220"/>
      <c r="X96" s="144"/>
      <c r="Y96" s="146">
        <f t="shared" si="174"/>
        <v>0</v>
      </c>
      <c r="Z96" s="143"/>
      <c r="AA96" s="144"/>
      <c r="AB96" s="146">
        <f t="shared" si="175"/>
        <v>0</v>
      </c>
      <c r="AC96" s="132">
        <f t="shared" si="146"/>
        <v>0</v>
      </c>
      <c r="AD96" s="133">
        <f t="shared" si="147"/>
        <v>0</v>
      </c>
      <c r="AE96" s="196">
        <f t="shared" si="148"/>
        <v>0</v>
      </c>
      <c r="AF96" s="149" t="e">
        <f t="shared" si="149"/>
        <v>#DIV/0!</v>
      </c>
      <c r="AG96" s="150"/>
      <c r="AH96" s="99"/>
      <c r="AI96" s="99"/>
    </row>
    <row r="97" spans="1:35" ht="15" customHeight="1">
      <c r="A97" s="198" t="s">
        <v>184</v>
      </c>
      <c r="B97" s="199"/>
      <c r="C97" s="200"/>
      <c r="D97" s="201"/>
      <c r="E97" s="202">
        <f t="shared" ref="E97:AB97" si="176">E93+E89+E85</f>
        <v>0</v>
      </c>
      <c r="F97" s="203">
        <f t="shared" si="176"/>
        <v>0</v>
      </c>
      <c r="G97" s="204">
        <f t="shared" si="176"/>
        <v>0</v>
      </c>
      <c r="H97" s="202">
        <f t="shared" si="176"/>
        <v>0</v>
      </c>
      <c r="I97" s="203">
        <f t="shared" si="176"/>
        <v>0</v>
      </c>
      <c r="J97" s="206">
        <f t="shared" si="176"/>
        <v>0</v>
      </c>
      <c r="K97" s="205">
        <f t="shared" si="176"/>
        <v>0</v>
      </c>
      <c r="L97" s="203">
        <f t="shared" si="176"/>
        <v>0</v>
      </c>
      <c r="M97" s="206">
        <f t="shared" si="176"/>
        <v>0</v>
      </c>
      <c r="N97" s="202">
        <f t="shared" si="176"/>
        <v>0</v>
      </c>
      <c r="O97" s="203">
        <f t="shared" si="176"/>
        <v>0</v>
      </c>
      <c r="P97" s="206">
        <f t="shared" si="176"/>
        <v>0</v>
      </c>
      <c r="Q97" s="205">
        <f t="shared" si="176"/>
        <v>0</v>
      </c>
      <c r="R97" s="203">
        <f t="shared" si="176"/>
        <v>0</v>
      </c>
      <c r="S97" s="206">
        <f t="shared" si="176"/>
        <v>0</v>
      </c>
      <c r="T97" s="202">
        <f t="shared" si="176"/>
        <v>0</v>
      </c>
      <c r="U97" s="203">
        <f t="shared" si="176"/>
        <v>0</v>
      </c>
      <c r="V97" s="206">
        <f t="shared" si="176"/>
        <v>0</v>
      </c>
      <c r="W97" s="205">
        <f t="shared" si="176"/>
        <v>0</v>
      </c>
      <c r="X97" s="203">
        <f t="shared" si="176"/>
        <v>0</v>
      </c>
      <c r="Y97" s="206">
        <f t="shared" si="176"/>
        <v>0</v>
      </c>
      <c r="Z97" s="202">
        <f t="shared" si="176"/>
        <v>0</v>
      </c>
      <c r="AA97" s="203">
        <f t="shared" si="176"/>
        <v>0</v>
      </c>
      <c r="AB97" s="206">
        <f t="shared" si="176"/>
        <v>0</v>
      </c>
      <c r="AC97" s="155">
        <f t="shared" si="146"/>
        <v>0</v>
      </c>
      <c r="AD97" s="160">
        <f t="shared" si="147"/>
        <v>0</v>
      </c>
      <c r="AE97" s="221">
        <f t="shared" si="148"/>
        <v>0</v>
      </c>
      <c r="AF97" s="258" t="e">
        <f t="shared" si="149"/>
        <v>#DIV/0!</v>
      </c>
      <c r="AG97" s="223"/>
      <c r="AH97" s="99"/>
      <c r="AI97" s="99"/>
    </row>
    <row r="98" spans="1:35" ht="15.75" customHeight="1">
      <c r="A98" s="259" t="s">
        <v>100</v>
      </c>
      <c r="B98" s="260" t="s">
        <v>28</v>
      </c>
      <c r="C98" s="165" t="s">
        <v>185</v>
      </c>
      <c r="D98" s="212"/>
      <c r="E98" s="89"/>
      <c r="F98" s="90"/>
      <c r="G98" s="90"/>
      <c r="H98" s="89"/>
      <c r="I98" s="90"/>
      <c r="J98" s="94"/>
      <c r="K98" s="90"/>
      <c r="L98" s="90"/>
      <c r="M98" s="94"/>
      <c r="N98" s="89"/>
      <c r="O98" s="90"/>
      <c r="P98" s="94"/>
      <c r="Q98" s="90"/>
      <c r="R98" s="90"/>
      <c r="S98" s="94"/>
      <c r="T98" s="89"/>
      <c r="U98" s="90"/>
      <c r="V98" s="94"/>
      <c r="W98" s="90"/>
      <c r="X98" s="90"/>
      <c r="Y98" s="94"/>
      <c r="Z98" s="89"/>
      <c r="AA98" s="90"/>
      <c r="AB98" s="90"/>
      <c r="AC98" s="95"/>
      <c r="AD98" s="96"/>
      <c r="AE98" s="96"/>
      <c r="AF98" s="97"/>
      <c r="AG98" s="98"/>
      <c r="AH98" s="99"/>
      <c r="AI98" s="99"/>
    </row>
    <row r="99" spans="1:35" ht="15.75" customHeight="1">
      <c r="A99" s="100" t="s">
        <v>102</v>
      </c>
      <c r="B99" s="101" t="s">
        <v>186</v>
      </c>
      <c r="C99" s="256" t="s">
        <v>187</v>
      </c>
      <c r="D99" s="192"/>
      <c r="E99" s="213">
        <f t="shared" ref="E99:AB99" si="177">SUM(E100:E109)</f>
        <v>1</v>
      </c>
      <c r="F99" s="214">
        <f t="shared" si="177"/>
        <v>11672</v>
      </c>
      <c r="G99" s="215">
        <f t="shared" si="177"/>
        <v>11672</v>
      </c>
      <c r="H99" s="213">
        <f t="shared" si="177"/>
        <v>1</v>
      </c>
      <c r="I99" s="214">
        <f t="shared" si="177"/>
        <v>11672</v>
      </c>
      <c r="J99" s="227">
        <f t="shared" si="177"/>
        <v>11672</v>
      </c>
      <c r="K99" s="226">
        <f t="shared" si="177"/>
        <v>0</v>
      </c>
      <c r="L99" s="214">
        <f t="shared" si="177"/>
        <v>0</v>
      </c>
      <c r="M99" s="227">
        <f t="shared" si="177"/>
        <v>0</v>
      </c>
      <c r="N99" s="213">
        <f t="shared" si="177"/>
        <v>0</v>
      </c>
      <c r="O99" s="214">
        <f t="shared" si="177"/>
        <v>0</v>
      </c>
      <c r="P99" s="227">
        <f t="shared" si="177"/>
        <v>0</v>
      </c>
      <c r="Q99" s="226">
        <f t="shared" si="177"/>
        <v>0</v>
      </c>
      <c r="R99" s="214">
        <f t="shared" si="177"/>
        <v>0</v>
      </c>
      <c r="S99" s="227">
        <f t="shared" si="177"/>
        <v>0</v>
      </c>
      <c r="T99" s="213">
        <f t="shared" si="177"/>
        <v>0</v>
      </c>
      <c r="U99" s="214">
        <f t="shared" si="177"/>
        <v>0</v>
      </c>
      <c r="V99" s="227">
        <f t="shared" si="177"/>
        <v>0</v>
      </c>
      <c r="W99" s="226">
        <f t="shared" si="177"/>
        <v>0</v>
      </c>
      <c r="X99" s="214">
        <f t="shared" si="177"/>
        <v>0</v>
      </c>
      <c r="Y99" s="227">
        <f t="shared" si="177"/>
        <v>0</v>
      </c>
      <c r="Z99" s="213">
        <f t="shared" si="177"/>
        <v>0</v>
      </c>
      <c r="AA99" s="214">
        <f t="shared" si="177"/>
        <v>0</v>
      </c>
      <c r="AB99" s="227">
        <f t="shared" si="177"/>
        <v>0</v>
      </c>
      <c r="AC99" s="107">
        <f t="shared" ref="AC99:AC110" si="178">G99+M99+S99+Y99</f>
        <v>11672</v>
      </c>
      <c r="AD99" s="108">
        <f t="shared" ref="AD99:AD110" si="179">J99+P99+V99+AB99</f>
        <v>11672</v>
      </c>
      <c r="AE99" s="108">
        <f t="shared" ref="AE99:AE110" si="180">AC99-AD99</f>
        <v>0</v>
      </c>
      <c r="AF99" s="110">
        <f t="shared" ref="AF99:AF110" si="181">AE99/AC99</f>
        <v>0</v>
      </c>
      <c r="AG99" s="111"/>
      <c r="AH99" s="112"/>
      <c r="AI99" s="112"/>
    </row>
    <row r="100" spans="1:35" ht="15.75" customHeight="1">
      <c r="A100" s="113" t="s">
        <v>105</v>
      </c>
      <c r="B100" s="114" t="s">
        <v>106</v>
      </c>
      <c r="C100" s="115" t="s">
        <v>188</v>
      </c>
      <c r="D100" s="116" t="s">
        <v>128</v>
      </c>
      <c r="E100" s="117">
        <v>1</v>
      </c>
      <c r="F100" s="118">
        <v>11672</v>
      </c>
      <c r="G100" s="119">
        <f t="shared" ref="G100:G109" si="182">E100*F100</f>
        <v>11672</v>
      </c>
      <c r="H100" s="117">
        <v>1</v>
      </c>
      <c r="I100" s="118">
        <v>11672</v>
      </c>
      <c r="J100" s="138">
        <f t="shared" ref="J100:J109" si="183">H100*I100</f>
        <v>11672</v>
      </c>
      <c r="K100" s="218"/>
      <c r="L100" s="118"/>
      <c r="M100" s="138">
        <f t="shared" ref="M100:M109" si="184">K100*L100</f>
        <v>0</v>
      </c>
      <c r="N100" s="117"/>
      <c r="O100" s="118"/>
      <c r="P100" s="138">
        <f t="shared" ref="P100:P109" si="185">N100*O100</f>
        <v>0</v>
      </c>
      <c r="Q100" s="218"/>
      <c r="R100" s="118"/>
      <c r="S100" s="138">
        <f t="shared" ref="S100:S109" si="186">Q100*R100</f>
        <v>0</v>
      </c>
      <c r="T100" s="117"/>
      <c r="U100" s="118"/>
      <c r="V100" s="138">
        <f t="shared" ref="V100:V109" si="187">T100*U100</f>
        <v>0</v>
      </c>
      <c r="W100" s="218"/>
      <c r="X100" s="118"/>
      <c r="Y100" s="138">
        <f t="shared" ref="Y100:Y109" si="188">W100*X100</f>
        <v>0</v>
      </c>
      <c r="Z100" s="117"/>
      <c r="AA100" s="118"/>
      <c r="AB100" s="138">
        <f t="shared" ref="AB100:AB109" si="189">Z100*AA100</f>
        <v>0</v>
      </c>
      <c r="AC100" s="120">
        <f t="shared" si="178"/>
        <v>11672</v>
      </c>
      <c r="AD100" s="121">
        <f t="shared" si="179"/>
        <v>11672</v>
      </c>
      <c r="AE100" s="194">
        <f t="shared" si="180"/>
        <v>0</v>
      </c>
      <c r="AF100" s="123">
        <f t="shared" si="181"/>
        <v>0</v>
      </c>
      <c r="AG100" s="124"/>
      <c r="AH100" s="99"/>
      <c r="AI100" s="99"/>
    </row>
    <row r="101" spans="1:35" ht="15.75" customHeight="1">
      <c r="A101" s="113" t="s">
        <v>105</v>
      </c>
      <c r="B101" s="114" t="s">
        <v>109</v>
      </c>
      <c r="C101" s="115" t="s">
        <v>189</v>
      </c>
      <c r="D101" s="116" t="s">
        <v>128</v>
      </c>
      <c r="E101" s="117"/>
      <c r="F101" s="118"/>
      <c r="G101" s="119">
        <f t="shared" si="182"/>
        <v>0</v>
      </c>
      <c r="H101" s="117"/>
      <c r="I101" s="118"/>
      <c r="J101" s="138">
        <f t="shared" si="183"/>
        <v>0</v>
      </c>
      <c r="K101" s="218"/>
      <c r="L101" s="118"/>
      <c r="M101" s="138">
        <f t="shared" si="184"/>
        <v>0</v>
      </c>
      <c r="N101" s="117"/>
      <c r="O101" s="118"/>
      <c r="P101" s="138">
        <f t="shared" si="185"/>
        <v>0</v>
      </c>
      <c r="Q101" s="218"/>
      <c r="R101" s="118"/>
      <c r="S101" s="138">
        <f t="shared" si="186"/>
        <v>0</v>
      </c>
      <c r="T101" s="117"/>
      <c r="U101" s="118"/>
      <c r="V101" s="138">
        <f t="shared" si="187"/>
        <v>0</v>
      </c>
      <c r="W101" s="218"/>
      <c r="X101" s="118"/>
      <c r="Y101" s="138">
        <f t="shared" si="188"/>
        <v>0</v>
      </c>
      <c r="Z101" s="117"/>
      <c r="AA101" s="118"/>
      <c r="AB101" s="138">
        <f t="shared" si="189"/>
        <v>0</v>
      </c>
      <c r="AC101" s="120">
        <f t="shared" si="178"/>
        <v>0</v>
      </c>
      <c r="AD101" s="121">
        <f t="shared" si="179"/>
        <v>0</v>
      </c>
      <c r="AE101" s="194">
        <f t="shared" si="180"/>
        <v>0</v>
      </c>
      <c r="AF101" s="123" t="e">
        <f t="shared" si="181"/>
        <v>#DIV/0!</v>
      </c>
      <c r="AG101" s="124"/>
      <c r="AH101" s="99"/>
      <c r="AI101" s="99"/>
    </row>
    <row r="102" spans="1:35" ht="15.75" customHeight="1">
      <c r="A102" s="113" t="s">
        <v>105</v>
      </c>
      <c r="B102" s="114" t="s">
        <v>110</v>
      </c>
      <c r="C102" s="115" t="s">
        <v>190</v>
      </c>
      <c r="D102" s="116" t="s">
        <v>128</v>
      </c>
      <c r="E102" s="117"/>
      <c r="F102" s="118"/>
      <c r="G102" s="119">
        <f t="shared" si="182"/>
        <v>0</v>
      </c>
      <c r="H102" s="117"/>
      <c r="I102" s="118"/>
      <c r="J102" s="138">
        <f t="shared" si="183"/>
        <v>0</v>
      </c>
      <c r="K102" s="218"/>
      <c r="L102" s="118"/>
      <c r="M102" s="138">
        <f t="shared" si="184"/>
        <v>0</v>
      </c>
      <c r="N102" s="117"/>
      <c r="O102" s="118"/>
      <c r="P102" s="138">
        <f t="shared" si="185"/>
        <v>0</v>
      </c>
      <c r="Q102" s="218"/>
      <c r="R102" s="118"/>
      <c r="S102" s="138">
        <f t="shared" si="186"/>
        <v>0</v>
      </c>
      <c r="T102" s="117"/>
      <c r="U102" s="118"/>
      <c r="V102" s="138">
        <f t="shared" si="187"/>
        <v>0</v>
      </c>
      <c r="W102" s="218"/>
      <c r="X102" s="118"/>
      <c r="Y102" s="138">
        <f t="shared" si="188"/>
        <v>0</v>
      </c>
      <c r="Z102" s="117"/>
      <c r="AA102" s="118"/>
      <c r="AB102" s="138">
        <f t="shared" si="189"/>
        <v>0</v>
      </c>
      <c r="AC102" s="120">
        <f t="shared" si="178"/>
        <v>0</v>
      </c>
      <c r="AD102" s="121">
        <f t="shared" si="179"/>
        <v>0</v>
      </c>
      <c r="AE102" s="194">
        <f t="shared" si="180"/>
        <v>0</v>
      </c>
      <c r="AF102" s="123" t="e">
        <f t="shared" si="181"/>
        <v>#DIV/0!</v>
      </c>
      <c r="AG102" s="124"/>
      <c r="AH102" s="99"/>
      <c r="AI102" s="99"/>
    </row>
    <row r="103" spans="1:35" ht="15.75" customHeight="1">
      <c r="A103" s="113" t="s">
        <v>105</v>
      </c>
      <c r="B103" s="114" t="s">
        <v>191</v>
      </c>
      <c r="C103" s="115" t="s">
        <v>192</v>
      </c>
      <c r="D103" s="116" t="s">
        <v>128</v>
      </c>
      <c r="E103" s="117"/>
      <c r="F103" s="118"/>
      <c r="G103" s="119">
        <f t="shared" si="182"/>
        <v>0</v>
      </c>
      <c r="H103" s="117"/>
      <c r="I103" s="118"/>
      <c r="J103" s="138">
        <f t="shared" si="183"/>
        <v>0</v>
      </c>
      <c r="K103" s="218"/>
      <c r="L103" s="118"/>
      <c r="M103" s="138">
        <f t="shared" si="184"/>
        <v>0</v>
      </c>
      <c r="N103" s="117"/>
      <c r="O103" s="118"/>
      <c r="P103" s="138">
        <f t="shared" si="185"/>
        <v>0</v>
      </c>
      <c r="Q103" s="218"/>
      <c r="R103" s="118"/>
      <c r="S103" s="138">
        <f t="shared" si="186"/>
        <v>0</v>
      </c>
      <c r="T103" s="117"/>
      <c r="U103" s="118"/>
      <c r="V103" s="138">
        <f t="shared" si="187"/>
        <v>0</v>
      </c>
      <c r="W103" s="218"/>
      <c r="X103" s="118"/>
      <c r="Y103" s="138">
        <f t="shared" si="188"/>
        <v>0</v>
      </c>
      <c r="Z103" s="117"/>
      <c r="AA103" s="118"/>
      <c r="AB103" s="138">
        <f t="shared" si="189"/>
        <v>0</v>
      </c>
      <c r="AC103" s="120">
        <f t="shared" si="178"/>
        <v>0</v>
      </c>
      <c r="AD103" s="121">
        <f t="shared" si="179"/>
        <v>0</v>
      </c>
      <c r="AE103" s="194">
        <f t="shared" si="180"/>
        <v>0</v>
      </c>
      <c r="AF103" s="123" t="e">
        <f t="shared" si="181"/>
        <v>#DIV/0!</v>
      </c>
      <c r="AG103" s="124"/>
      <c r="AH103" s="99"/>
      <c r="AI103" s="99"/>
    </row>
    <row r="104" spans="1:35" ht="15.75" customHeight="1">
      <c r="A104" s="113" t="s">
        <v>105</v>
      </c>
      <c r="B104" s="261" t="s">
        <v>193</v>
      </c>
      <c r="C104" s="115" t="s">
        <v>194</v>
      </c>
      <c r="D104" s="116" t="s">
        <v>128</v>
      </c>
      <c r="E104" s="117"/>
      <c r="F104" s="118"/>
      <c r="G104" s="119">
        <f t="shared" si="182"/>
        <v>0</v>
      </c>
      <c r="H104" s="117"/>
      <c r="I104" s="118"/>
      <c r="J104" s="138">
        <f t="shared" si="183"/>
        <v>0</v>
      </c>
      <c r="K104" s="218"/>
      <c r="L104" s="118"/>
      <c r="M104" s="138">
        <f t="shared" si="184"/>
        <v>0</v>
      </c>
      <c r="N104" s="117"/>
      <c r="O104" s="118"/>
      <c r="P104" s="138">
        <f t="shared" si="185"/>
        <v>0</v>
      </c>
      <c r="Q104" s="218"/>
      <c r="R104" s="118"/>
      <c r="S104" s="138">
        <f t="shared" si="186"/>
        <v>0</v>
      </c>
      <c r="T104" s="117"/>
      <c r="U104" s="118"/>
      <c r="V104" s="138">
        <f t="shared" si="187"/>
        <v>0</v>
      </c>
      <c r="W104" s="218"/>
      <c r="X104" s="118"/>
      <c r="Y104" s="138">
        <f t="shared" si="188"/>
        <v>0</v>
      </c>
      <c r="Z104" s="117"/>
      <c r="AA104" s="118"/>
      <c r="AB104" s="138">
        <f t="shared" si="189"/>
        <v>0</v>
      </c>
      <c r="AC104" s="120">
        <f t="shared" si="178"/>
        <v>0</v>
      </c>
      <c r="AD104" s="121">
        <f t="shared" si="179"/>
        <v>0</v>
      </c>
      <c r="AE104" s="194">
        <f t="shared" si="180"/>
        <v>0</v>
      </c>
      <c r="AF104" s="123" t="e">
        <f t="shared" si="181"/>
        <v>#DIV/0!</v>
      </c>
      <c r="AG104" s="124"/>
      <c r="AH104" s="99"/>
      <c r="AI104" s="99"/>
    </row>
    <row r="105" spans="1:35" ht="15.75" customHeight="1">
      <c r="A105" s="113" t="s">
        <v>105</v>
      </c>
      <c r="B105" s="114" t="s">
        <v>195</v>
      </c>
      <c r="C105" s="115" t="s">
        <v>196</v>
      </c>
      <c r="D105" s="116" t="s">
        <v>128</v>
      </c>
      <c r="E105" s="117"/>
      <c r="F105" s="118"/>
      <c r="G105" s="119">
        <f t="shared" si="182"/>
        <v>0</v>
      </c>
      <c r="H105" s="117"/>
      <c r="I105" s="118"/>
      <c r="J105" s="138">
        <f t="shared" si="183"/>
        <v>0</v>
      </c>
      <c r="K105" s="218"/>
      <c r="L105" s="118"/>
      <c r="M105" s="138">
        <f t="shared" si="184"/>
        <v>0</v>
      </c>
      <c r="N105" s="117"/>
      <c r="O105" s="118"/>
      <c r="P105" s="138">
        <f t="shared" si="185"/>
        <v>0</v>
      </c>
      <c r="Q105" s="218"/>
      <c r="R105" s="118"/>
      <c r="S105" s="138">
        <f t="shared" si="186"/>
        <v>0</v>
      </c>
      <c r="T105" s="117"/>
      <c r="U105" s="118"/>
      <c r="V105" s="138">
        <f t="shared" si="187"/>
        <v>0</v>
      </c>
      <c r="W105" s="218"/>
      <c r="X105" s="118"/>
      <c r="Y105" s="138">
        <f t="shared" si="188"/>
        <v>0</v>
      </c>
      <c r="Z105" s="117"/>
      <c r="AA105" s="118"/>
      <c r="AB105" s="138">
        <f t="shared" si="189"/>
        <v>0</v>
      </c>
      <c r="AC105" s="120">
        <f t="shared" si="178"/>
        <v>0</v>
      </c>
      <c r="AD105" s="121">
        <f t="shared" si="179"/>
        <v>0</v>
      </c>
      <c r="AE105" s="194">
        <f t="shared" si="180"/>
        <v>0</v>
      </c>
      <c r="AF105" s="123" t="e">
        <f t="shared" si="181"/>
        <v>#DIV/0!</v>
      </c>
      <c r="AG105" s="124"/>
      <c r="AH105" s="99"/>
      <c r="AI105" s="99"/>
    </row>
    <row r="106" spans="1:35" ht="15.75" customHeight="1">
      <c r="A106" s="113" t="s">
        <v>105</v>
      </c>
      <c r="B106" s="114" t="s">
        <v>197</v>
      </c>
      <c r="C106" s="115" t="s">
        <v>198</v>
      </c>
      <c r="D106" s="116" t="s">
        <v>128</v>
      </c>
      <c r="E106" s="117"/>
      <c r="F106" s="118"/>
      <c r="G106" s="119">
        <f t="shared" si="182"/>
        <v>0</v>
      </c>
      <c r="H106" s="117"/>
      <c r="I106" s="118"/>
      <c r="J106" s="138">
        <f t="shared" si="183"/>
        <v>0</v>
      </c>
      <c r="K106" s="218"/>
      <c r="L106" s="118"/>
      <c r="M106" s="138">
        <f t="shared" si="184"/>
        <v>0</v>
      </c>
      <c r="N106" s="117"/>
      <c r="O106" s="118"/>
      <c r="P106" s="138">
        <f t="shared" si="185"/>
        <v>0</v>
      </c>
      <c r="Q106" s="218"/>
      <c r="R106" s="118"/>
      <c r="S106" s="138">
        <f t="shared" si="186"/>
        <v>0</v>
      </c>
      <c r="T106" s="117"/>
      <c r="U106" s="118"/>
      <c r="V106" s="138">
        <f t="shared" si="187"/>
        <v>0</v>
      </c>
      <c r="W106" s="218"/>
      <c r="X106" s="118"/>
      <c r="Y106" s="138">
        <f t="shared" si="188"/>
        <v>0</v>
      </c>
      <c r="Z106" s="117"/>
      <c r="AA106" s="118"/>
      <c r="AB106" s="138">
        <f t="shared" si="189"/>
        <v>0</v>
      </c>
      <c r="AC106" s="120">
        <f t="shared" si="178"/>
        <v>0</v>
      </c>
      <c r="AD106" s="121">
        <f t="shared" si="179"/>
        <v>0</v>
      </c>
      <c r="AE106" s="194">
        <f t="shared" si="180"/>
        <v>0</v>
      </c>
      <c r="AF106" s="123" t="e">
        <f t="shared" si="181"/>
        <v>#DIV/0!</v>
      </c>
      <c r="AG106" s="124"/>
      <c r="AH106" s="99"/>
      <c r="AI106" s="99"/>
    </row>
    <row r="107" spans="1:35" ht="15.75" customHeight="1">
      <c r="A107" s="113" t="s">
        <v>105</v>
      </c>
      <c r="B107" s="114" t="s">
        <v>199</v>
      </c>
      <c r="C107" s="115" t="s">
        <v>200</v>
      </c>
      <c r="D107" s="116" t="s">
        <v>128</v>
      </c>
      <c r="E107" s="117"/>
      <c r="F107" s="118"/>
      <c r="G107" s="119">
        <f t="shared" si="182"/>
        <v>0</v>
      </c>
      <c r="H107" s="117"/>
      <c r="I107" s="118"/>
      <c r="J107" s="138">
        <f t="shared" si="183"/>
        <v>0</v>
      </c>
      <c r="K107" s="218"/>
      <c r="L107" s="118"/>
      <c r="M107" s="138">
        <f t="shared" si="184"/>
        <v>0</v>
      </c>
      <c r="N107" s="117"/>
      <c r="O107" s="118"/>
      <c r="P107" s="138">
        <f t="shared" si="185"/>
        <v>0</v>
      </c>
      <c r="Q107" s="218"/>
      <c r="R107" s="118"/>
      <c r="S107" s="138">
        <f t="shared" si="186"/>
        <v>0</v>
      </c>
      <c r="T107" s="117"/>
      <c r="U107" s="118"/>
      <c r="V107" s="138">
        <f t="shared" si="187"/>
        <v>0</v>
      </c>
      <c r="W107" s="218"/>
      <c r="X107" s="118"/>
      <c r="Y107" s="138">
        <f t="shared" si="188"/>
        <v>0</v>
      </c>
      <c r="Z107" s="117"/>
      <c r="AA107" s="118"/>
      <c r="AB107" s="138">
        <f t="shared" si="189"/>
        <v>0</v>
      </c>
      <c r="AC107" s="120">
        <f t="shared" si="178"/>
        <v>0</v>
      </c>
      <c r="AD107" s="121">
        <f t="shared" si="179"/>
        <v>0</v>
      </c>
      <c r="AE107" s="194">
        <f t="shared" si="180"/>
        <v>0</v>
      </c>
      <c r="AF107" s="123" t="e">
        <f t="shared" si="181"/>
        <v>#DIV/0!</v>
      </c>
      <c r="AG107" s="124"/>
      <c r="AH107" s="99"/>
      <c r="AI107" s="99"/>
    </row>
    <row r="108" spans="1:35" ht="15.75" customHeight="1">
      <c r="A108" s="125" t="s">
        <v>105</v>
      </c>
      <c r="B108" s="126" t="s">
        <v>201</v>
      </c>
      <c r="C108" s="127" t="s">
        <v>202</v>
      </c>
      <c r="D108" s="116" t="s">
        <v>128</v>
      </c>
      <c r="E108" s="129"/>
      <c r="F108" s="130"/>
      <c r="G108" s="119">
        <f t="shared" si="182"/>
        <v>0</v>
      </c>
      <c r="H108" s="129"/>
      <c r="I108" s="130"/>
      <c r="J108" s="138">
        <f t="shared" si="183"/>
        <v>0</v>
      </c>
      <c r="K108" s="218"/>
      <c r="L108" s="118"/>
      <c r="M108" s="138">
        <f t="shared" si="184"/>
        <v>0</v>
      </c>
      <c r="N108" s="117"/>
      <c r="O108" s="118"/>
      <c r="P108" s="138">
        <f t="shared" si="185"/>
        <v>0</v>
      </c>
      <c r="Q108" s="218"/>
      <c r="R108" s="118"/>
      <c r="S108" s="138">
        <f t="shared" si="186"/>
        <v>0</v>
      </c>
      <c r="T108" s="117"/>
      <c r="U108" s="118"/>
      <c r="V108" s="138">
        <f t="shared" si="187"/>
        <v>0</v>
      </c>
      <c r="W108" s="218"/>
      <c r="X108" s="118"/>
      <c r="Y108" s="138">
        <f t="shared" si="188"/>
        <v>0</v>
      </c>
      <c r="Z108" s="117"/>
      <c r="AA108" s="118"/>
      <c r="AB108" s="138">
        <f t="shared" si="189"/>
        <v>0</v>
      </c>
      <c r="AC108" s="120">
        <f t="shared" si="178"/>
        <v>0</v>
      </c>
      <c r="AD108" s="121">
        <f t="shared" si="179"/>
        <v>0</v>
      </c>
      <c r="AE108" s="194">
        <f t="shared" si="180"/>
        <v>0</v>
      </c>
      <c r="AF108" s="123" t="e">
        <f t="shared" si="181"/>
        <v>#DIV/0!</v>
      </c>
      <c r="AG108" s="124"/>
      <c r="AH108" s="99"/>
      <c r="AI108" s="99"/>
    </row>
    <row r="109" spans="1:35" ht="15.75" customHeight="1">
      <c r="A109" s="139" t="s">
        <v>105</v>
      </c>
      <c r="B109" s="140" t="s">
        <v>203</v>
      </c>
      <c r="C109" s="141" t="s">
        <v>204</v>
      </c>
      <c r="D109" s="142" t="s">
        <v>128</v>
      </c>
      <c r="E109" s="143"/>
      <c r="F109" s="144"/>
      <c r="G109" s="145">
        <f t="shared" si="182"/>
        <v>0</v>
      </c>
      <c r="H109" s="143"/>
      <c r="I109" s="144"/>
      <c r="J109" s="146">
        <f t="shared" si="183"/>
        <v>0</v>
      </c>
      <c r="K109" s="220"/>
      <c r="L109" s="144"/>
      <c r="M109" s="146">
        <f t="shared" si="184"/>
        <v>0</v>
      </c>
      <c r="N109" s="143"/>
      <c r="O109" s="144"/>
      <c r="P109" s="146">
        <f t="shared" si="185"/>
        <v>0</v>
      </c>
      <c r="Q109" s="220"/>
      <c r="R109" s="144"/>
      <c r="S109" s="146">
        <f t="shared" si="186"/>
        <v>0</v>
      </c>
      <c r="T109" s="143"/>
      <c r="U109" s="144"/>
      <c r="V109" s="146">
        <f t="shared" si="187"/>
        <v>0</v>
      </c>
      <c r="W109" s="220"/>
      <c r="X109" s="144"/>
      <c r="Y109" s="146">
        <f t="shared" si="188"/>
        <v>0</v>
      </c>
      <c r="Z109" s="143"/>
      <c r="AA109" s="144"/>
      <c r="AB109" s="146">
        <f t="shared" si="189"/>
        <v>0</v>
      </c>
      <c r="AC109" s="132">
        <f t="shared" si="178"/>
        <v>0</v>
      </c>
      <c r="AD109" s="133">
        <f t="shared" si="179"/>
        <v>0</v>
      </c>
      <c r="AE109" s="196">
        <f t="shared" si="180"/>
        <v>0</v>
      </c>
      <c r="AF109" s="123" t="e">
        <f t="shared" si="181"/>
        <v>#DIV/0!</v>
      </c>
      <c r="AG109" s="124"/>
      <c r="AH109" s="99"/>
      <c r="AI109" s="99"/>
    </row>
    <row r="110" spans="1:35" ht="15" customHeight="1">
      <c r="A110" s="198" t="s">
        <v>205</v>
      </c>
      <c r="B110" s="199"/>
      <c r="C110" s="200"/>
      <c r="D110" s="201"/>
      <c r="E110" s="202">
        <f t="shared" ref="E110:AB110" si="190">E99</f>
        <v>1</v>
      </c>
      <c r="F110" s="203">
        <f t="shared" si="190"/>
        <v>11672</v>
      </c>
      <c r="G110" s="204">
        <f t="shared" si="190"/>
        <v>11672</v>
      </c>
      <c r="H110" s="155">
        <f t="shared" si="190"/>
        <v>1</v>
      </c>
      <c r="I110" s="157">
        <f t="shared" si="190"/>
        <v>11672</v>
      </c>
      <c r="J110" s="221">
        <f t="shared" si="190"/>
        <v>11672</v>
      </c>
      <c r="K110" s="205">
        <f t="shared" si="190"/>
        <v>0</v>
      </c>
      <c r="L110" s="203">
        <f t="shared" si="190"/>
        <v>0</v>
      </c>
      <c r="M110" s="206">
        <f t="shared" si="190"/>
        <v>0</v>
      </c>
      <c r="N110" s="202">
        <f t="shared" si="190"/>
        <v>0</v>
      </c>
      <c r="O110" s="203">
        <f t="shared" si="190"/>
        <v>0</v>
      </c>
      <c r="P110" s="206">
        <f t="shared" si="190"/>
        <v>0</v>
      </c>
      <c r="Q110" s="205">
        <f t="shared" si="190"/>
        <v>0</v>
      </c>
      <c r="R110" s="203">
        <f t="shared" si="190"/>
        <v>0</v>
      </c>
      <c r="S110" s="206">
        <f t="shared" si="190"/>
        <v>0</v>
      </c>
      <c r="T110" s="202">
        <f t="shared" si="190"/>
        <v>0</v>
      </c>
      <c r="U110" s="203">
        <f t="shared" si="190"/>
        <v>0</v>
      </c>
      <c r="V110" s="206">
        <f t="shared" si="190"/>
        <v>0</v>
      </c>
      <c r="W110" s="205">
        <f t="shared" si="190"/>
        <v>0</v>
      </c>
      <c r="X110" s="203">
        <f t="shared" si="190"/>
        <v>0</v>
      </c>
      <c r="Y110" s="206">
        <f t="shared" si="190"/>
        <v>0</v>
      </c>
      <c r="Z110" s="202">
        <f t="shared" si="190"/>
        <v>0</v>
      </c>
      <c r="AA110" s="203">
        <f t="shared" si="190"/>
        <v>0</v>
      </c>
      <c r="AB110" s="206">
        <f t="shared" si="190"/>
        <v>0</v>
      </c>
      <c r="AC110" s="202">
        <f t="shared" si="178"/>
        <v>11672</v>
      </c>
      <c r="AD110" s="207">
        <f t="shared" si="179"/>
        <v>11672</v>
      </c>
      <c r="AE110" s="206">
        <f t="shared" si="180"/>
        <v>0</v>
      </c>
      <c r="AF110" s="262">
        <f t="shared" si="181"/>
        <v>0</v>
      </c>
      <c r="AG110" s="209"/>
      <c r="AH110" s="99"/>
      <c r="AI110" s="99"/>
    </row>
    <row r="111" spans="1:35" ht="30" customHeight="1">
      <c r="A111" s="259" t="s">
        <v>100</v>
      </c>
      <c r="B111" s="260" t="s">
        <v>29</v>
      </c>
      <c r="C111" s="263" t="s">
        <v>206</v>
      </c>
      <c r="D111" s="264"/>
      <c r="E111" s="265"/>
      <c r="F111" s="266"/>
      <c r="G111" s="266"/>
      <c r="H111" s="265"/>
      <c r="I111" s="266"/>
      <c r="J111" s="266"/>
      <c r="K111" s="266"/>
      <c r="L111" s="266"/>
      <c r="M111" s="267"/>
      <c r="N111" s="265"/>
      <c r="O111" s="266"/>
      <c r="P111" s="267"/>
      <c r="Q111" s="266"/>
      <c r="R111" s="266"/>
      <c r="S111" s="267"/>
      <c r="T111" s="265"/>
      <c r="U111" s="266"/>
      <c r="V111" s="267"/>
      <c r="W111" s="266"/>
      <c r="X111" s="266"/>
      <c r="Y111" s="267"/>
      <c r="Z111" s="265"/>
      <c r="AA111" s="266"/>
      <c r="AB111" s="266"/>
      <c r="AC111" s="253"/>
      <c r="AD111" s="254"/>
      <c r="AE111" s="254"/>
      <c r="AF111" s="268"/>
      <c r="AG111" s="269"/>
      <c r="AH111" s="99"/>
      <c r="AI111" s="99"/>
    </row>
    <row r="112" spans="1:35" ht="30" customHeight="1">
      <c r="A112" s="270" t="s">
        <v>105</v>
      </c>
      <c r="B112" s="271" t="s">
        <v>106</v>
      </c>
      <c r="C112" s="272" t="s">
        <v>207</v>
      </c>
      <c r="D112" s="273"/>
      <c r="E112" s="274">
        <v>3</v>
      </c>
      <c r="F112" s="275">
        <v>5000</v>
      </c>
      <c r="G112" s="276">
        <f t="shared" ref="G112:G115" si="191">E112*F112</f>
        <v>15000</v>
      </c>
      <c r="H112" s="274">
        <v>3</v>
      </c>
      <c r="I112" s="275">
        <v>5000</v>
      </c>
      <c r="J112" s="277">
        <f t="shared" ref="J112:J115" si="192">H112*I112</f>
        <v>15000</v>
      </c>
      <c r="K112" s="278"/>
      <c r="L112" s="275"/>
      <c r="M112" s="277">
        <f t="shared" ref="M112:M115" si="193">K112*L112</f>
        <v>0</v>
      </c>
      <c r="N112" s="274"/>
      <c r="O112" s="275"/>
      <c r="P112" s="277">
        <f t="shared" ref="P112:P115" si="194">N112*O112</f>
        <v>0</v>
      </c>
      <c r="Q112" s="278"/>
      <c r="R112" s="275"/>
      <c r="S112" s="277">
        <f t="shared" ref="S112:S115" si="195">Q112*R112</f>
        <v>0</v>
      </c>
      <c r="T112" s="274"/>
      <c r="U112" s="275"/>
      <c r="V112" s="277">
        <f t="shared" ref="V112:V115" si="196">T112*U112</f>
        <v>0</v>
      </c>
      <c r="W112" s="278"/>
      <c r="X112" s="275"/>
      <c r="Y112" s="277">
        <f t="shared" ref="Y112:Y115" si="197">W112*X112</f>
        <v>0</v>
      </c>
      <c r="Z112" s="274"/>
      <c r="AA112" s="275"/>
      <c r="AB112" s="277">
        <f t="shared" ref="AB112:AB115" si="198">Z112*AA112</f>
        <v>0</v>
      </c>
      <c r="AC112" s="279">
        <f t="shared" ref="AC112:AC116" si="199">G112+M112+S112+Y112</f>
        <v>15000</v>
      </c>
      <c r="AD112" s="280">
        <f t="shared" ref="AD112:AD116" si="200">J112+P112+V112+AB112</f>
        <v>15000</v>
      </c>
      <c r="AE112" s="281">
        <f t="shared" ref="AE112:AE116" si="201">AC112-AD112</f>
        <v>0</v>
      </c>
      <c r="AF112" s="282">
        <f t="shared" ref="AF112:AF116" si="202">AE112/AC112</f>
        <v>0</v>
      </c>
      <c r="AG112" s="283"/>
      <c r="AH112" s="99"/>
      <c r="AI112" s="99"/>
    </row>
    <row r="113" spans="1:35" ht="30" customHeight="1">
      <c r="A113" s="113" t="s">
        <v>105</v>
      </c>
      <c r="B113" s="284" t="s">
        <v>109</v>
      </c>
      <c r="C113" s="285" t="s">
        <v>208</v>
      </c>
      <c r="D113" s="286"/>
      <c r="E113" s="117">
        <v>1</v>
      </c>
      <c r="F113" s="118">
        <v>12700</v>
      </c>
      <c r="G113" s="119">
        <f t="shared" si="191"/>
        <v>12700</v>
      </c>
      <c r="H113" s="117">
        <v>1</v>
      </c>
      <c r="I113" s="118">
        <v>12700</v>
      </c>
      <c r="J113" s="138">
        <f t="shared" si="192"/>
        <v>12700</v>
      </c>
      <c r="K113" s="218"/>
      <c r="L113" s="118"/>
      <c r="M113" s="138">
        <f t="shared" si="193"/>
        <v>0</v>
      </c>
      <c r="N113" s="117"/>
      <c r="O113" s="118"/>
      <c r="P113" s="138">
        <f t="shared" si="194"/>
        <v>0</v>
      </c>
      <c r="Q113" s="218"/>
      <c r="R113" s="118"/>
      <c r="S113" s="138">
        <f t="shared" si="195"/>
        <v>0</v>
      </c>
      <c r="T113" s="117"/>
      <c r="U113" s="118"/>
      <c r="V113" s="138">
        <f t="shared" si="196"/>
        <v>0</v>
      </c>
      <c r="W113" s="218"/>
      <c r="X113" s="118"/>
      <c r="Y113" s="138">
        <f t="shared" si="197"/>
        <v>0</v>
      </c>
      <c r="Z113" s="117"/>
      <c r="AA113" s="118"/>
      <c r="AB113" s="138">
        <f t="shared" si="198"/>
        <v>0</v>
      </c>
      <c r="AC113" s="120">
        <f t="shared" si="199"/>
        <v>12700</v>
      </c>
      <c r="AD113" s="121">
        <f t="shared" si="200"/>
        <v>12700</v>
      </c>
      <c r="AE113" s="194">
        <f t="shared" si="201"/>
        <v>0</v>
      </c>
      <c r="AF113" s="287">
        <f t="shared" si="202"/>
        <v>0</v>
      </c>
      <c r="AG113" s="288"/>
      <c r="AH113" s="99"/>
      <c r="AI113" s="99"/>
    </row>
    <row r="114" spans="1:35" ht="30" customHeight="1">
      <c r="A114" s="113" t="s">
        <v>105</v>
      </c>
      <c r="B114" s="284" t="s">
        <v>110</v>
      </c>
      <c r="C114" s="285" t="s">
        <v>209</v>
      </c>
      <c r="D114" s="286"/>
      <c r="E114" s="117">
        <v>1</v>
      </c>
      <c r="F114" s="118">
        <v>11000</v>
      </c>
      <c r="G114" s="119">
        <f t="shared" si="191"/>
        <v>11000</v>
      </c>
      <c r="H114" s="117">
        <v>1</v>
      </c>
      <c r="I114" s="118">
        <v>11000</v>
      </c>
      <c r="J114" s="138">
        <f t="shared" si="192"/>
        <v>11000</v>
      </c>
      <c r="K114" s="218"/>
      <c r="L114" s="118"/>
      <c r="M114" s="138">
        <f t="shared" si="193"/>
        <v>0</v>
      </c>
      <c r="N114" s="117"/>
      <c r="O114" s="118"/>
      <c r="P114" s="138">
        <f t="shared" si="194"/>
        <v>0</v>
      </c>
      <c r="Q114" s="218"/>
      <c r="R114" s="118"/>
      <c r="S114" s="138">
        <f t="shared" si="195"/>
        <v>0</v>
      </c>
      <c r="T114" s="117"/>
      <c r="U114" s="118"/>
      <c r="V114" s="138">
        <f t="shared" si="196"/>
        <v>0</v>
      </c>
      <c r="W114" s="218"/>
      <c r="X114" s="118"/>
      <c r="Y114" s="138">
        <f t="shared" si="197"/>
        <v>0</v>
      </c>
      <c r="Z114" s="117"/>
      <c r="AA114" s="118"/>
      <c r="AB114" s="138">
        <f t="shared" si="198"/>
        <v>0</v>
      </c>
      <c r="AC114" s="120">
        <f t="shared" si="199"/>
        <v>11000</v>
      </c>
      <c r="AD114" s="121">
        <f t="shared" si="200"/>
        <v>11000</v>
      </c>
      <c r="AE114" s="194">
        <f t="shared" si="201"/>
        <v>0</v>
      </c>
      <c r="AF114" s="287">
        <f t="shared" si="202"/>
        <v>0</v>
      </c>
      <c r="AG114" s="288"/>
      <c r="AH114" s="99"/>
      <c r="AI114" s="99"/>
    </row>
    <row r="115" spans="1:35" ht="30" customHeight="1">
      <c r="A115" s="139" t="s">
        <v>105</v>
      </c>
      <c r="B115" s="289" t="s">
        <v>191</v>
      </c>
      <c r="C115" s="290" t="s">
        <v>210</v>
      </c>
      <c r="D115" s="291"/>
      <c r="E115" s="143">
        <v>1</v>
      </c>
      <c r="F115" s="144">
        <v>12000</v>
      </c>
      <c r="G115" s="145">
        <f t="shared" si="191"/>
        <v>12000</v>
      </c>
      <c r="H115" s="143">
        <v>1</v>
      </c>
      <c r="I115" s="144">
        <v>12000</v>
      </c>
      <c r="J115" s="146">
        <f t="shared" si="192"/>
        <v>12000</v>
      </c>
      <c r="K115" s="220"/>
      <c r="L115" s="144"/>
      <c r="M115" s="146">
        <f t="shared" si="193"/>
        <v>0</v>
      </c>
      <c r="N115" s="143"/>
      <c r="O115" s="144"/>
      <c r="P115" s="146">
        <f t="shared" si="194"/>
        <v>0</v>
      </c>
      <c r="Q115" s="220"/>
      <c r="R115" s="144"/>
      <c r="S115" s="146">
        <f t="shared" si="195"/>
        <v>0</v>
      </c>
      <c r="T115" s="143"/>
      <c r="U115" s="144"/>
      <c r="V115" s="146">
        <f t="shared" si="196"/>
        <v>0</v>
      </c>
      <c r="W115" s="220"/>
      <c r="X115" s="144"/>
      <c r="Y115" s="146">
        <f t="shared" si="197"/>
        <v>0</v>
      </c>
      <c r="Z115" s="143"/>
      <c r="AA115" s="144"/>
      <c r="AB115" s="146">
        <f t="shared" si="198"/>
        <v>0</v>
      </c>
      <c r="AC115" s="132">
        <f t="shared" si="199"/>
        <v>12000</v>
      </c>
      <c r="AD115" s="133">
        <f t="shared" si="200"/>
        <v>12000</v>
      </c>
      <c r="AE115" s="196">
        <f t="shared" si="201"/>
        <v>0</v>
      </c>
      <c r="AF115" s="287">
        <f t="shared" si="202"/>
        <v>0</v>
      </c>
      <c r="AG115" s="288"/>
      <c r="AH115" s="99"/>
      <c r="AI115" s="99"/>
    </row>
    <row r="116" spans="1:35" ht="15" customHeight="1">
      <c r="A116" s="292" t="s">
        <v>211</v>
      </c>
      <c r="B116" s="293"/>
      <c r="C116" s="294"/>
      <c r="D116" s="295"/>
      <c r="E116" s="296">
        <f t="shared" ref="E116:AB116" si="203">SUM(E112:E115)</f>
        <v>6</v>
      </c>
      <c r="F116" s="297">
        <f t="shared" si="203"/>
        <v>40700</v>
      </c>
      <c r="G116" s="298">
        <f t="shared" si="203"/>
        <v>50700</v>
      </c>
      <c r="H116" s="299">
        <f t="shared" si="203"/>
        <v>6</v>
      </c>
      <c r="I116" s="300">
        <f t="shared" si="203"/>
        <v>40700</v>
      </c>
      <c r="J116" s="301">
        <f t="shared" si="203"/>
        <v>50700</v>
      </c>
      <c r="K116" s="302">
        <f t="shared" si="203"/>
        <v>0</v>
      </c>
      <c r="L116" s="297">
        <f t="shared" si="203"/>
        <v>0</v>
      </c>
      <c r="M116" s="303">
        <f t="shared" si="203"/>
        <v>0</v>
      </c>
      <c r="N116" s="296">
        <f t="shared" si="203"/>
        <v>0</v>
      </c>
      <c r="O116" s="297">
        <f t="shared" si="203"/>
        <v>0</v>
      </c>
      <c r="P116" s="303">
        <f t="shared" si="203"/>
        <v>0</v>
      </c>
      <c r="Q116" s="302">
        <f t="shared" si="203"/>
        <v>0</v>
      </c>
      <c r="R116" s="297">
        <f t="shared" si="203"/>
        <v>0</v>
      </c>
      <c r="S116" s="303">
        <f t="shared" si="203"/>
        <v>0</v>
      </c>
      <c r="T116" s="296">
        <f t="shared" si="203"/>
        <v>0</v>
      </c>
      <c r="U116" s="297">
        <f t="shared" si="203"/>
        <v>0</v>
      </c>
      <c r="V116" s="303">
        <f t="shared" si="203"/>
        <v>0</v>
      </c>
      <c r="W116" s="302">
        <f t="shared" si="203"/>
        <v>0</v>
      </c>
      <c r="X116" s="297">
        <f t="shared" si="203"/>
        <v>0</v>
      </c>
      <c r="Y116" s="303">
        <f t="shared" si="203"/>
        <v>0</v>
      </c>
      <c r="Z116" s="296">
        <f t="shared" si="203"/>
        <v>0</v>
      </c>
      <c r="AA116" s="297">
        <f t="shared" si="203"/>
        <v>0</v>
      </c>
      <c r="AB116" s="303">
        <f t="shared" si="203"/>
        <v>0</v>
      </c>
      <c r="AC116" s="202">
        <f t="shared" si="199"/>
        <v>50700</v>
      </c>
      <c r="AD116" s="207">
        <f t="shared" si="200"/>
        <v>50700</v>
      </c>
      <c r="AE116" s="206">
        <f t="shared" si="201"/>
        <v>0</v>
      </c>
      <c r="AF116" s="262">
        <f t="shared" si="202"/>
        <v>0</v>
      </c>
      <c r="AG116" s="209"/>
      <c r="AH116" s="99"/>
      <c r="AI116" s="99"/>
    </row>
    <row r="117" spans="1:35" ht="15" customHeight="1">
      <c r="A117" s="259" t="s">
        <v>100</v>
      </c>
      <c r="B117" s="304" t="s">
        <v>30</v>
      </c>
      <c r="C117" s="165" t="s">
        <v>212</v>
      </c>
      <c r="D117" s="305"/>
      <c r="E117" s="89"/>
      <c r="F117" s="90"/>
      <c r="G117" s="90"/>
      <c r="H117" s="89"/>
      <c r="I117" s="90"/>
      <c r="J117" s="94"/>
      <c r="K117" s="90"/>
      <c r="L117" s="90"/>
      <c r="M117" s="94"/>
      <c r="N117" s="89"/>
      <c r="O117" s="90"/>
      <c r="P117" s="94"/>
      <c r="Q117" s="90"/>
      <c r="R117" s="90"/>
      <c r="S117" s="94"/>
      <c r="T117" s="89"/>
      <c r="U117" s="90"/>
      <c r="V117" s="94"/>
      <c r="W117" s="90"/>
      <c r="X117" s="90"/>
      <c r="Y117" s="94"/>
      <c r="Z117" s="89"/>
      <c r="AA117" s="90"/>
      <c r="AB117" s="90"/>
      <c r="AC117" s="253"/>
      <c r="AD117" s="254"/>
      <c r="AE117" s="254"/>
      <c r="AF117" s="268"/>
      <c r="AG117" s="269"/>
      <c r="AH117" s="99"/>
      <c r="AI117" s="99"/>
    </row>
    <row r="118" spans="1:35" ht="30" customHeight="1">
      <c r="A118" s="306" t="s">
        <v>105</v>
      </c>
      <c r="B118" s="307" t="s">
        <v>106</v>
      </c>
      <c r="C118" s="308" t="s">
        <v>213</v>
      </c>
      <c r="D118" s="309"/>
      <c r="E118" s="310"/>
      <c r="F118" s="311"/>
      <c r="G118" s="312">
        <f t="shared" ref="G118:G119" si="204">E118*F118</f>
        <v>0</v>
      </c>
      <c r="H118" s="274"/>
      <c r="I118" s="275"/>
      <c r="J118" s="277">
        <f t="shared" ref="J118:J119" si="205">H118*I118</f>
        <v>0</v>
      </c>
      <c r="K118" s="313"/>
      <c r="L118" s="311"/>
      <c r="M118" s="314">
        <f t="shared" ref="M118:M119" si="206">K118*L118</f>
        <v>0</v>
      </c>
      <c r="N118" s="310"/>
      <c r="O118" s="311"/>
      <c r="P118" s="314">
        <f t="shared" ref="P118:P119" si="207">N118*O118</f>
        <v>0</v>
      </c>
      <c r="Q118" s="313"/>
      <c r="R118" s="311"/>
      <c r="S118" s="314">
        <f t="shared" ref="S118:S119" si="208">Q118*R118</f>
        <v>0</v>
      </c>
      <c r="T118" s="310"/>
      <c r="U118" s="311"/>
      <c r="V118" s="314">
        <f t="shared" ref="V118:V119" si="209">T118*U118</f>
        <v>0</v>
      </c>
      <c r="W118" s="313"/>
      <c r="X118" s="311"/>
      <c r="Y118" s="314">
        <f t="shared" ref="Y118:Y119" si="210">W118*X118</f>
        <v>0</v>
      </c>
      <c r="Z118" s="310"/>
      <c r="AA118" s="311"/>
      <c r="AB118" s="314">
        <f t="shared" ref="AB118:AB119" si="211">Z118*AA118</f>
        <v>0</v>
      </c>
      <c r="AC118" s="279">
        <f t="shared" ref="AC118:AC120" si="212">G118+M118+S118+Y118</f>
        <v>0</v>
      </c>
      <c r="AD118" s="280">
        <f t="shared" ref="AD118:AD120" si="213">J118+P118+V118+AB118</f>
        <v>0</v>
      </c>
      <c r="AE118" s="281">
        <f t="shared" ref="AE118:AE120" si="214">AC118-AD118</f>
        <v>0</v>
      </c>
      <c r="AF118" s="282" t="e">
        <f t="shared" ref="AF118:AF120" si="215">AE118/AC118</f>
        <v>#DIV/0!</v>
      </c>
      <c r="AG118" s="283"/>
      <c r="AH118" s="99"/>
      <c r="AI118" s="99"/>
    </row>
    <row r="119" spans="1:35" ht="30" customHeight="1">
      <c r="A119" s="315" t="s">
        <v>105</v>
      </c>
      <c r="B119" s="307" t="s">
        <v>109</v>
      </c>
      <c r="C119" s="316" t="s">
        <v>214</v>
      </c>
      <c r="D119" s="128"/>
      <c r="E119" s="129"/>
      <c r="F119" s="130"/>
      <c r="G119" s="119">
        <f t="shared" si="204"/>
        <v>0</v>
      </c>
      <c r="H119" s="129"/>
      <c r="I119" s="130"/>
      <c r="J119" s="138">
        <f t="shared" si="205"/>
        <v>0</v>
      </c>
      <c r="K119" s="240"/>
      <c r="L119" s="130"/>
      <c r="M119" s="241">
        <f t="shared" si="206"/>
        <v>0</v>
      </c>
      <c r="N119" s="129"/>
      <c r="O119" s="130"/>
      <c r="P119" s="241">
        <f t="shared" si="207"/>
        <v>0</v>
      </c>
      <c r="Q119" s="240"/>
      <c r="R119" s="130"/>
      <c r="S119" s="241">
        <f t="shared" si="208"/>
        <v>0</v>
      </c>
      <c r="T119" s="129"/>
      <c r="U119" s="130"/>
      <c r="V119" s="241">
        <f t="shared" si="209"/>
        <v>0</v>
      </c>
      <c r="W119" s="240"/>
      <c r="X119" s="130"/>
      <c r="Y119" s="241">
        <f t="shared" si="210"/>
        <v>0</v>
      </c>
      <c r="Z119" s="129"/>
      <c r="AA119" s="130"/>
      <c r="AB119" s="241">
        <f t="shared" si="211"/>
        <v>0</v>
      </c>
      <c r="AC119" s="132">
        <f t="shared" si="212"/>
        <v>0</v>
      </c>
      <c r="AD119" s="133">
        <f t="shared" si="213"/>
        <v>0</v>
      </c>
      <c r="AE119" s="196">
        <f t="shared" si="214"/>
        <v>0</v>
      </c>
      <c r="AF119" s="287" t="e">
        <f t="shared" si="215"/>
        <v>#DIV/0!</v>
      </c>
      <c r="AG119" s="288"/>
      <c r="AH119" s="99"/>
      <c r="AI119" s="99"/>
    </row>
    <row r="120" spans="1:35" ht="15" customHeight="1">
      <c r="A120" s="198" t="s">
        <v>215</v>
      </c>
      <c r="B120" s="199"/>
      <c r="C120" s="200"/>
      <c r="D120" s="201"/>
      <c r="E120" s="202">
        <f t="shared" ref="E120:AB120" si="216">SUM(E118:E119)</f>
        <v>0</v>
      </c>
      <c r="F120" s="203">
        <f t="shared" si="216"/>
        <v>0</v>
      </c>
      <c r="G120" s="204">
        <f t="shared" si="216"/>
        <v>0</v>
      </c>
      <c r="H120" s="155">
        <f t="shared" si="216"/>
        <v>0</v>
      </c>
      <c r="I120" s="157">
        <f t="shared" si="216"/>
        <v>0</v>
      </c>
      <c r="J120" s="221">
        <f t="shared" si="216"/>
        <v>0</v>
      </c>
      <c r="K120" s="205">
        <f t="shared" si="216"/>
        <v>0</v>
      </c>
      <c r="L120" s="203">
        <f t="shared" si="216"/>
        <v>0</v>
      </c>
      <c r="M120" s="206">
        <f t="shared" si="216"/>
        <v>0</v>
      </c>
      <c r="N120" s="202">
        <f t="shared" si="216"/>
        <v>0</v>
      </c>
      <c r="O120" s="203">
        <f t="shared" si="216"/>
        <v>0</v>
      </c>
      <c r="P120" s="206">
        <f t="shared" si="216"/>
        <v>0</v>
      </c>
      <c r="Q120" s="205">
        <f t="shared" si="216"/>
        <v>0</v>
      </c>
      <c r="R120" s="203">
        <f t="shared" si="216"/>
        <v>0</v>
      </c>
      <c r="S120" s="206">
        <f t="shared" si="216"/>
        <v>0</v>
      </c>
      <c r="T120" s="202">
        <f t="shared" si="216"/>
        <v>0</v>
      </c>
      <c r="U120" s="203">
        <f t="shared" si="216"/>
        <v>0</v>
      </c>
      <c r="V120" s="206">
        <f t="shared" si="216"/>
        <v>0</v>
      </c>
      <c r="W120" s="205">
        <f t="shared" si="216"/>
        <v>0</v>
      </c>
      <c r="X120" s="203">
        <f t="shared" si="216"/>
        <v>0</v>
      </c>
      <c r="Y120" s="206">
        <f t="shared" si="216"/>
        <v>0</v>
      </c>
      <c r="Z120" s="202">
        <f t="shared" si="216"/>
        <v>0</v>
      </c>
      <c r="AA120" s="203">
        <f t="shared" si="216"/>
        <v>0</v>
      </c>
      <c r="AB120" s="206">
        <f t="shared" si="216"/>
        <v>0</v>
      </c>
      <c r="AC120" s="155">
        <f t="shared" si="212"/>
        <v>0</v>
      </c>
      <c r="AD120" s="160">
        <f t="shared" si="213"/>
        <v>0</v>
      </c>
      <c r="AE120" s="221">
        <f t="shared" si="214"/>
        <v>0</v>
      </c>
      <c r="AF120" s="317" t="e">
        <f t="shared" si="215"/>
        <v>#DIV/0!</v>
      </c>
      <c r="AG120" s="318"/>
      <c r="AH120" s="99"/>
      <c r="AI120" s="99"/>
    </row>
    <row r="121" spans="1:35" ht="54.75" customHeight="1">
      <c r="A121" s="319" t="s">
        <v>100</v>
      </c>
      <c r="B121" s="304" t="s">
        <v>31</v>
      </c>
      <c r="C121" s="165" t="s">
        <v>216</v>
      </c>
      <c r="D121" s="305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4"/>
      <c r="AC121" s="253"/>
      <c r="AD121" s="254"/>
      <c r="AE121" s="254"/>
      <c r="AF121" s="268"/>
      <c r="AG121" s="269"/>
      <c r="AH121" s="99"/>
      <c r="AI121" s="99"/>
    </row>
    <row r="122" spans="1:35" ht="30" customHeight="1">
      <c r="A122" s="306" t="s">
        <v>105</v>
      </c>
      <c r="B122" s="307" t="s">
        <v>106</v>
      </c>
      <c r="C122" s="308" t="s">
        <v>217</v>
      </c>
      <c r="D122" s="309" t="s">
        <v>218</v>
      </c>
      <c r="E122" s="310"/>
      <c r="F122" s="311"/>
      <c r="G122" s="312">
        <f t="shared" ref="G122:G123" si="217">E122*F122</f>
        <v>0</v>
      </c>
      <c r="H122" s="274"/>
      <c r="I122" s="275"/>
      <c r="J122" s="277">
        <f t="shared" ref="J122:J123" si="218">H122*I122</f>
        <v>0</v>
      </c>
      <c r="K122" s="313"/>
      <c r="L122" s="311"/>
      <c r="M122" s="314">
        <f t="shared" ref="M122:M123" si="219">K122*L122</f>
        <v>0</v>
      </c>
      <c r="N122" s="310"/>
      <c r="O122" s="311"/>
      <c r="P122" s="314">
        <f t="shared" ref="P122:P123" si="220">N122*O122</f>
        <v>0</v>
      </c>
      <c r="Q122" s="313"/>
      <c r="R122" s="311"/>
      <c r="S122" s="314">
        <f t="shared" ref="S122:S123" si="221">Q122*R122</f>
        <v>0</v>
      </c>
      <c r="T122" s="310"/>
      <c r="U122" s="311"/>
      <c r="V122" s="314">
        <f t="shared" ref="V122:V123" si="222">T122*U122</f>
        <v>0</v>
      </c>
      <c r="W122" s="313"/>
      <c r="X122" s="311"/>
      <c r="Y122" s="314">
        <f t="shared" ref="Y122:Y123" si="223">W122*X122</f>
        <v>0</v>
      </c>
      <c r="Z122" s="310"/>
      <c r="AA122" s="311"/>
      <c r="AB122" s="314">
        <f t="shared" ref="AB122:AB123" si="224">Z122*AA122</f>
        <v>0</v>
      </c>
      <c r="AC122" s="279">
        <f t="shared" ref="AC122:AC124" si="225">G122+M122+S122+Y122</f>
        <v>0</v>
      </c>
      <c r="AD122" s="280">
        <f t="shared" ref="AD122:AD124" si="226">J122+P122+V122+AB122</f>
        <v>0</v>
      </c>
      <c r="AE122" s="281">
        <f t="shared" ref="AE122:AE124" si="227">AC122-AD122</f>
        <v>0</v>
      </c>
      <c r="AF122" s="287" t="e">
        <f t="shared" ref="AF122:AF124" si="228">AE122/AC122</f>
        <v>#DIV/0!</v>
      </c>
      <c r="AG122" s="288"/>
      <c r="AH122" s="99"/>
      <c r="AI122" s="99"/>
    </row>
    <row r="123" spans="1:35" ht="30" customHeight="1">
      <c r="A123" s="315" t="s">
        <v>105</v>
      </c>
      <c r="B123" s="307" t="s">
        <v>109</v>
      </c>
      <c r="C123" s="316" t="s">
        <v>217</v>
      </c>
      <c r="D123" s="128" t="s">
        <v>218</v>
      </c>
      <c r="E123" s="129"/>
      <c r="F123" s="130"/>
      <c r="G123" s="119">
        <f t="shared" si="217"/>
        <v>0</v>
      </c>
      <c r="H123" s="129"/>
      <c r="I123" s="130"/>
      <c r="J123" s="138">
        <f t="shared" si="218"/>
        <v>0</v>
      </c>
      <c r="K123" s="240"/>
      <c r="L123" s="130"/>
      <c r="M123" s="241">
        <f t="shared" si="219"/>
        <v>0</v>
      </c>
      <c r="N123" s="129"/>
      <c r="O123" s="130"/>
      <c r="P123" s="241">
        <f t="shared" si="220"/>
        <v>0</v>
      </c>
      <c r="Q123" s="240"/>
      <c r="R123" s="130"/>
      <c r="S123" s="241">
        <f t="shared" si="221"/>
        <v>0</v>
      </c>
      <c r="T123" s="129"/>
      <c r="U123" s="130"/>
      <c r="V123" s="241">
        <f t="shared" si="222"/>
        <v>0</v>
      </c>
      <c r="W123" s="240"/>
      <c r="X123" s="130"/>
      <c r="Y123" s="241">
        <f t="shared" si="223"/>
        <v>0</v>
      </c>
      <c r="Z123" s="129"/>
      <c r="AA123" s="130"/>
      <c r="AB123" s="241">
        <f t="shared" si="224"/>
        <v>0</v>
      </c>
      <c r="AC123" s="132">
        <f t="shared" si="225"/>
        <v>0</v>
      </c>
      <c r="AD123" s="133">
        <f t="shared" si="226"/>
        <v>0</v>
      </c>
      <c r="AE123" s="196">
        <f t="shared" si="227"/>
        <v>0</v>
      </c>
      <c r="AF123" s="287" t="e">
        <f t="shared" si="228"/>
        <v>#DIV/0!</v>
      </c>
      <c r="AG123" s="288"/>
      <c r="AH123" s="99"/>
      <c r="AI123" s="99"/>
    </row>
    <row r="124" spans="1:35" ht="42" customHeight="1">
      <c r="A124" s="483" t="s">
        <v>219</v>
      </c>
      <c r="B124" s="475"/>
      <c r="C124" s="476"/>
      <c r="D124" s="320"/>
      <c r="E124" s="321">
        <f t="shared" ref="E124:AB124" si="229">SUM(E122:E123)</f>
        <v>0</v>
      </c>
      <c r="F124" s="322">
        <f t="shared" si="229"/>
        <v>0</v>
      </c>
      <c r="G124" s="323">
        <f t="shared" si="229"/>
        <v>0</v>
      </c>
      <c r="H124" s="324">
        <f t="shared" si="229"/>
        <v>0</v>
      </c>
      <c r="I124" s="325">
        <f t="shared" si="229"/>
        <v>0</v>
      </c>
      <c r="J124" s="325">
        <f t="shared" si="229"/>
        <v>0</v>
      </c>
      <c r="K124" s="326">
        <f t="shared" si="229"/>
        <v>0</v>
      </c>
      <c r="L124" s="322">
        <f t="shared" si="229"/>
        <v>0</v>
      </c>
      <c r="M124" s="322">
        <f t="shared" si="229"/>
        <v>0</v>
      </c>
      <c r="N124" s="321">
        <f t="shared" si="229"/>
        <v>0</v>
      </c>
      <c r="O124" s="322">
        <f t="shared" si="229"/>
        <v>0</v>
      </c>
      <c r="P124" s="322">
        <f t="shared" si="229"/>
        <v>0</v>
      </c>
      <c r="Q124" s="326">
        <f t="shared" si="229"/>
        <v>0</v>
      </c>
      <c r="R124" s="322">
        <f t="shared" si="229"/>
        <v>0</v>
      </c>
      <c r="S124" s="322">
        <f t="shared" si="229"/>
        <v>0</v>
      </c>
      <c r="T124" s="321">
        <f t="shared" si="229"/>
        <v>0</v>
      </c>
      <c r="U124" s="322">
        <f t="shared" si="229"/>
        <v>0</v>
      </c>
      <c r="V124" s="322">
        <f t="shared" si="229"/>
        <v>0</v>
      </c>
      <c r="W124" s="326">
        <f t="shared" si="229"/>
        <v>0</v>
      </c>
      <c r="X124" s="322">
        <f t="shared" si="229"/>
        <v>0</v>
      </c>
      <c r="Y124" s="322">
        <f t="shared" si="229"/>
        <v>0</v>
      </c>
      <c r="Z124" s="321">
        <f t="shared" si="229"/>
        <v>0</v>
      </c>
      <c r="AA124" s="322">
        <f t="shared" si="229"/>
        <v>0</v>
      </c>
      <c r="AB124" s="322">
        <f t="shared" si="229"/>
        <v>0</v>
      </c>
      <c r="AC124" s="155">
        <f t="shared" si="225"/>
        <v>0</v>
      </c>
      <c r="AD124" s="160">
        <f t="shared" si="226"/>
        <v>0</v>
      </c>
      <c r="AE124" s="221">
        <f t="shared" si="227"/>
        <v>0</v>
      </c>
      <c r="AF124" s="327" t="e">
        <f t="shared" si="228"/>
        <v>#DIV/0!</v>
      </c>
      <c r="AG124" s="328"/>
      <c r="AH124" s="99"/>
      <c r="AI124" s="99"/>
    </row>
    <row r="125" spans="1:35" ht="15.75" customHeight="1">
      <c r="A125" s="210" t="s">
        <v>100</v>
      </c>
      <c r="B125" s="260" t="s">
        <v>32</v>
      </c>
      <c r="C125" s="263" t="s">
        <v>220</v>
      </c>
      <c r="D125" s="329"/>
      <c r="E125" s="330"/>
      <c r="F125" s="331"/>
      <c r="G125" s="331"/>
      <c r="H125" s="330"/>
      <c r="I125" s="331"/>
      <c r="J125" s="331"/>
      <c r="K125" s="331"/>
      <c r="L125" s="331"/>
      <c r="M125" s="332"/>
      <c r="N125" s="330"/>
      <c r="O125" s="331"/>
      <c r="P125" s="332"/>
      <c r="Q125" s="331"/>
      <c r="R125" s="331"/>
      <c r="S125" s="332"/>
      <c r="T125" s="330"/>
      <c r="U125" s="331"/>
      <c r="V125" s="332"/>
      <c r="W125" s="331"/>
      <c r="X125" s="331"/>
      <c r="Y125" s="332"/>
      <c r="Z125" s="330"/>
      <c r="AA125" s="331"/>
      <c r="AB125" s="332"/>
      <c r="AC125" s="330"/>
      <c r="AD125" s="331"/>
      <c r="AE125" s="331"/>
      <c r="AF125" s="268"/>
      <c r="AG125" s="269"/>
      <c r="AH125" s="99"/>
      <c r="AI125" s="99"/>
    </row>
    <row r="126" spans="1:35" ht="30" customHeight="1">
      <c r="A126" s="270" t="s">
        <v>105</v>
      </c>
      <c r="B126" s="271" t="s">
        <v>106</v>
      </c>
      <c r="C126" s="272" t="s">
        <v>221</v>
      </c>
      <c r="D126" s="273" t="s">
        <v>222</v>
      </c>
      <c r="E126" s="274"/>
      <c r="F126" s="275"/>
      <c r="G126" s="276">
        <f t="shared" ref="G126:G128" si="230">E126*F126</f>
        <v>0</v>
      </c>
      <c r="H126" s="274"/>
      <c r="I126" s="275"/>
      <c r="J126" s="277">
        <f t="shared" ref="J126:J128" si="231">H126*I126</f>
        <v>0</v>
      </c>
      <c r="K126" s="278"/>
      <c r="L126" s="275"/>
      <c r="M126" s="277">
        <f t="shared" ref="M126:M128" si="232">K126*L126</f>
        <v>0</v>
      </c>
      <c r="N126" s="274"/>
      <c r="O126" s="275"/>
      <c r="P126" s="277">
        <f t="shared" ref="P126:P128" si="233">N126*O126</f>
        <v>0</v>
      </c>
      <c r="Q126" s="278"/>
      <c r="R126" s="275"/>
      <c r="S126" s="277">
        <f t="shared" ref="S126:S128" si="234">Q126*R126</f>
        <v>0</v>
      </c>
      <c r="T126" s="274"/>
      <c r="U126" s="275"/>
      <c r="V126" s="277">
        <f t="shared" ref="V126:V128" si="235">T126*U126</f>
        <v>0</v>
      </c>
      <c r="W126" s="278"/>
      <c r="X126" s="275"/>
      <c r="Y126" s="277">
        <f t="shared" ref="Y126:Y128" si="236">W126*X126</f>
        <v>0</v>
      </c>
      <c r="Z126" s="274"/>
      <c r="AA126" s="275"/>
      <c r="AB126" s="276">
        <f t="shared" ref="AB126:AB128" si="237">Z126*AA126</f>
        <v>0</v>
      </c>
      <c r="AC126" s="279">
        <f t="shared" ref="AC126:AC129" si="238">G126+M126+S126+Y126</f>
        <v>0</v>
      </c>
      <c r="AD126" s="333">
        <f t="shared" ref="AD126:AD129" si="239">J126+P126+V126+AB126</f>
        <v>0</v>
      </c>
      <c r="AE126" s="334">
        <f t="shared" ref="AE126:AE129" si="240">AC126-AD126</f>
        <v>0</v>
      </c>
      <c r="AF126" s="335" t="e">
        <f t="shared" ref="AF126:AF129" si="241">AE126/AC126</f>
        <v>#DIV/0!</v>
      </c>
      <c r="AG126" s="288"/>
      <c r="AH126" s="99"/>
      <c r="AI126" s="99"/>
    </row>
    <row r="127" spans="1:35" ht="30" customHeight="1">
      <c r="A127" s="113" t="s">
        <v>105</v>
      </c>
      <c r="B127" s="284" t="s">
        <v>109</v>
      </c>
      <c r="C127" s="285" t="s">
        <v>223</v>
      </c>
      <c r="D127" s="286" t="s">
        <v>224</v>
      </c>
      <c r="E127" s="117"/>
      <c r="F127" s="118"/>
      <c r="G127" s="119">
        <f t="shared" si="230"/>
        <v>0</v>
      </c>
      <c r="H127" s="117"/>
      <c r="I127" s="118"/>
      <c r="J127" s="138">
        <f t="shared" si="231"/>
        <v>0</v>
      </c>
      <c r="K127" s="218"/>
      <c r="L127" s="118"/>
      <c r="M127" s="138">
        <f t="shared" si="232"/>
        <v>0</v>
      </c>
      <c r="N127" s="117"/>
      <c r="O127" s="118"/>
      <c r="P127" s="138">
        <f t="shared" si="233"/>
        <v>0</v>
      </c>
      <c r="Q127" s="218"/>
      <c r="R127" s="118"/>
      <c r="S127" s="138">
        <f t="shared" si="234"/>
        <v>0</v>
      </c>
      <c r="T127" s="117"/>
      <c r="U127" s="118"/>
      <c r="V127" s="138">
        <f t="shared" si="235"/>
        <v>0</v>
      </c>
      <c r="W127" s="218"/>
      <c r="X127" s="118"/>
      <c r="Y127" s="138">
        <f t="shared" si="236"/>
        <v>0</v>
      </c>
      <c r="Z127" s="117"/>
      <c r="AA127" s="118"/>
      <c r="AB127" s="119">
        <f t="shared" si="237"/>
        <v>0</v>
      </c>
      <c r="AC127" s="120">
        <f t="shared" si="238"/>
        <v>0</v>
      </c>
      <c r="AD127" s="336">
        <f t="shared" si="239"/>
        <v>0</v>
      </c>
      <c r="AE127" s="337">
        <f t="shared" si="240"/>
        <v>0</v>
      </c>
      <c r="AF127" s="335" t="e">
        <f t="shared" si="241"/>
        <v>#DIV/0!</v>
      </c>
      <c r="AG127" s="288"/>
      <c r="AH127" s="99"/>
      <c r="AI127" s="99"/>
    </row>
    <row r="128" spans="1:35" ht="30" customHeight="1">
      <c r="A128" s="139" t="s">
        <v>105</v>
      </c>
      <c r="B128" s="289" t="s">
        <v>110</v>
      </c>
      <c r="C128" s="290" t="s">
        <v>225</v>
      </c>
      <c r="D128" s="291" t="s">
        <v>224</v>
      </c>
      <c r="E128" s="143"/>
      <c r="F128" s="144"/>
      <c r="G128" s="145">
        <f t="shared" si="230"/>
        <v>0</v>
      </c>
      <c r="H128" s="143"/>
      <c r="I128" s="144"/>
      <c r="J128" s="146">
        <f t="shared" si="231"/>
        <v>0</v>
      </c>
      <c r="K128" s="220"/>
      <c r="L128" s="144"/>
      <c r="M128" s="146">
        <f t="shared" si="232"/>
        <v>0</v>
      </c>
      <c r="N128" s="143"/>
      <c r="O128" s="144"/>
      <c r="P128" s="146">
        <f t="shared" si="233"/>
        <v>0</v>
      </c>
      <c r="Q128" s="220"/>
      <c r="R128" s="144"/>
      <c r="S128" s="146">
        <f t="shared" si="234"/>
        <v>0</v>
      </c>
      <c r="T128" s="143"/>
      <c r="U128" s="144"/>
      <c r="V128" s="146">
        <f t="shared" si="235"/>
        <v>0</v>
      </c>
      <c r="W128" s="220"/>
      <c r="X128" s="144"/>
      <c r="Y128" s="146">
        <f t="shared" si="236"/>
        <v>0</v>
      </c>
      <c r="Z128" s="143"/>
      <c r="AA128" s="144"/>
      <c r="AB128" s="145">
        <f t="shared" si="237"/>
        <v>0</v>
      </c>
      <c r="AC128" s="249">
        <f t="shared" si="238"/>
        <v>0</v>
      </c>
      <c r="AD128" s="338">
        <f t="shared" si="239"/>
        <v>0</v>
      </c>
      <c r="AE128" s="337">
        <f t="shared" si="240"/>
        <v>0</v>
      </c>
      <c r="AF128" s="335" t="e">
        <f t="shared" si="241"/>
        <v>#DIV/0!</v>
      </c>
      <c r="AG128" s="288"/>
      <c r="AH128" s="99"/>
      <c r="AI128" s="99"/>
    </row>
    <row r="129" spans="1:35" ht="15.75" customHeight="1">
      <c r="A129" s="484" t="s">
        <v>226</v>
      </c>
      <c r="B129" s="485"/>
      <c r="C129" s="486"/>
      <c r="D129" s="339"/>
      <c r="E129" s="340">
        <f t="shared" ref="E129:AB129" si="242">SUM(E126:E128)</f>
        <v>0</v>
      </c>
      <c r="F129" s="341">
        <f t="shared" si="242"/>
        <v>0</v>
      </c>
      <c r="G129" s="342">
        <f t="shared" si="242"/>
        <v>0</v>
      </c>
      <c r="H129" s="343">
        <f t="shared" si="242"/>
        <v>0</v>
      </c>
      <c r="I129" s="344">
        <f t="shared" si="242"/>
        <v>0</v>
      </c>
      <c r="J129" s="344">
        <f t="shared" si="242"/>
        <v>0</v>
      </c>
      <c r="K129" s="345">
        <f t="shared" si="242"/>
        <v>0</v>
      </c>
      <c r="L129" s="341">
        <f t="shared" si="242"/>
        <v>0</v>
      </c>
      <c r="M129" s="341">
        <f t="shared" si="242"/>
        <v>0</v>
      </c>
      <c r="N129" s="340">
        <f t="shared" si="242"/>
        <v>0</v>
      </c>
      <c r="O129" s="341">
        <f t="shared" si="242"/>
        <v>0</v>
      </c>
      <c r="P129" s="341">
        <f t="shared" si="242"/>
        <v>0</v>
      </c>
      <c r="Q129" s="345">
        <f t="shared" si="242"/>
        <v>0</v>
      </c>
      <c r="R129" s="341">
        <f t="shared" si="242"/>
        <v>0</v>
      </c>
      <c r="S129" s="341">
        <f t="shared" si="242"/>
        <v>0</v>
      </c>
      <c r="T129" s="340">
        <f t="shared" si="242"/>
        <v>0</v>
      </c>
      <c r="U129" s="341">
        <f t="shared" si="242"/>
        <v>0</v>
      </c>
      <c r="V129" s="341">
        <f t="shared" si="242"/>
        <v>0</v>
      </c>
      <c r="W129" s="345">
        <f t="shared" si="242"/>
        <v>0</v>
      </c>
      <c r="X129" s="341">
        <f t="shared" si="242"/>
        <v>0</v>
      </c>
      <c r="Y129" s="341">
        <f t="shared" si="242"/>
        <v>0</v>
      </c>
      <c r="Z129" s="340">
        <f t="shared" si="242"/>
        <v>0</v>
      </c>
      <c r="AA129" s="341">
        <f t="shared" si="242"/>
        <v>0</v>
      </c>
      <c r="AB129" s="341">
        <f t="shared" si="242"/>
        <v>0</v>
      </c>
      <c r="AC129" s="299">
        <f t="shared" si="238"/>
        <v>0</v>
      </c>
      <c r="AD129" s="346">
        <f t="shared" si="239"/>
        <v>0</v>
      </c>
      <c r="AE129" s="347">
        <f t="shared" si="240"/>
        <v>0</v>
      </c>
      <c r="AF129" s="348" t="e">
        <f t="shared" si="241"/>
        <v>#DIV/0!</v>
      </c>
      <c r="AG129" s="328"/>
      <c r="AH129" s="99"/>
      <c r="AI129" s="99"/>
    </row>
    <row r="130" spans="1:35" ht="15" customHeight="1">
      <c r="A130" s="210" t="s">
        <v>100</v>
      </c>
      <c r="B130" s="260" t="s">
        <v>33</v>
      </c>
      <c r="C130" s="263" t="s">
        <v>227</v>
      </c>
      <c r="D130" s="264"/>
      <c r="E130" s="265"/>
      <c r="F130" s="266"/>
      <c r="G130" s="266"/>
      <c r="H130" s="265"/>
      <c r="I130" s="266"/>
      <c r="J130" s="267"/>
      <c r="K130" s="266"/>
      <c r="L130" s="266"/>
      <c r="M130" s="267"/>
      <c r="N130" s="265"/>
      <c r="O130" s="266"/>
      <c r="P130" s="267"/>
      <c r="Q130" s="266"/>
      <c r="R130" s="266"/>
      <c r="S130" s="267"/>
      <c r="T130" s="265"/>
      <c r="U130" s="266"/>
      <c r="V130" s="267"/>
      <c r="W130" s="266"/>
      <c r="X130" s="266"/>
      <c r="Y130" s="267"/>
      <c r="Z130" s="265"/>
      <c r="AA130" s="266"/>
      <c r="AB130" s="267"/>
      <c r="AC130" s="330"/>
      <c r="AD130" s="331"/>
      <c r="AE130" s="349"/>
      <c r="AF130" s="350"/>
      <c r="AG130" s="351"/>
      <c r="AH130" s="99"/>
      <c r="AI130" s="99"/>
    </row>
    <row r="131" spans="1:35" ht="30" customHeight="1">
      <c r="A131" s="270" t="s">
        <v>105</v>
      </c>
      <c r="B131" s="271" t="s">
        <v>106</v>
      </c>
      <c r="C131" s="272" t="s">
        <v>228</v>
      </c>
      <c r="D131" s="273" t="s">
        <v>229</v>
      </c>
      <c r="E131" s="274">
        <v>1</v>
      </c>
      <c r="F131" s="275">
        <v>4500</v>
      </c>
      <c r="G131" s="276">
        <f t="shared" ref="G131:G134" si="243">E131*F131</f>
        <v>4500</v>
      </c>
      <c r="H131" s="274">
        <v>1</v>
      </c>
      <c r="I131" s="275">
        <v>4500</v>
      </c>
      <c r="J131" s="277">
        <f t="shared" ref="J131:J134" si="244">H131*I131</f>
        <v>4500</v>
      </c>
      <c r="K131" s="278"/>
      <c r="L131" s="275"/>
      <c r="M131" s="277">
        <f t="shared" ref="M131:M134" si="245">K131*L131</f>
        <v>0</v>
      </c>
      <c r="N131" s="274"/>
      <c r="O131" s="275"/>
      <c r="P131" s="277">
        <f t="shared" ref="P131:P134" si="246">N131*O131</f>
        <v>0</v>
      </c>
      <c r="Q131" s="278"/>
      <c r="R131" s="275"/>
      <c r="S131" s="277">
        <f t="shared" ref="S131:S134" si="247">Q131*R131</f>
        <v>0</v>
      </c>
      <c r="T131" s="274"/>
      <c r="U131" s="275"/>
      <c r="V131" s="277">
        <f t="shared" ref="V131:V134" si="248">T131*U131</f>
        <v>0</v>
      </c>
      <c r="W131" s="278"/>
      <c r="X131" s="275"/>
      <c r="Y131" s="277">
        <f t="shared" ref="Y131:Y134" si="249">W131*X131</f>
        <v>0</v>
      </c>
      <c r="Z131" s="274"/>
      <c r="AA131" s="275"/>
      <c r="AB131" s="276">
        <f t="shared" ref="AB131:AB134" si="250">Z131*AA131</f>
        <v>0</v>
      </c>
      <c r="AC131" s="279">
        <f t="shared" ref="AC131:AC135" si="251">G131+M131+S131+Y131</f>
        <v>4500</v>
      </c>
      <c r="AD131" s="333">
        <f t="shared" ref="AD131:AD135" si="252">J131+P131+V131+AB131</f>
        <v>4500</v>
      </c>
      <c r="AE131" s="279">
        <f t="shared" ref="AE131:AE135" si="253">AC131-AD131</f>
        <v>0</v>
      </c>
      <c r="AF131" s="282">
        <f t="shared" ref="AF131:AF135" si="254">AE131/AC131</f>
        <v>0</v>
      </c>
      <c r="AG131" s="283"/>
      <c r="AH131" s="99"/>
      <c r="AI131" s="99"/>
    </row>
    <row r="132" spans="1:35" ht="30" customHeight="1">
      <c r="A132" s="113" t="s">
        <v>105</v>
      </c>
      <c r="B132" s="284" t="s">
        <v>109</v>
      </c>
      <c r="C132" s="285" t="s">
        <v>230</v>
      </c>
      <c r="D132" s="286" t="s">
        <v>229</v>
      </c>
      <c r="E132" s="117">
        <v>1</v>
      </c>
      <c r="F132" s="118">
        <v>4500</v>
      </c>
      <c r="G132" s="119">
        <f t="shared" si="243"/>
        <v>4500</v>
      </c>
      <c r="H132" s="117">
        <v>1</v>
      </c>
      <c r="I132" s="118">
        <v>4500</v>
      </c>
      <c r="J132" s="138">
        <f t="shared" si="244"/>
        <v>4500</v>
      </c>
      <c r="K132" s="218"/>
      <c r="L132" s="118"/>
      <c r="M132" s="138">
        <f t="shared" si="245"/>
        <v>0</v>
      </c>
      <c r="N132" s="117"/>
      <c r="O132" s="118"/>
      <c r="P132" s="138">
        <f t="shared" si="246"/>
        <v>0</v>
      </c>
      <c r="Q132" s="218"/>
      <c r="R132" s="118"/>
      <c r="S132" s="138">
        <f t="shared" si="247"/>
        <v>0</v>
      </c>
      <c r="T132" s="117"/>
      <c r="U132" s="118"/>
      <c r="V132" s="138">
        <f t="shared" si="248"/>
        <v>0</v>
      </c>
      <c r="W132" s="218"/>
      <c r="X132" s="118"/>
      <c r="Y132" s="138">
        <f t="shared" si="249"/>
        <v>0</v>
      </c>
      <c r="Z132" s="117"/>
      <c r="AA132" s="118"/>
      <c r="AB132" s="119">
        <f t="shared" si="250"/>
        <v>0</v>
      </c>
      <c r="AC132" s="120">
        <f t="shared" si="251"/>
        <v>4500</v>
      </c>
      <c r="AD132" s="336">
        <f t="shared" si="252"/>
        <v>4500</v>
      </c>
      <c r="AE132" s="120">
        <f t="shared" si="253"/>
        <v>0</v>
      </c>
      <c r="AF132" s="287">
        <f t="shared" si="254"/>
        <v>0</v>
      </c>
      <c r="AG132" s="288"/>
      <c r="AH132" s="99"/>
      <c r="AI132" s="99"/>
    </row>
    <row r="133" spans="1:35" ht="30" customHeight="1">
      <c r="A133" s="113" t="s">
        <v>105</v>
      </c>
      <c r="B133" s="284" t="s">
        <v>110</v>
      </c>
      <c r="C133" s="285" t="s">
        <v>231</v>
      </c>
      <c r="D133" s="286" t="s">
        <v>229</v>
      </c>
      <c r="E133" s="117">
        <v>1</v>
      </c>
      <c r="F133" s="118">
        <v>9000</v>
      </c>
      <c r="G133" s="119">
        <f t="shared" si="243"/>
        <v>9000</v>
      </c>
      <c r="H133" s="117">
        <v>1</v>
      </c>
      <c r="I133" s="118">
        <v>9000</v>
      </c>
      <c r="J133" s="138">
        <f t="shared" si="244"/>
        <v>9000</v>
      </c>
      <c r="K133" s="218"/>
      <c r="L133" s="118"/>
      <c r="M133" s="138">
        <f t="shared" si="245"/>
        <v>0</v>
      </c>
      <c r="N133" s="117"/>
      <c r="O133" s="118"/>
      <c r="P133" s="138">
        <f t="shared" si="246"/>
        <v>0</v>
      </c>
      <c r="Q133" s="218"/>
      <c r="R133" s="118"/>
      <c r="S133" s="138">
        <f t="shared" si="247"/>
        <v>0</v>
      </c>
      <c r="T133" s="117"/>
      <c r="U133" s="118"/>
      <c r="V133" s="138">
        <f t="shared" si="248"/>
        <v>0</v>
      </c>
      <c r="W133" s="218"/>
      <c r="X133" s="118"/>
      <c r="Y133" s="138">
        <f t="shared" si="249"/>
        <v>0</v>
      </c>
      <c r="Z133" s="117"/>
      <c r="AA133" s="118"/>
      <c r="AB133" s="119">
        <f t="shared" si="250"/>
        <v>0</v>
      </c>
      <c r="AC133" s="120">
        <f t="shared" si="251"/>
        <v>9000</v>
      </c>
      <c r="AD133" s="336">
        <f t="shared" si="252"/>
        <v>9000</v>
      </c>
      <c r="AE133" s="120">
        <f t="shared" si="253"/>
        <v>0</v>
      </c>
      <c r="AF133" s="287">
        <f t="shared" si="254"/>
        <v>0</v>
      </c>
      <c r="AG133" s="288"/>
      <c r="AH133" s="99"/>
      <c r="AI133" s="99"/>
    </row>
    <row r="134" spans="1:35" ht="30" customHeight="1">
      <c r="A134" s="139" t="s">
        <v>105</v>
      </c>
      <c r="B134" s="289" t="s">
        <v>191</v>
      </c>
      <c r="C134" s="290" t="s">
        <v>232</v>
      </c>
      <c r="D134" s="291" t="s">
        <v>229</v>
      </c>
      <c r="E134" s="143"/>
      <c r="F134" s="144"/>
      <c r="G134" s="145">
        <f t="shared" si="243"/>
        <v>0</v>
      </c>
      <c r="H134" s="143"/>
      <c r="I134" s="144"/>
      <c r="J134" s="146">
        <f t="shared" si="244"/>
        <v>0</v>
      </c>
      <c r="K134" s="220"/>
      <c r="L134" s="144"/>
      <c r="M134" s="146">
        <f t="shared" si="245"/>
        <v>0</v>
      </c>
      <c r="N134" s="143"/>
      <c r="O134" s="144"/>
      <c r="P134" s="146">
        <f t="shared" si="246"/>
        <v>0</v>
      </c>
      <c r="Q134" s="220"/>
      <c r="R134" s="144"/>
      <c r="S134" s="146">
        <f t="shared" si="247"/>
        <v>0</v>
      </c>
      <c r="T134" s="143"/>
      <c r="U134" s="144"/>
      <c r="V134" s="146">
        <f t="shared" si="248"/>
        <v>0</v>
      </c>
      <c r="W134" s="220"/>
      <c r="X134" s="144"/>
      <c r="Y134" s="146">
        <f t="shared" si="249"/>
        <v>0</v>
      </c>
      <c r="Z134" s="143"/>
      <c r="AA134" s="144"/>
      <c r="AB134" s="145">
        <f t="shared" si="250"/>
        <v>0</v>
      </c>
      <c r="AC134" s="249">
        <f t="shared" si="251"/>
        <v>0</v>
      </c>
      <c r="AD134" s="338">
        <f t="shared" si="252"/>
        <v>0</v>
      </c>
      <c r="AE134" s="249">
        <f t="shared" si="253"/>
        <v>0</v>
      </c>
      <c r="AF134" s="352" t="e">
        <f t="shared" si="254"/>
        <v>#DIV/0!</v>
      </c>
      <c r="AG134" s="353"/>
      <c r="AH134" s="99"/>
      <c r="AI134" s="99"/>
    </row>
    <row r="135" spans="1:35" ht="15" customHeight="1">
      <c r="A135" s="484" t="s">
        <v>233</v>
      </c>
      <c r="B135" s="485"/>
      <c r="C135" s="486"/>
      <c r="D135" s="295"/>
      <c r="E135" s="340">
        <f t="shared" ref="E135:AB135" si="255">SUM(E131:E134)</f>
        <v>3</v>
      </c>
      <c r="F135" s="341">
        <f t="shared" si="255"/>
        <v>18000</v>
      </c>
      <c r="G135" s="342">
        <f t="shared" si="255"/>
        <v>18000</v>
      </c>
      <c r="H135" s="343">
        <f t="shared" si="255"/>
        <v>3</v>
      </c>
      <c r="I135" s="344">
        <f t="shared" si="255"/>
        <v>18000</v>
      </c>
      <c r="J135" s="344">
        <f t="shared" si="255"/>
        <v>18000</v>
      </c>
      <c r="K135" s="345">
        <f t="shared" si="255"/>
        <v>0</v>
      </c>
      <c r="L135" s="341">
        <f t="shared" si="255"/>
        <v>0</v>
      </c>
      <c r="M135" s="341">
        <f t="shared" si="255"/>
        <v>0</v>
      </c>
      <c r="N135" s="340">
        <f t="shared" si="255"/>
        <v>0</v>
      </c>
      <c r="O135" s="341">
        <f t="shared" si="255"/>
        <v>0</v>
      </c>
      <c r="P135" s="341">
        <f t="shared" si="255"/>
        <v>0</v>
      </c>
      <c r="Q135" s="345">
        <f t="shared" si="255"/>
        <v>0</v>
      </c>
      <c r="R135" s="341">
        <f t="shared" si="255"/>
        <v>0</v>
      </c>
      <c r="S135" s="341">
        <f t="shared" si="255"/>
        <v>0</v>
      </c>
      <c r="T135" s="340">
        <f t="shared" si="255"/>
        <v>0</v>
      </c>
      <c r="U135" s="341">
        <f t="shared" si="255"/>
        <v>0</v>
      </c>
      <c r="V135" s="341">
        <f t="shared" si="255"/>
        <v>0</v>
      </c>
      <c r="W135" s="345">
        <f t="shared" si="255"/>
        <v>0</v>
      </c>
      <c r="X135" s="341">
        <f t="shared" si="255"/>
        <v>0</v>
      </c>
      <c r="Y135" s="341">
        <f t="shared" si="255"/>
        <v>0</v>
      </c>
      <c r="Z135" s="340">
        <f t="shared" si="255"/>
        <v>0</v>
      </c>
      <c r="AA135" s="341">
        <f t="shared" si="255"/>
        <v>0</v>
      </c>
      <c r="AB135" s="341">
        <f t="shared" si="255"/>
        <v>0</v>
      </c>
      <c r="AC135" s="299">
        <f t="shared" si="251"/>
        <v>18000</v>
      </c>
      <c r="AD135" s="346">
        <f t="shared" si="252"/>
        <v>18000</v>
      </c>
      <c r="AE135" s="354">
        <f t="shared" si="253"/>
        <v>0</v>
      </c>
      <c r="AF135" s="355">
        <f t="shared" si="254"/>
        <v>0</v>
      </c>
      <c r="AG135" s="356"/>
      <c r="AH135" s="99"/>
      <c r="AI135" s="99"/>
    </row>
    <row r="136" spans="1:35" ht="15" customHeight="1">
      <c r="A136" s="357" t="s">
        <v>100</v>
      </c>
      <c r="B136" s="260" t="s">
        <v>234</v>
      </c>
      <c r="C136" s="165" t="s">
        <v>235</v>
      </c>
      <c r="D136" s="252"/>
      <c r="E136" s="253"/>
      <c r="F136" s="254"/>
      <c r="G136" s="254"/>
      <c r="H136" s="253"/>
      <c r="I136" s="254"/>
      <c r="J136" s="254"/>
      <c r="K136" s="254"/>
      <c r="L136" s="254"/>
      <c r="M136" s="255"/>
      <c r="N136" s="253"/>
      <c r="O136" s="254"/>
      <c r="P136" s="255"/>
      <c r="Q136" s="254"/>
      <c r="R136" s="254"/>
      <c r="S136" s="255"/>
      <c r="T136" s="253"/>
      <c r="U136" s="254"/>
      <c r="V136" s="255"/>
      <c r="W136" s="254"/>
      <c r="X136" s="254"/>
      <c r="Y136" s="255"/>
      <c r="Z136" s="253"/>
      <c r="AA136" s="254"/>
      <c r="AB136" s="255"/>
      <c r="AC136" s="253"/>
      <c r="AD136" s="254"/>
      <c r="AE136" s="331"/>
      <c r="AF136" s="350"/>
      <c r="AG136" s="351"/>
      <c r="AH136" s="99"/>
      <c r="AI136" s="99"/>
    </row>
    <row r="137" spans="1:35" ht="30" customHeight="1">
      <c r="A137" s="100" t="s">
        <v>102</v>
      </c>
      <c r="B137" s="101" t="s">
        <v>236</v>
      </c>
      <c r="C137" s="256" t="s">
        <v>237</v>
      </c>
      <c r="D137" s="192"/>
      <c r="E137" s="213">
        <f t="shared" ref="E137:AB137" si="256">SUM(E138:E140)</f>
        <v>0</v>
      </c>
      <c r="F137" s="214">
        <f t="shared" si="256"/>
        <v>0</v>
      </c>
      <c r="G137" s="215">
        <f t="shared" si="256"/>
        <v>0</v>
      </c>
      <c r="H137" s="104">
        <f t="shared" si="256"/>
        <v>0</v>
      </c>
      <c r="I137" s="105">
        <f t="shared" si="256"/>
        <v>0</v>
      </c>
      <c r="J137" s="137">
        <f t="shared" si="256"/>
        <v>0</v>
      </c>
      <c r="K137" s="226">
        <f t="shared" si="256"/>
        <v>0</v>
      </c>
      <c r="L137" s="214">
        <f t="shared" si="256"/>
        <v>0</v>
      </c>
      <c r="M137" s="227">
        <f t="shared" si="256"/>
        <v>0</v>
      </c>
      <c r="N137" s="213">
        <f t="shared" si="256"/>
        <v>0</v>
      </c>
      <c r="O137" s="214">
        <f t="shared" si="256"/>
        <v>0</v>
      </c>
      <c r="P137" s="227">
        <f t="shared" si="256"/>
        <v>0</v>
      </c>
      <c r="Q137" s="226">
        <f t="shared" si="256"/>
        <v>0</v>
      </c>
      <c r="R137" s="214">
        <f t="shared" si="256"/>
        <v>0</v>
      </c>
      <c r="S137" s="227">
        <f t="shared" si="256"/>
        <v>0</v>
      </c>
      <c r="T137" s="213">
        <f t="shared" si="256"/>
        <v>0</v>
      </c>
      <c r="U137" s="214">
        <f t="shared" si="256"/>
        <v>0</v>
      </c>
      <c r="V137" s="227">
        <f t="shared" si="256"/>
        <v>0</v>
      </c>
      <c r="W137" s="226">
        <f t="shared" si="256"/>
        <v>0</v>
      </c>
      <c r="X137" s="214">
        <f t="shared" si="256"/>
        <v>0</v>
      </c>
      <c r="Y137" s="227">
        <f t="shared" si="256"/>
        <v>0</v>
      </c>
      <c r="Z137" s="213">
        <f t="shared" si="256"/>
        <v>0</v>
      </c>
      <c r="AA137" s="214">
        <f t="shared" si="256"/>
        <v>0</v>
      </c>
      <c r="AB137" s="227">
        <f t="shared" si="256"/>
        <v>0</v>
      </c>
      <c r="AC137" s="107">
        <f t="shared" ref="AC137:AC155" si="257">G137+M137+S137+Y137</f>
        <v>0</v>
      </c>
      <c r="AD137" s="358">
        <f t="shared" ref="AD137:AD155" si="258">J137+P137+V137+AB137</f>
        <v>0</v>
      </c>
      <c r="AE137" s="359">
        <f t="shared" ref="AE137:AE155" si="259">AC137-AD137</f>
        <v>0</v>
      </c>
      <c r="AF137" s="360" t="e">
        <f t="shared" ref="AF137:AF155" si="260">AE137/AC137</f>
        <v>#DIV/0!</v>
      </c>
      <c r="AG137" s="361"/>
      <c r="AH137" s="112"/>
      <c r="AI137" s="112"/>
    </row>
    <row r="138" spans="1:35" ht="30" customHeight="1">
      <c r="A138" s="113" t="s">
        <v>105</v>
      </c>
      <c r="B138" s="114" t="s">
        <v>106</v>
      </c>
      <c r="C138" s="115" t="s">
        <v>238</v>
      </c>
      <c r="D138" s="116" t="s">
        <v>128</v>
      </c>
      <c r="E138" s="117"/>
      <c r="F138" s="118"/>
      <c r="G138" s="119">
        <f t="shared" ref="G138:G140" si="261">E138*F138</f>
        <v>0</v>
      </c>
      <c r="H138" s="117"/>
      <c r="I138" s="118"/>
      <c r="J138" s="138">
        <f t="shared" ref="J138:J140" si="262">H138*I138</f>
        <v>0</v>
      </c>
      <c r="K138" s="218"/>
      <c r="L138" s="118"/>
      <c r="M138" s="138">
        <f t="shared" ref="M138:M140" si="263">K138*L138</f>
        <v>0</v>
      </c>
      <c r="N138" s="117"/>
      <c r="O138" s="118"/>
      <c r="P138" s="138">
        <f t="shared" ref="P138:P140" si="264">N138*O138</f>
        <v>0</v>
      </c>
      <c r="Q138" s="218"/>
      <c r="R138" s="118"/>
      <c r="S138" s="138">
        <f t="shared" ref="S138:S140" si="265">Q138*R138</f>
        <v>0</v>
      </c>
      <c r="T138" s="117"/>
      <c r="U138" s="118"/>
      <c r="V138" s="138">
        <f t="shared" ref="V138:V140" si="266">T138*U138</f>
        <v>0</v>
      </c>
      <c r="W138" s="218"/>
      <c r="X138" s="118"/>
      <c r="Y138" s="138">
        <f t="shared" ref="Y138:Y140" si="267">W138*X138</f>
        <v>0</v>
      </c>
      <c r="Z138" s="117"/>
      <c r="AA138" s="118"/>
      <c r="AB138" s="138">
        <f t="shared" ref="AB138:AB140" si="268">Z138*AA138</f>
        <v>0</v>
      </c>
      <c r="AC138" s="120">
        <f t="shared" si="257"/>
        <v>0</v>
      </c>
      <c r="AD138" s="336">
        <f t="shared" si="258"/>
        <v>0</v>
      </c>
      <c r="AE138" s="120">
        <f t="shared" si="259"/>
        <v>0</v>
      </c>
      <c r="AF138" s="287" t="e">
        <f t="shared" si="260"/>
        <v>#DIV/0!</v>
      </c>
      <c r="AG138" s="288"/>
      <c r="AH138" s="99"/>
      <c r="AI138" s="99"/>
    </row>
    <row r="139" spans="1:35" ht="30" customHeight="1">
      <c r="A139" s="113" t="s">
        <v>105</v>
      </c>
      <c r="B139" s="114" t="s">
        <v>109</v>
      </c>
      <c r="C139" s="115" t="s">
        <v>238</v>
      </c>
      <c r="D139" s="116" t="s">
        <v>128</v>
      </c>
      <c r="E139" s="117"/>
      <c r="F139" s="118"/>
      <c r="G139" s="119">
        <f t="shared" si="261"/>
        <v>0</v>
      </c>
      <c r="H139" s="117"/>
      <c r="I139" s="118"/>
      <c r="J139" s="138">
        <f t="shared" si="262"/>
        <v>0</v>
      </c>
      <c r="K139" s="218"/>
      <c r="L139" s="118"/>
      <c r="M139" s="138">
        <f t="shared" si="263"/>
        <v>0</v>
      </c>
      <c r="N139" s="117"/>
      <c r="O139" s="118"/>
      <c r="P139" s="138">
        <f t="shared" si="264"/>
        <v>0</v>
      </c>
      <c r="Q139" s="218"/>
      <c r="R139" s="118"/>
      <c r="S139" s="138">
        <f t="shared" si="265"/>
        <v>0</v>
      </c>
      <c r="T139" s="117"/>
      <c r="U139" s="118"/>
      <c r="V139" s="138">
        <f t="shared" si="266"/>
        <v>0</v>
      </c>
      <c r="W139" s="218"/>
      <c r="X139" s="118"/>
      <c r="Y139" s="138">
        <f t="shared" si="267"/>
        <v>0</v>
      </c>
      <c r="Z139" s="117"/>
      <c r="AA139" s="118"/>
      <c r="AB139" s="138">
        <f t="shared" si="268"/>
        <v>0</v>
      </c>
      <c r="AC139" s="120">
        <f t="shared" si="257"/>
        <v>0</v>
      </c>
      <c r="AD139" s="336">
        <f t="shared" si="258"/>
        <v>0</v>
      </c>
      <c r="AE139" s="120">
        <f t="shared" si="259"/>
        <v>0</v>
      </c>
      <c r="AF139" s="287" t="e">
        <f t="shared" si="260"/>
        <v>#DIV/0!</v>
      </c>
      <c r="AG139" s="288"/>
      <c r="AH139" s="99"/>
      <c r="AI139" s="99"/>
    </row>
    <row r="140" spans="1:35" ht="30" customHeight="1">
      <c r="A140" s="125" t="s">
        <v>105</v>
      </c>
      <c r="B140" s="126" t="s">
        <v>110</v>
      </c>
      <c r="C140" s="127" t="s">
        <v>238</v>
      </c>
      <c r="D140" s="128" t="s">
        <v>128</v>
      </c>
      <c r="E140" s="129"/>
      <c r="F140" s="130"/>
      <c r="G140" s="131">
        <f t="shared" si="261"/>
        <v>0</v>
      </c>
      <c r="H140" s="129"/>
      <c r="I140" s="130"/>
      <c r="J140" s="241">
        <f t="shared" si="262"/>
        <v>0</v>
      </c>
      <c r="K140" s="240"/>
      <c r="L140" s="130"/>
      <c r="M140" s="241">
        <f t="shared" si="263"/>
        <v>0</v>
      </c>
      <c r="N140" s="129"/>
      <c r="O140" s="130"/>
      <c r="P140" s="241">
        <f t="shared" si="264"/>
        <v>0</v>
      </c>
      <c r="Q140" s="240"/>
      <c r="R140" s="130"/>
      <c r="S140" s="241">
        <f t="shared" si="265"/>
        <v>0</v>
      </c>
      <c r="T140" s="129"/>
      <c r="U140" s="130"/>
      <c r="V140" s="241">
        <f t="shared" si="266"/>
        <v>0</v>
      </c>
      <c r="W140" s="240"/>
      <c r="X140" s="130"/>
      <c r="Y140" s="241">
        <f t="shared" si="267"/>
        <v>0</v>
      </c>
      <c r="Z140" s="129"/>
      <c r="AA140" s="130"/>
      <c r="AB140" s="241">
        <f t="shared" si="268"/>
        <v>0</v>
      </c>
      <c r="AC140" s="249">
        <f t="shared" si="257"/>
        <v>0</v>
      </c>
      <c r="AD140" s="338">
        <f t="shared" si="258"/>
        <v>0</v>
      </c>
      <c r="AE140" s="132">
        <f t="shared" si="259"/>
        <v>0</v>
      </c>
      <c r="AF140" s="362" t="e">
        <f t="shared" si="260"/>
        <v>#DIV/0!</v>
      </c>
      <c r="AG140" s="363"/>
      <c r="AH140" s="99"/>
      <c r="AI140" s="99"/>
    </row>
    <row r="141" spans="1:35" ht="15" customHeight="1">
      <c r="A141" s="100" t="s">
        <v>102</v>
      </c>
      <c r="B141" s="101" t="s">
        <v>239</v>
      </c>
      <c r="C141" s="257" t="s">
        <v>240</v>
      </c>
      <c r="D141" s="103"/>
      <c r="E141" s="104">
        <f t="shared" ref="E141:AB141" si="269">SUM(E142:E144)</f>
        <v>0</v>
      </c>
      <c r="F141" s="105">
        <f t="shared" si="269"/>
        <v>0</v>
      </c>
      <c r="G141" s="106">
        <f t="shared" si="269"/>
        <v>0</v>
      </c>
      <c r="H141" s="104">
        <f t="shared" si="269"/>
        <v>0</v>
      </c>
      <c r="I141" s="105">
        <f t="shared" si="269"/>
        <v>0</v>
      </c>
      <c r="J141" s="137">
        <f t="shared" si="269"/>
        <v>0</v>
      </c>
      <c r="K141" s="216">
        <f t="shared" si="269"/>
        <v>0</v>
      </c>
      <c r="L141" s="105">
        <f t="shared" si="269"/>
        <v>0</v>
      </c>
      <c r="M141" s="137">
        <f t="shared" si="269"/>
        <v>0</v>
      </c>
      <c r="N141" s="104">
        <f t="shared" si="269"/>
        <v>0</v>
      </c>
      <c r="O141" s="105">
        <f t="shared" si="269"/>
        <v>0</v>
      </c>
      <c r="P141" s="137">
        <f t="shared" si="269"/>
        <v>0</v>
      </c>
      <c r="Q141" s="216">
        <f t="shared" si="269"/>
        <v>0</v>
      </c>
      <c r="R141" s="105">
        <f t="shared" si="269"/>
        <v>0</v>
      </c>
      <c r="S141" s="137">
        <f t="shared" si="269"/>
        <v>0</v>
      </c>
      <c r="T141" s="104">
        <f t="shared" si="269"/>
        <v>0</v>
      </c>
      <c r="U141" s="105">
        <f t="shared" si="269"/>
        <v>0</v>
      </c>
      <c r="V141" s="137">
        <f t="shared" si="269"/>
        <v>0</v>
      </c>
      <c r="W141" s="216">
        <f t="shared" si="269"/>
        <v>0</v>
      </c>
      <c r="X141" s="105">
        <f t="shared" si="269"/>
        <v>0</v>
      </c>
      <c r="Y141" s="137">
        <f t="shared" si="269"/>
        <v>0</v>
      </c>
      <c r="Z141" s="104">
        <f t="shared" si="269"/>
        <v>0</v>
      </c>
      <c r="AA141" s="105">
        <f t="shared" si="269"/>
        <v>0</v>
      </c>
      <c r="AB141" s="137">
        <f t="shared" si="269"/>
        <v>0</v>
      </c>
      <c r="AC141" s="107">
        <f t="shared" si="257"/>
        <v>0</v>
      </c>
      <c r="AD141" s="358">
        <f t="shared" si="258"/>
        <v>0</v>
      </c>
      <c r="AE141" s="359">
        <f t="shared" si="259"/>
        <v>0</v>
      </c>
      <c r="AF141" s="360" t="e">
        <f t="shared" si="260"/>
        <v>#DIV/0!</v>
      </c>
      <c r="AG141" s="361"/>
      <c r="AH141" s="112"/>
      <c r="AI141" s="112"/>
    </row>
    <row r="142" spans="1:35" ht="30" customHeight="1">
      <c r="A142" s="113" t="s">
        <v>105</v>
      </c>
      <c r="B142" s="114" t="s">
        <v>106</v>
      </c>
      <c r="C142" s="115" t="s">
        <v>241</v>
      </c>
      <c r="D142" s="116" t="s">
        <v>128</v>
      </c>
      <c r="E142" s="117"/>
      <c r="F142" s="118"/>
      <c r="G142" s="119">
        <f t="shared" ref="G142:G144" si="270">E142*F142</f>
        <v>0</v>
      </c>
      <c r="H142" s="117"/>
      <c r="I142" s="118"/>
      <c r="J142" s="138">
        <f t="shared" ref="J142:J144" si="271">H142*I142</f>
        <v>0</v>
      </c>
      <c r="K142" s="218"/>
      <c r="L142" s="118"/>
      <c r="M142" s="138">
        <f t="shared" ref="M142:M144" si="272">K142*L142</f>
        <v>0</v>
      </c>
      <c r="N142" s="117"/>
      <c r="O142" s="118"/>
      <c r="P142" s="138">
        <f t="shared" ref="P142:P144" si="273">N142*O142</f>
        <v>0</v>
      </c>
      <c r="Q142" s="218"/>
      <c r="R142" s="118"/>
      <c r="S142" s="138">
        <f t="shared" ref="S142:S144" si="274">Q142*R142</f>
        <v>0</v>
      </c>
      <c r="T142" s="117"/>
      <c r="U142" s="118"/>
      <c r="V142" s="138">
        <f t="shared" ref="V142:V144" si="275">T142*U142</f>
        <v>0</v>
      </c>
      <c r="W142" s="218"/>
      <c r="X142" s="118"/>
      <c r="Y142" s="138">
        <f t="shared" ref="Y142:Y144" si="276">W142*X142</f>
        <v>0</v>
      </c>
      <c r="Z142" s="117"/>
      <c r="AA142" s="118"/>
      <c r="AB142" s="138">
        <f t="shared" ref="AB142:AB144" si="277">Z142*AA142</f>
        <v>0</v>
      </c>
      <c r="AC142" s="120">
        <f t="shared" si="257"/>
        <v>0</v>
      </c>
      <c r="AD142" s="336">
        <f t="shared" si="258"/>
        <v>0</v>
      </c>
      <c r="AE142" s="120">
        <f t="shared" si="259"/>
        <v>0</v>
      </c>
      <c r="AF142" s="287" t="e">
        <f t="shared" si="260"/>
        <v>#DIV/0!</v>
      </c>
      <c r="AG142" s="288"/>
      <c r="AH142" s="99"/>
      <c r="AI142" s="99"/>
    </row>
    <row r="143" spans="1:35" ht="30" customHeight="1">
      <c r="A143" s="113" t="s">
        <v>105</v>
      </c>
      <c r="B143" s="114" t="s">
        <v>109</v>
      </c>
      <c r="C143" s="115" t="s">
        <v>241</v>
      </c>
      <c r="D143" s="116" t="s">
        <v>128</v>
      </c>
      <c r="E143" s="117"/>
      <c r="F143" s="118"/>
      <c r="G143" s="119">
        <f t="shared" si="270"/>
        <v>0</v>
      </c>
      <c r="H143" s="117"/>
      <c r="I143" s="118"/>
      <c r="J143" s="138">
        <f t="shared" si="271"/>
        <v>0</v>
      </c>
      <c r="K143" s="218"/>
      <c r="L143" s="118"/>
      <c r="M143" s="138">
        <f t="shared" si="272"/>
        <v>0</v>
      </c>
      <c r="N143" s="117"/>
      <c r="O143" s="118"/>
      <c r="P143" s="138">
        <f t="shared" si="273"/>
        <v>0</v>
      </c>
      <c r="Q143" s="218"/>
      <c r="R143" s="118"/>
      <c r="S143" s="138">
        <f t="shared" si="274"/>
        <v>0</v>
      </c>
      <c r="T143" s="117"/>
      <c r="U143" s="118"/>
      <c r="V143" s="138">
        <f t="shared" si="275"/>
        <v>0</v>
      </c>
      <c r="W143" s="218"/>
      <c r="X143" s="118"/>
      <c r="Y143" s="138">
        <f t="shared" si="276"/>
        <v>0</v>
      </c>
      <c r="Z143" s="117"/>
      <c r="AA143" s="118"/>
      <c r="AB143" s="138">
        <f t="shared" si="277"/>
        <v>0</v>
      </c>
      <c r="AC143" s="120">
        <f t="shared" si="257"/>
        <v>0</v>
      </c>
      <c r="AD143" s="336">
        <f t="shared" si="258"/>
        <v>0</v>
      </c>
      <c r="AE143" s="120">
        <f t="shared" si="259"/>
        <v>0</v>
      </c>
      <c r="AF143" s="287" t="e">
        <f t="shared" si="260"/>
        <v>#DIV/0!</v>
      </c>
      <c r="AG143" s="288"/>
      <c r="AH143" s="99"/>
      <c r="AI143" s="99"/>
    </row>
    <row r="144" spans="1:35" ht="30" customHeight="1">
      <c r="A144" s="125" t="s">
        <v>105</v>
      </c>
      <c r="B144" s="126" t="s">
        <v>110</v>
      </c>
      <c r="C144" s="127" t="s">
        <v>241</v>
      </c>
      <c r="D144" s="128" t="s">
        <v>128</v>
      </c>
      <c r="E144" s="129"/>
      <c r="F144" s="130"/>
      <c r="G144" s="131">
        <f t="shared" si="270"/>
        <v>0</v>
      </c>
      <c r="H144" s="129"/>
      <c r="I144" s="130"/>
      <c r="J144" s="241">
        <f t="shared" si="271"/>
        <v>0</v>
      </c>
      <c r="K144" s="240"/>
      <c r="L144" s="130"/>
      <c r="M144" s="241">
        <f t="shared" si="272"/>
        <v>0</v>
      </c>
      <c r="N144" s="129"/>
      <c r="O144" s="130"/>
      <c r="P144" s="241">
        <f t="shared" si="273"/>
        <v>0</v>
      </c>
      <c r="Q144" s="240"/>
      <c r="R144" s="130"/>
      <c r="S144" s="241">
        <f t="shared" si="274"/>
        <v>0</v>
      </c>
      <c r="T144" s="129"/>
      <c r="U144" s="130"/>
      <c r="V144" s="241">
        <f t="shared" si="275"/>
        <v>0</v>
      </c>
      <c r="W144" s="240"/>
      <c r="X144" s="130"/>
      <c r="Y144" s="241">
        <f t="shared" si="276"/>
        <v>0</v>
      </c>
      <c r="Z144" s="129"/>
      <c r="AA144" s="130"/>
      <c r="AB144" s="241">
        <f t="shared" si="277"/>
        <v>0</v>
      </c>
      <c r="AC144" s="132">
        <f t="shared" si="257"/>
        <v>0</v>
      </c>
      <c r="AD144" s="364">
        <f t="shared" si="258"/>
        <v>0</v>
      </c>
      <c r="AE144" s="132">
        <f t="shared" si="259"/>
        <v>0</v>
      </c>
      <c r="AF144" s="362" t="e">
        <f t="shared" si="260"/>
        <v>#DIV/0!</v>
      </c>
      <c r="AG144" s="363"/>
      <c r="AH144" s="99"/>
      <c r="AI144" s="99"/>
    </row>
    <row r="145" spans="1:35" ht="15" customHeight="1">
      <c r="A145" s="100" t="s">
        <v>102</v>
      </c>
      <c r="B145" s="101" t="s">
        <v>242</v>
      </c>
      <c r="C145" s="257" t="s">
        <v>243</v>
      </c>
      <c r="D145" s="103"/>
      <c r="E145" s="104">
        <f t="shared" ref="E145:AB145" si="278">SUM(E146:E150)</f>
        <v>0</v>
      </c>
      <c r="F145" s="105">
        <f t="shared" si="278"/>
        <v>0</v>
      </c>
      <c r="G145" s="106">
        <f t="shared" si="278"/>
        <v>0</v>
      </c>
      <c r="H145" s="104">
        <f t="shared" si="278"/>
        <v>0</v>
      </c>
      <c r="I145" s="105">
        <f t="shared" si="278"/>
        <v>0</v>
      </c>
      <c r="J145" s="137">
        <f t="shared" si="278"/>
        <v>0</v>
      </c>
      <c r="K145" s="216">
        <f t="shared" si="278"/>
        <v>0</v>
      </c>
      <c r="L145" s="105">
        <f t="shared" si="278"/>
        <v>0</v>
      </c>
      <c r="M145" s="137">
        <f t="shared" si="278"/>
        <v>0</v>
      </c>
      <c r="N145" s="104">
        <f t="shared" si="278"/>
        <v>0</v>
      </c>
      <c r="O145" s="105">
        <f t="shared" si="278"/>
        <v>0</v>
      </c>
      <c r="P145" s="137">
        <f t="shared" si="278"/>
        <v>0</v>
      </c>
      <c r="Q145" s="216">
        <f t="shared" si="278"/>
        <v>0</v>
      </c>
      <c r="R145" s="105">
        <f t="shared" si="278"/>
        <v>0</v>
      </c>
      <c r="S145" s="137">
        <f t="shared" si="278"/>
        <v>0</v>
      </c>
      <c r="T145" s="104">
        <f t="shared" si="278"/>
        <v>0</v>
      </c>
      <c r="U145" s="105">
        <f t="shared" si="278"/>
        <v>0</v>
      </c>
      <c r="V145" s="137">
        <f t="shared" si="278"/>
        <v>0</v>
      </c>
      <c r="W145" s="216">
        <f t="shared" si="278"/>
        <v>0</v>
      </c>
      <c r="X145" s="105">
        <f t="shared" si="278"/>
        <v>0</v>
      </c>
      <c r="Y145" s="137">
        <f t="shared" si="278"/>
        <v>0</v>
      </c>
      <c r="Z145" s="104">
        <f t="shared" si="278"/>
        <v>0</v>
      </c>
      <c r="AA145" s="105">
        <f t="shared" si="278"/>
        <v>0</v>
      </c>
      <c r="AB145" s="106">
        <f t="shared" si="278"/>
        <v>0</v>
      </c>
      <c r="AC145" s="359">
        <f t="shared" si="257"/>
        <v>0</v>
      </c>
      <c r="AD145" s="365">
        <f t="shared" si="258"/>
        <v>0</v>
      </c>
      <c r="AE145" s="359">
        <f t="shared" si="259"/>
        <v>0</v>
      </c>
      <c r="AF145" s="360" t="e">
        <f t="shared" si="260"/>
        <v>#DIV/0!</v>
      </c>
      <c r="AG145" s="361"/>
      <c r="AH145" s="112"/>
      <c r="AI145" s="112"/>
    </row>
    <row r="146" spans="1:35" ht="30" customHeight="1">
      <c r="A146" s="113" t="s">
        <v>105</v>
      </c>
      <c r="B146" s="114" t="s">
        <v>106</v>
      </c>
      <c r="C146" s="115" t="s">
        <v>244</v>
      </c>
      <c r="D146" s="116" t="s">
        <v>245</v>
      </c>
      <c r="E146" s="117"/>
      <c r="F146" s="118"/>
      <c r="G146" s="119">
        <f t="shared" ref="G146:G150" si="279">E146*F146</f>
        <v>0</v>
      </c>
      <c r="H146" s="117"/>
      <c r="I146" s="118"/>
      <c r="J146" s="138">
        <f t="shared" ref="J146:J150" si="280">H146*I146</f>
        <v>0</v>
      </c>
      <c r="K146" s="218"/>
      <c r="L146" s="118"/>
      <c r="M146" s="138">
        <f t="shared" ref="M146:M150" si="281">K146*L146</f>
        <v>0</v>
      </c>
      <c r="N146" s="117"/>
      <c r="O146" s="118"/>
      <c r="P146" s="138">
        <f t="shared" ref="P146:P150" si="282">N146*O146</f>
        <v>0</v>
      </c>
      <c r="Q146" s="218"/>
      <c r="R146" s="118"/>
      <c r="S146" s="138">
        <f t="shared" ref="S146:S150" si="283">Q146*R146</f>
        <v>0</v>
      </c>
      <c r="T146" s="117"/>
      <c r="U146" s="118"/>
      <c r="V146" s="138">
        <f t="shared" ref="V146:V150" si="284">T146*U146</f>
        <v>0</v>
      </c>
      <c r="W146" s="218"/>
      <c r="X146" s="118"/>
      <c r="Y146" s="138">
        <f t="shared" ref="Y146:Y150" si="285">W146*X146</f>
        <v>0</v>
      </c>
      <c r="Z146" s="117"/>
      <c r="AA146" s="118"/>
      <c r="AB146" s="119">
        <f t="shared" ref="AB146:AB150" si="286">Z146*AA146</f>
        <v>0</v>
      </c>
      <c r="AC146" s="120">
        <f t="shared" si="257"/>
        <v>0</v>
      </c>
      <c r="AD146" s="336">
        <f t="shared" si="258"/>
        <v>0</v>
      </c>
      <c r="AE146" s="120">
        <f t="shared" si="259"/>
        <v>0</v>
      </c>
      <c r="AF146" s="287" t="e">
        <f t="shared" si="260"/>
        <v>#DIV/0!</v>
      </c>
      <c r="AG146" s="288"/>
      <c r="AH146" s="99"/>
      <c r="AI146" s="99"/>
    </row>
    <row r="147" spans="1:35" ht="30" customHeight="1">
      <c r="A147" s="113" t="s">
        <v>105</v>
      </c>
      <c r="B147" s="114" t="s">
        <v>109</v>
      </c>
      <c r="C147" s="115" t="s">
        <v>246</v>
      </c>
      <c r="D147" s="116" t="s">
        <v>245</v>
      </c>
      <c r="E147" s="117"/>
      <c r="F147" s="118"/>
      <c r="G147" s="119">
        <f t="shared" si="279"/>
        <v>0</v>
      </c>
      <c r="H147" s="117"/>
      <c r="I147" s="118"/>
      <c r="J147" s="138">
        <f t="shared" si="280"/>
        <v>0</v>
      </c>
      <c r="K147" s="218"/>
      <c r="L147" s="118"/>
      <c r="M147" s="138">
        <f t="shared" si="281"/>
        <v>0</v>
      </c>
      <c r="N147" s="117"/>
      <c r="O147" s="118"/>
      <c r="P147" s="138">
        <f t="shared" si="282"/>
        <v>0</v>
      </c>
      <c r="Q147" s="218"/>
      <c r="R147" s="118"/>
      <c r="S147" s="138">
        <f t="shared" si="283"/>
        <v>0</v>
      </c>
      <c r="T147" s="117"/>
      <c r="U147" s="118"/>
      <c r="V147" s="138">
        <f t="shared" si="284"/>
        <v>0</v>
      </c>
      <c r="W147" s="218"/>
      <c r="X147" s="118"/>
      <c r="Y147" s="138">
        <f t="shared" si="285"/>
        <v>0</v>
      </c>
      <c r="Z147" s="117"/>
      <c r="AA147" s="118"/>
      <c r="AB147" s="119">
        <f t="shared" si="286"/>
        <v>0</v>
      </c>
      <c r="AC147" s="120">
        <f t="shared" si="257"/>
        <v>0</v>
      </c>
      <c r="AD147" s="336">
        <f t="shared" si="258"/>
        <v>0</v>
      </c>
      <c r="AE147" s="120">
        <f t="shared" si="259"/>
        <v>0</v>
      </c>
      <c r="AF147" s="287" t="e">
        <f t="shared" si="260"/>
        <v>#DIV/0!</v>
      </c>
      <c r="AG147" s="288"/>
      <c r="AH147" s="99"/>
      <c r="AI147" s="99"/>
    </row>
    <row r="148" spans="1:35" ht="30" customHeight="1">
      <c r="A148" s="113" t="s">
        <v>105</v>
      </c>
      <c r="B148" s="114" t="s">
        <v>110</v>
      </c>
      <c r="C148" s="115" t="s">
        <v>247</v>
      </c>
      <c r="D148" s="116" t="s">
        <v>245</v>
      </c>
      <c r="E148" s="117"/>
      <c r="F148" s="118"/>
      <c r="G148" s="119">
        <f t="shared" si="279"/>
        <v>0</v>
      </c>
      <c r="H148" s="117"/>
      <c r="I148" s="118"/>
      <c r="J148" s="138">
        <f t="shared" si="280"/>
        <v>0</v>
      </c>
      <c r="K148" s="218"/>
      <c r="L148" s="118"/>
      <c r="M148" s="138">
        <f t="shared" si="281"/>
        <v>0</v>
      </c>
      <c r="N148" s="117"/>
      <c r="O148" s="118"/>
      <c r="P148" s="138">
        <f t="shared" si="282"/>
        <v>0</v>
      </c>
      <c r="Q148" s="218"/>
      <c r="R148" s="118"/>
      <c r="S148" s="138">
        <f t="shared" si="283"/>
        <v>0</v>
      </c>
      <c r="T148" s="117"/>
      <c r="U148" s="118"/>
      <c r="V148" s="138">
        <f t="shared" si="284"/>
        <v>0</v>
      </c>
      <c r="W148" s="218"/>
      <c r="X148" s="118"/>
      <c r="Y148" s="138">
        <f t="shared" si="285"/>
        <v>0</v>
      </c>
      <c r="Z148" s="117"/>
      <c r="AA148" s="118"/>
      <c r="AB148" s="119">
        <f t="shared" si="286"/>
        <v>0</v>
      </c>
      <c r="AC148" s="120">
        <f t="shared" si="257"/>
        <v>0</v>
      </c>
      <c r="AD148" s="336">
        <f t="shared" si="258"/>
        <v>0</v>
      </c>
      <c r="AE148" s="120">
        <f t="shared" si="259"/>
        <v>0</v>
      </c>
      <c r="AF148" s="287" t="e">
        <f t="shared" si="260"/>
        <v>#DIV/0!</v>
      </c>
      <c r="AG148" s="288"/>
      <c r="AH148" s="99"/>
      <c r="AI148" s="99"/>
    </row>
    <row r="149" spans="1:35" ht="30" customHeight="1">
      <c r="A149" s="113" t="s">
        <v>105</v>
      </c>
      <c r="B149" s="114" t="s">
        <v>191</v>
      </c>
      <c r="C149" s="115" t="s">
        <v>248</v>
      </c>
      <c r="D149" s="116" t="s">
        <v>245</v>
      </c>
      <c r="E149" s="117"/>
      <c r="F149" s="118"/>
      <c r="G149" s="119">
        <f t="shared" si="279"/>
        <v>0</v>
      </c>
      <c r="H149" s="117"/>
      <c r="I149" s="118"/>
      <c r="J149" s="138">
        <f t="shared" si="280"/>
        <v>0</v>
      </c>
      <c r="K149" s="218"/>
      <c r="L149" s="118"/>
      <c r="M149" s="138">
        <f t="shared" si="281"/>
        <v>0</v>
      </c>
      <c r="N149" s="117"/>
      <c r="O149" s="118"/>
      <c r="P149" s="138">
        <f t="shared" si="282"/>
        <v>0</v>
      </c>
      <c r="Q149" s="218"/>
      <c r="R149" s="118"/>
      <c r="S149" s="138">
        <f t="shared" si="283"/>
        <v>0</v>
      </c>
      <c r="T149" s="117"/>
      <c r="U149" s="118"/>
      <c r="V149" s="138">
        <f t="shared" si="284"/>
        <v>0</v>
      </c>
      <c r="W149" s="218"/>
      <c r="X149" s="118"/>
      <c r="Y149" s="138">
        <f t="shared" si="285"/>
        <v>0</v>
      </c>
      <c r="Z149" s="117"/>
      <c r="AA149" s="118"/>
      <c r="AB149" s="119">
        <f t="shared" si="286"/>
        <v>0</v>
      </c>
      <c r="AC149" s="120">
        <f t="shared" si="257"/>
        <v>0</v>
      </c>
      <c r="AD149" s="336">
        <f t="shared" si="258"/>
        <v>0</v>
      </c>
      <c r="AE149" s="120">
        <f t="shared" si="259"/>
        <v>0</v>
      </c>
      <c r="AF149" s="287" t="e">
        <f t="shared" si="260"/>
        <v>#DIV/0!</v>
      </c>
      <c r="AG149" s="288"/>
      <c r="AH149" s="99"/>
      <c r="AI149" s="99"/>
    </row>
    <row r="150" spans="1:35" ht="30" customHeight="1">
      <c r="A150" s="139" t="s">
        <v>105</v>
      </c>
      <c r="B150" s="140" t="s">
        <v>193</v>
      </c>
      <c r="C150" s="141" t="s">
        <v>249</v>
      </c>
      <c r="D150" s="142" t="s">
        <v>245</v>
      </c>
      <c r="E150" s="143"/>
      <c r="F150" s="144"/>
      <c r="G150" s="145">
        <f t="shared" si="279"/>
        <v>0</v>
      </c>
      <c r="H150" s="143"/>
      <c r="I150" s="144"/>
      <c r="J150" s="146">
        <f t="shared" si="280"/>
        <v>0</v>
      </c>
      <c r="K150" s="220"/>
      <c r="L150" s="144"/>
      <c r="M150" s="146">
        <f t="shared" si="281"/>
        <v>0</v>
      </c>
      <c r="N150" s="143"/>
      <c r="O150" s="144"/>
      <c r="P150" s="146">
        <f t="shared" si="282"/>
        <v>0</v>
      </c>
      <c r="Q150" s="220"/>
      <c r="R150" s="144"/>
      <c r="S150" s="146">
        <f t="shared" si="283"/>
        <v>0</v>
      </c>
      <c r="T150" s="143"/>
      <c r="U150" s="144"/>
      <c r="V150" s="146">
        <f t="shared" si="284"/>
        <v>0</v>
      </c>
      <c r="W150" s="220"/>
      <c r="X150" s="144"/>
      <c r="Y150" s="146">
        <f t="shared" si="285"/>
        <v>0</v>
      </c>
      <c r="Z150" s="143"/>
      <c r="AA150" s="144"/>
      <c r="AB150" s="145">
        <f t="shared" si="286"/>
        <v>0</v>
      </c>
      <c r="AC150" s="132">
        <f t="shared" si="257"/>
        <v>0</v>
      </c>
      <c r="AD150" s="364">
        <f t="shared" si="258"/>
        <v>0</v>
      </c>
      <c r="AE150" s="132">
        <f t="shared" si="259"/>
        <v>0</v>
      </c>
      <c r="AF150" s="362" t="e">
        <f t="shared" si="260"/>
        <v>#DIV/0!</v>
      </c>
      <c r="AG150" s="363"/>
      <c r="AH150" s="99"/>
      <c r="AI150" s="99"/>
    </row>
    <row r="151" spans="1:35" ht="15" customHeight="1">
      <c r="A151" s="100" t="s">
        <v>102</v>
      </c>
      <c r="B151" s="101" t="s">
        <v>250</v>
      </c>
      <c r="C151" s="257" t="s">
        <v>235</v>
      </c>
      <c r="D151" s="103"/>
      <c r="E151" s="104">
        <f t="shared" ref="E151:AB151" si="287">SUM(E152:E159)</f>
        <v>9</v>
      </c>
      <c r="F151" s="105">
        <f t="shared" si="287"/>
        <v>6900</v>
      </c>
      <c r="G151" s="106">
        <f t="shared" si="287"/>
        <v>29900</v>
      </c>
      <c r="H151" s="104">
        <f t="shared" si="287"/>
        <v>9</v>
      </c>
      <c r="I151" s="105">
        <f t="shared" si="287"/>
        <v>6900</v>
      </c>
      <c r="J151" s="137">
        <f t="shared" si="287"/>
        <v>29900</v>
      </c>
      <c r="K151" s="216">
        <f t="shared" si="287"/>
        <v>0</v>
      </c>
      <c r="L151" s="105">
        <f t="shared" si="287"/>
        <v>0</v>
      </c>
      <c r="M151" s="137">
        <f t="shared" si="287"/>
        <v>0</v>
      </c>
      <c r="N151" s="104">
        <f t="shared" si="287"/>
        <v>0</v>
      </c>
      <c r="O151" s="105">
        <f t="shared" si="287"/>
        <v>0</v>
      </c>
      <c r="P151" s="137">
        <f t="shared" si="287"/>
        <v>0</v>
      </c>
      <c r="Q151" s="216">
        <f t="shared" si="287"/>
        <v>0</v>
      </c>
      <c r="R151" s="105">
        <f t="shared" si="287"/>
        <v>0</v>
      </c>
      <c r="S151" s="137">
        <f t="shared" si="287"/>
        <v>0</v>
      </c>
      <c r="T151" s="104">
        <f t="shared" si="287"/>
        <v>0</v>
      </c>
      <c r="U151" s="105">
        <f t="shared" si="287"/>
        <v>0</v>
      </c>
      <c r="V151" s="137">
        <f t="shared" si="287"/>
        <v>0</v>
      </c>
      <c r="W151" s="216">
        <f t="shared" si="287"/>
        <v>0</v>
      </c>
      <c r="X151" s="105">
        <f t="shared" si="287"/>
        <v>0</v>
      </c>
      <c r="Y151" s="137">
        <f t="shared" si="287"/>
        <v>0</v>
      </c>
      <c r="Z151" s="104">
        <f t="shared" si="287"/>
        <v>0</v>
      </c>
      <c r="AA151" s="105">
        <f t="shared" si="287"/>
        <v>0</v>
      </c>
      <c r="AB151" s="106">
        <f t="shared" si="287"/>
        <v>0</v>
      </c>
      <c r="AC151" s="359">
        <f t="shared" si="257"/>
        <v>29900</v>
      </c>
      <c r="AD151" s="365">
        <f t="shared" si="258"/>
        <v>29900</v>
      </c>
      <c r="AE151" s="359">
        <f t="shared" si="259"/>
        <v>0</v>
      </c>
      <c r="AF151" s="360">
        <f t="shared" si="260"/>
        <v>0</v>
      </c>
      <c r="AG151" s="361"/>
      <c r="AH151" s="112"/>
      <c r="AI151" s="112"/>
    </row>
    <row r="152" spans="1:35" ht="30" customHeight="1">
      <c r="A152" s="113" t="s">
        <v>105</v>
      </c>
      <c r="B152" s="114" t="s">
        <v>106</v>
      </c>
      <c r="C152" s="115" t="s">
        <v>251</v>
      </c>
      <c r="D152" s="116"/>
      <c r="E152" s="117"/>
      <c r="F152" s="118"/>
      <c r="G152" s="119">
        <f t="shared" ref="G152:G155" si="288">E152*F152</f>
        <v>0</v>
      </c>
      <c r="H152" s="117"/>
      <c r="I152" s="118"/>
      <c r="J152" s="138">
        <f t="shared" ref="J152:J155" si="289">H152*I152</f>
        <v>0</v>
      </c>
      <c r="K152" s="218"/>
      <c r="L152" s="118"/>
      <c r="M152" s="138">
        <f t="shared" ref="M152:M155" si="290">K152*L152</f>
        <v>0</v>
      </c>
      <c r="N152" s="117"/>
      <c r="O152" s="118"/>
      <c r="P152" s="138">
        <f t="shared" ref="P152:P155" si="291">N152*O152</f>
        <v>0</v>
      </c>
      <c r="Q152" s="218"/>
      <c r="R152" s="118"/>
      <c r="S152" s="138">
        <f t="shared" ref="S152:S155" si="292">Q152*R152</f>
        <v>0</v>
      </c>
      <c r="T152" s="117"/>
      <c r="U152" s="118"/>
      <c r="V152" s="138">
        <f t="shared" ref="V152:V155" si="293">T152*U152</f>
        <v>0</v>
      </c>
      <c r="W152" s="218"/>
      <c r="X152" s="118"/>
      <c r="Y152" s="138">
        <f t="shared" ref="Y152:Y155" si="294">W152*X152</f>
        <v>0</v>
      </c>
      <c r="Z152" s="117"/>
      <c r="AA152" s="118"/>
      <c r="AB152" s="119">
        <f t="shared" ref="AB152:AB155" si="295">Z152*AA152</f>
        <v>0</v>
      </c>
      <c r="AC152" s="120">
        <f t="shared" si="257"/>
        <v>0</v>
      </c>
      <c r="AD152" s="336">
        <f t="shared" si="258"/>
        <v>0</v>
      </c>
      <c r="AE152" s="120">
        <f t="shared" si="259"/>
        <v>0</v>
      </c>
      <c r="AF152" s="287" t="e">
        <f t="shared" si="260"/>
        <v>#DIV/0!</v>
      </c>
      <c r="AG152" s="288"/>
      <c r="AH152" s="99"/>
      <c r="AI152" s="99"/>
    </row>
    <row r="153" spans="1:35" ht="30" customHeight="1">
      <c r="A153" s="113" t="s">
        <v>105</v>
      </c>
      <c r="B153" s="114" t="s">
        <v>109</v>
      </c>
      <c r="C153" s="115" t="s">
        <v>252</v>
      </c>
      <c r="D153" s="116"/>
      <c r="E153" s="117"/>
      <c r="F153" s="118"/>
      <c r="G153" s="119">
        <f t="shared" si="288"/>
        <v>0</v>
      </c>
      <c r="H153" s="117"/>
      <c r="I153" s="118"/>
      <c r="J153" s="138">
        <f t="shared" si="289"/>
        <v>0</v>
      </c>
      <c r="K153" s="218"/>
      <c r="L153" s="118"/>
      <c r="M153" s="138">
        <f t="shared" si="290"/>
        <v>0</v>
      </c>
      <c r="N153" s="117"/>
      <c r="O153" s="118"/>
      <c r="P153" s="138">
        <f t="shared" si="291"/>
        <v>0</v>
      </c>
      <c r="Q153" s="218"/>
      <c r="R153" s="118"/>
      <c r="S153" s="138">
        <f t="shared" si="292"/>
        <v>0</v>
      </c>
      <c r="T153" s="117"/>
      <c r="U153" s="118"/>
      <c r="V153" s="138">
        <f t="shared" si="293"/>
        <v>0</v>
      </c>
      <c r="W153" s="218"/>
      <c r="X153" s="118"/>
      <c r="Y153" s="138">
        <f t="shared" si="294"/>
        <v>0</v>
      </c>
      <c r="Z153" s="117"/>
      <c r="AA153" s="118"/>
      <c r="AB153" s="119">
        <f t="shared" si="295"/>
        <v>0</v>
      </c>
      <c r="AC153" s="120">
        <f t="shared" si="257"/>
        <v>0</v>
      </c>
      <c r="AD153" s="336">
        <f t="shared" si="258"/>
        <v>0</v>
      </c>
      <c r="AE153" s="120">
        <f t="shared" si="259"/>
        <v>0</v>
      </c>
      <c r="AF153" s="287" t="e">
        <f t="shared" si="260"/>
        <v>#DIV/0!</v>
      </c>
      <c r="AG153" s="288"/>
      <c r="AH153" s="99"/>
      <c r="AI153" s="99"/>
    </row>
    <row r="154" spans="1:35" ht="30" customHeight="1">
      <c r="A154" s="113" t="s">
        <v>105</v>
      </c>
      <c r="B154" s="114" t="s">
        <v>110</v>
      </c>
      <c r="C154" s="115" t="s">
        <v>253</v>
      </c>
      <c r="D154" s="116"/>
      <c r="E154" s="117"/>
      <c r="F154" s="118"/>
      <c r="G154" s="119">
        <f t="shared" si="288"/>
        <v>0</v>
      </c>
      <c r="H154" s="117"/>
      <c r="I154" s="118"/>
      <c r="J154" s="138">
        <f t="shared" si="289"/>
        <v>0</v>
      </c>
      <c r="K154" s="218"/>
      <c r="L154" s="118"/>
      <c r="M154" s="138">
        <f t="shared" si="290"/>
        <v>0</v>
      </c>
      <c r="N154" s="117"/>
      <c r="O154" s="118"/>
      <c r="P154" s="138">
        <f t="shared" si="291"/>
        <v>0</v>
      </c>
      <c r="Q154" s="218"/>
      <c r="R154" s="118"/>
      <c r="S154" s="138">
        <f t="shared" si="292"/>
        <v>0</v>
      </c>
      <c r="T154" s="117"/>
      <c r="U154" s="118"/>
      <c r="V154" s="138">
        <f t="shared" si="293"/>
        <v>0</v>
      </c>
      <c r="W154" s="218"/>
      <c r="X154" s="118"/>
      <c r="Y154" s="138">
        <f t="shared" si="294"/>
        <v>0</v>
      </c>
      <c r="Z154" s="117"/>
      <c r="AA154" s="118"/>
      <c r="AB154" s="119">
        <f t="shared" si="295"/>
        <v>0</v>
      </c>
      <c r="AC154" s="120">
        <f t="shared" si="257"/>
        <v>0</v>
      </c>
      <c r="AD154" s="336">
        <f t="shared" si="258"/>
        <v>0</v>
      </c>
      <c r="AE154" s="120">
        <f t="shared" si="259"/>
        <v>0</v>
      </c>
      <c r="AF154" s="287" t="e">
        <f t="shared" si="260"/>
        <v>#DIV/0!</v>
      </c>
      <c r="AG154" s="288"/>
      <c r="AH154" s="99"/>
      <c r="AI154" s="99"/>
    </row>
    <row r="155" spans="1:35" ht="30" customHeight="1">
      <c r="A155" s="113" t="s">
        <v>105</v>
      </c>
      <c r="B155" s="114" t="s">
        <v>191</v>
      </c>
      <c r="C155" s="115" t="s">
        <v>254</v>
      </c>
      <c r="D155" s="116"/>
      <c r="E155" s="117"/>
      <c r="F155" s="118"/>
      <c r="G155" s="119">
        <f t="shared" si="288"/>
        <v>0</v>
      </c>
      <c r="H155" s="117"/>
      <c r="I155" s="118"/>
      <c r="J155" s="138">
        <f t="shared" si="289"/>
        <v>0</v>
      </c>
      <c r="K155" s="218"/>
      <c r="L155" s="118"/>
      <c r="M155" s="138">
        <f t="shared" si="290"/>
        <v>0</v>
      </c>
      <c r="N155" s="117"/>
      <c r="O155" s="118"/>
      <c r="P155" s="138">
        <f t="shared" si="291"/>
        <v>0</v>
      </c>
      <c r="Q155" s="218"/>
      <c r="R155" s="118"/>
      <c r="S155" s="138">
        <f t="shared" si="292"/>
        <v>0</v>
      </c>
      <c r="T155" s="117"/>
      <c r="U155" s="118"/>
      <c r="V155" s="138">
        <f t="shared" si="293"/>
        <v>0</v>
      </c>
      <c r="W155" s="218"/>
      <c r="X155" s="118"/>
      <c r="Y155" s="138">
        <f t="shared" si="294"/>
        <v>0</v>
      </c>
      <c r="Z155" s="117"/>
      <c r="AA155" s="118"/>
      <c r="AB155" s="119">
        <f t="shared" si="295"/>
        <v>0</v>
      </c>
      <c r="AC155" s="120">
        <f t="shared" si="257"/>
        <v>0</v>
      </c>
      <c r="AD155" s="336">
        <f t="shared" si="258"/>
        <v>0</v>
      </c>
      <c r="AE155" s="120">
        <f t="shared" si="259"/>
        <v>0</v>
      </c>
      <c r="AF155" s="287" t="e">
        <f t="shared" si="260"/>
        <v>#DIV/0!</v>
      </c>
      <c r="AG155" s="288"/>
      <c r="AH155" s="99"/>
      <c r="AI155" s="99"/>
    </row>
    <row r="156" spans="1:35" ht="30" customHeight="1">
      <c r="A156" s="113"/>
      <c r="B156" s="114"/>
      <c r="C156" s="174" t="s">
        <v>255</v>
      </c>
      <c r="D156" s="116"/>
      <c r="E156" s="117">
        <v>6</v>
      </c>
      <c r="F156" s="118">
        <v>3000</v>
      </c>
      <c r="G156" s="119">
        <v>18000</v>
      </c>
      <c r="H156" s="117">
        <v>6</v>
      </c>
      <c r="I156" s="118">
        <v>3000</v>
      </c>
      <c r="J156" s="119">
        <v>18000</v>
      </c>
      <c r="K156" s="218"/>
      <c r="L156" s="118"/>
      <c r="M156" s="138"/>
      <c r="N156" s="117"/>
      <c r="O156" s="118"/>
      <c r="P156" s="138"/>
      <c r="Q156" s="218"/>
      <c r="R156" s="118"/>
      <c r="S156" s="138"/>
      <c r="T156" s="117"/>
      <c r="U156" s="118"/>
      <c r="V156" s="138"/>
      <c r="W156" s="218"/>
      <c r="X156" s="118"/>
      <c r="Y156" s="138"/>
      <c r="Z156" s="117"/>
      <c r="AA156" s="118"/>
      <c r="AB156" s="119"/>
      <c r="AC156" s="120"/>
      <c r="AD156" s="336"/>
      <c r="AE156" s="120"/>
      <c r="AF156" s="287"/>
      <c r="AG156" s="288"/>
      <c r="AH156" s="99"/>
      <c r="AI156" s="99"/>
    </row>
    <row r="157" spans="1:35" ht="30" customHeight="1">
      <c r="A157" s="113"/>
      <c r="B157" s="114"/>
      <c r="C157" s="174" t="s">
        <v>256</v>
      </c>
      <c r="D157" s="116"/>
      <c r="E157" s="117">
        <v>3</v>
      </c>
      <c r="F157" s="118">
        <v>3900</v>
      </c>
      <c r="G157" s="119">
        <v>11900</v>
      </c>
      <c r="H157" s="117">
        <v>3</v>
      </c>
      <c r="I157" s="118">
        <v>3900</v>
      </c>
      <c r="J157" s="119">
        <v>11900</v>
      </c>
      <c r="K157" s="218"/>
      <c r="L157" s="118"/>
      <c r="M157" s="138"/>
      <c r="N157" s="117"/>
      <c r="O157" s="118"/>
      <c r="P157" s="138"/>
      <c r="Q157" s="218"/>
      <c r="R157" s="118"/>
      <c r="S157" s="138"/>
      <c r="T157" s="117"/>
      <c r="U157" s="118"/>
      <c r="V157" s="138"/>
      <c r="W157" s="218"/>
      <c r="X157" s="118"/>
      <c r="Y157" s="138"/>
      <c r="Z157" s="117"/>
      <c r="AA157" s="118"/>
      <c r="AB157" s="119"/>
      <c r="AC157" s="120"/>
      <c r="AD157" s="336"/>
      <c r="AE157" s="120"/>
      <c r="AF157" s="287"/>
      <c r="AG157" s="288"/>
      <c r="AH157" s="99"/>
      <c r="AI157" s="99"/>
    </row>
    <row r="158" spans="1:35" ht="30" customHeight="1">
      <c r="A158" s="113" t="s">
        <v>105</v>
      </c>
      <c r="B158" s="114" t="s">
        <v>193</v>
      </c>
      <c r="C158" s="115" t="s">
        <v>257</v>
      </c>
      <c r="D158" s="116"/>
      <c r="E158" s="117"/>
      <c r="F158" s="118"/>
      <c r="G158" s="119">
        <f t="shared" ref="G158:G159" si="296">E158*F158</f>
        <v>0</v>
      </c>
      <c r="H158" s="117"/>
      <c r="I158" s="118"/>
      <c r="J158" s="138">
        <f t="shared" ref="J158:J159" si="297">H158*I158</f>
        <v>0</v>
      </c>
      <c r="K158" s="218"/>
      <c r="L158" s="118"/>
      <c r="M158" s="138">
        <f t="shared" ref="M158:M159" si="298">K158*L158</f>
        <v>0</v>
      </c>
      <c r="N158" s="117"/>
      <c r="O158" s="118"/>
      <c r="P158" s="138">
        <f t="shared" ref="P158:P159" si="299">N158*O158</f>
        <v>0</v>
      </c>
      <c r="Q158" s="218"/>
      <c r="R158" s="118"/>
      <c r="S158" s="138">
        <f t="shared" ref="S158:S159" si="300">Q158*R158</f>
        <v>0</v>
      </c>
      <c r="T158" s="117"/>
      <c r="U158" s="118"/>
      <c r="V158" s="138">
        <f t="shared" ref="V158:V159" si="301">T158*U158</f>
        <v>0</v>
      </c>
      <c r="W158" s="218"/>
      <c r="X158" s="118"/>
      <c r="Y158" s="138">
        <f t="shared" ref="Y158:Y159" si="302">W158*X158</f>
        <v>0</v>
      </c>
      <c r="Z158" s="117"/>
      <c r="AA158" s="118"/>
      <c r="AB158" s="119">
        <f t="shared" ref="AB158:AB159" si="303">Z158*AA158</f>
        <v>0</v>
      </c>
      <c r="AC158" s="120">
        <f t="shared" ref="AC158:AC160" si="304">G158+M158+S158+Y158</f>
        <v>0</v>
      </c>
      <c r="AD158" s="336">
        <f t="shared" ref="AD158:AD160" si="305">J158+P158+V158+AB158</f>
        <v>0</v>
      </c>
      <c r="AE158" s="120">
        <f t="shared" ref="AE158:AE161" si="306">AC158-AD158</f>
        <v>0</v>
      </c>
      <c r="AF158" s="287" t="e">
        <f t="shared" ref="AF158:AF161" si="307">AE158/AC158</f>
        <v>#DIV/0!</v>
      </c>
      <c r="AG158" s="288"/>
      <c r="AH158" s="99"/>
      <c r="AI158" s="99"/>
    </row>
    <row r="159" spans="1:35" ht="30" customHeight="1">
      <c r="A159" s="139" t="s">
        <v>105</v>
      </c>
      <c r="B159" s="140" t="s">
        <v>195</v>
      </c>
      <c r="C159" s="115" t="s">
        <v>258</v>
      </c>
      <c r="D159" s="142"/>
      <c r="E159" s="143"/>
      <c r="F159" s="144"/>
      <c r="G159" s="145">
        <f t="shared" si="296"/>
        <v>0</v>
      </c>
      <c r="H159" s="143"/>
      <c r="I159" s="144"/>
      <c r="J159" s="146">
        <f t="shared" si="297"/>
        <v>0</v>
      </c>
      <c r="K159" s="220"/>
      <c r="L159" s="144"/>
      <c r="M159" s="146">
        <f t="shared" si="298"/>
        <v>0</v>
      </c>
      <c r="N159" s="143"/>
      <c r="O159" s="144"/>
      <c r="P159" s="146">
        <f t="shared" si="299"/>
        <v>0</v>
      </c>
      <c r="Q159" s="220"/>
      <c r="R159" s="144"/>
      <c r="S159" s="146">
        <f t="shared" si="300"/>
        <v>0</v>
      </c>
      <c r="T159" s="143"/>
      <c r="U159" s="144"/>
      <c r="V159" s="146">
        <f t="shared" si="301"/>
        <v>0</v>
      </c>
      <c r="W159" s="220"/>
      <c r="X159" s="144"/>
      <c r="Y159" s="146">
        <f t="shared" si="302"/>
        <v>0</v>
      </c>
      <c r="Z159" s="143"/>
      <c r="AA159" s="144"/>
      <c r="AB159" s="145">
        <f t="shared" si="303"/>
        <v>0</v>
      </c>
      <c r="AC159" s="249">
        <f t="shared" si="304"/>
        <v>0</v>
      </c>
      <c r="AD159" s="338">
        <f t="shared" si="305"/>
        <v>0</v>
      </c>
      <c r="AE159" s="249">
        <f t="shared" si="306"/>
        <v>0</v>
      </c>
      <c r="AF159" s="352" t="e">
        <f t="shared" si="307"/>
        <v>#DIV/0!</v>
      </c>
      <c r="AG159" s="353"/>
      <c r="AH159" s="99"/>
      <c r="AI159" s="99"/>
    </row>
    <row r="160" spans="1:35" ht="15.75" customHeight="1">
      <c r="A160" s="487" t="s">
        <v>259</v>
      </c>
      <c r="B160" s="475"/>
      <c r="C160" s="478"/>
      <c r="D160" s="366"/>
      <c r="E160" s="324">
        <f t="shared" ref="E160:AB160" si="308">E151+E145+E141+E137</f>
        <v>9</v>
      </c>
      <c r="F160" s="324">
        <f t="shared" si="308"/>
        <v>6900</v>
      </c>
      <c r="G160" s="324">
        <f t="shared" si="308"/>
        <v>29900</v>
      </c>
      <c r="H160" s="324">
        <f t="shared" si="308"/>
        <v>9</v>
      </c>
      <c r="I160" s="324">
        <f t="shared" si="308"/>
        <v>6900</v>
      </c>
      <c r="J160" s="324">
        <f t="shared" si="308"/>
        <v>29900</v>
      </c>
      <c r="K160" s="367">
        <f t="shared" si="308"/>
        <v>0</v>
      </c>
      <c r="L160" s="324">
        <f t="shared" si="308"/>
        <v>0</v>
      </c>
      <c r="M160" s="324">
        <f t="shared" si="308"/>
        <v>0</v>
      </c>
      <c r="N160" s="324">
        <f t="shared" si="308"/>
        <v>0</v>
      </c>
      <c r="O160" s="324">
        <f t="shared" si="308"/>
        <v>0</v>
      </c>
      <c r="P160" s="324">
        <f t="shared" si="308"/>
        <v>0</v>
      </c>
      <c r="Q160" s="367">
        <f t="shared" si="308"/>
        <v>0</v>
      </c>
      <c r="R160" s="324">
        <f t="shared" si="308"/>
        <v>0</v>
      </c>
      <c r="S160" s="324">
        <f t="shared" si="308"/>
        <v>0</v>
      </c>
      <c r="T160" s="324">
        <f t="shared" si="308"/>
        <v>0</v>
      </c>
      <c r="U160" s="324">
        <f t="shared" si="308"/>
        <v>0</v>
      </c>
      <c r="V160" s="324">
        <f t="shared" si="308"/>
        <v>0</v>
      </c>
      <c r="W160" s="367">
        <f t="shared" si="308"/>
        <v>0</v>
      </c>
      <c r="X160" s="324">
        <f t="shared" si="308"/>
        <v>0</v>
      </c>
      <c r="Y160" s="324">
        <f t="shared" si="308"/>
        <v>0</v>
      </c>
      <c r="Z160" s="324">
        <f t="shared" si="308"/>
        <v>0</v>
      </c>
      <c r="AA160" s="324">
        <f t="shared" si="308"/>
        <v>0</v>
      </c>
      <c r="AB160" s="324">
        <f t="shared" si="308"/>
        <v>0</v>
      </c>
      <c r="AC160" s="299">
        <f t="shared" si="304"/>
        <v>29900</v>
      </c>
      <c r="AD160" s="346">
        <f t="shared" si="305"/>
        <v>29900</v>
      </c>
      <c r="AE160" s="354">
        <f t="shared" si="306"/>
        <v>0</v>
      </c>
      <c r="AF160" s="368">
        <f t="shared" si="307"/>
        <v>0</v>
      </c>
      <c r="AG160" s="369"/>
      <c r="AH160" s="99"/>
      <c r="AI160" s="99"/>
    </row>
    <row r="161" spans="1:35" ht="15.75" customHeight="1">
      <c r="A161" s="370" t="s">
        <v>260</v>
      </c>
      <c r="B161" s="371"/>
      <c r="C161" s="372"/>
      <c r="D161" s="373"/>
      <c r="E161" s="374"/>
      <c r="F161" s="374"/>
      <c r="G161" s="375">
        <f>G25+G31+G45+G55+G77+G83+G97+G110+G116+G120+G124+G129+G135+G160</f>
        <v>200712</v>
      </c>
      <c r="H161" s="376"/>
      <c r="I161" s="376"/>
      <c r="J161" s="375">
        <f>J25+J31+J45+J55+J77+J83+J97+J110+J116+J120+J124+J129+J135+J160</f>
        <v>200712</v>
      </c>
      <c r="K161" s="374"/>
      <c r="L161" s="374"/>
      <c r="M161" s="375">
        <f>M25+M31+M45+M55+M77+M83+M97+M110+M116+M120+M124+M129+M135+M160</f>
        <v>0</v>
      </c>
      <c r="N161" s="374"/>
      <c r="O161" s="374"/>
      <c r="P161" s="375">
        <f>P25+P31+P45+P55+P77+P83+P97+P110+P116+P120+P124+P129+P135+P160</f>
        <v>0</v>
      </c>
      <c r="Q161" s="374"/>
      <c r="R161" s="374"/>
      <c r="S161" s="375">
        <f>S25+S31+S45+S55+S77+S83+S97+S110+S116+S120+S124+S129+S135+S160</f>
        <v>0</v>
      </c>
      <c r="T161" s="374"/>
      <c r="U161" s="374"/>
      <c r="V161" s="375">
        <f>V25+V31+V45+V55+V77+V83+V97+V110+V116+V120+V124+V129+V135+V160</f>
        <v>0</v>
      </c>
      <c r="W161" s="374"/>
      <c r="X161" s="374"/>
      <c r="Y161" s="375">
        <f>Y25+Y31+Y45+Y55+Y77+Y83+Y97+Y110+Y116+Y120+Y124+Y129+Y135+Y160</f>
        <v>0</v>
      </c>
      <c r="Z161" s="374"/>
      <c r="AA161" s="374"/>
      <c r="AB161" s="375">
        <f t="shared" ref="AB161:AD161" si="309">AB25+AB31+AB45+AB55+AB77+AB83+AB97+AB110+AB116+AB120+AB124+AB129+AB135+AB160</f>
        <v>0</v>
      </c>
      <c r="AC161" s="375">
        <f t="shared" si="309"/>
        <v>192792</v>
      </c>
      <c r="AD161" s="375">
        <f t="shared" si="309"/>
        <v>192792</v>
      </c>
      <c r="AE161" s="375">
        <f t="shared" si="306"/>
        <v>0</v>
      </c>
      <c r="AF161" s="377">
        <f t="shared" si="307"/>
        <v>0</v>
      </c>
      <c r="AG161" s="378"/>
      <c r="AH161" s="379"/>
      <c r="AI161" s="379"/>
    </row>
    <row r="162" spans="1:35" ht="15.75" customHeight="1">
      <c r="A162" s="488"/>
      <c r="B162" s="464"/>
      <c r="C162" s="464"/>
      <c r="D162" s="380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2"/>
      <c r="AD162" s="382"/>
      <c r="AE162" s="382"/>
      <c r="AF162" s="383"/>
      <c r="AG162" s="384"/>
      <c r="AH162" s="3"/>
      <c r="AI162" s="3"/>
    </row>
    <row r="163" spans="1:35" ht="15.75" customHeight="1">
      <c r="A163" s="489" t="s">
        <v>261</v>
      </c>
      <c r="B163" s="475"/>
      <c r="C163" s="476"/>
      <c r="D163" s="385"/>
      <c r="E163" s="386"/>
      <c r="F163" s="386"/>
      <c r="G163" s="386">
        <f>Фінансування!C20-Витрати!G161</f>
        <v>0</v>
      </c>
      <c r="H163" s="386"/>
      <c r="I163" s="386"/>
      <c r="J163" s="386">
        <f>Фінансування!C21-Витрати!J161</f>
        <v>0</v>
      </c>
      <c r="K163" s="386"/>
      <c r="L163" s="386"/>
      <c r="M163" s="386"/>
      <c r="N163" s="386"/>
      <c r="O163" s="386"/>
      <c r="P163" s="386"/>
      <c r="Q163" s="386"/>
      <c r="R163" s="386"/>
      <c r="S163" s="386"/>
      <c r="T163" s="386"/>
      <c r="U163" s="386"/>
      <c r="V163" s="386"/>
      <c r="W163" s="386"/>
      <c r="X163" s="386"/>
      <c r="Y163" s="386"/>
      <c r="Z163" s="386"/>
      <c r="AA163" s="386"/>
      <c r="AB163" s="386"/>
      <c r="AC163" s="386">
        <f>Фінансування!N20-Витрати!AC161</f>
        <v>7920</v>
      </c>
      <c r="AD163" s="386">
        <f>Фінансування!N21-Витрати!AD161</f>
        <v>7920</v>
      </c>
      <c r="AE163" s="387"/>
      <c r="AF163" s="388"/>
      <c r="AG163" s="389"/>
      <c r="AH163" s="3"/>
      <c r="AI163" s="3"/>
    </row>
    <row r="164" spans="1:35" ht="15.75" customHeight="1">
      <c r="A164" s="13"/>
      <c r="B164" s="390"/>
      <c r="C164" s="391"/>
      <c r="D164" s="13"/>
      <c r="E164" s="13"/>
      <c r="F164" s="13"/>
      <c r="G164" s="13"/>
      <c r="H164" s="13"/>
      <c r="I164" s="13"/>
      <c r="J164" s="13"/>
      <c r="K164" s="392"/>
      <c r="L164" s="392"/>
      <c r="M164" s="392"/>
      <c r="N164" s="392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3"/>
      <c r="AD164" s="393"/>
      <c r="AE164" s="393"/>
      <c r="AF164" s="393"/>
      <c r="AG164" s="394"/>
    </row>
    <row r="165" spans="1:35" ht="15.75" customHeight="1">
      <c r="A165" s="13"/>
      <c r="B165" s="390"/>
      <c r="C165" s="391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>
      <c r="A166" s="13"/>
      <c r="B166" s="390"/>
      <c r="C166" s="391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>
      <c r="A167" s="13"/>
      <c r="B167" s="390"/>
      <c r="C167" s="39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>
      <c r="A168" s="13"/>
      <c r="B168" s="390"/>
      <c r="C168" s="46" t="s">
        <v>262</v>
      </c>
      <c r="D168" s="510" t="s">
        <v>372</v>
      </c>
      <c r="E168" s="395"/>
      <c r="G168" s="510" t="s">
        <v>374</v>
      </c>
      <c r="H168" s="395"/>
      <c r="I168" s="395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>
      <c r="A169" s="13"/>
      <c r="B169" s="390"/>
      <c r="D169" s="46" t="s">
        <v>39</v>
      </c>
      <c r="G169" s="46" t="s">
        <v>40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>
      <c r="A170" s="13"/>
      <c r="B170" s="390"/>
      <c r="C170" s="39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>
      <c r="A171" s="13"/>
      <c r="B171" s="390"/>
      <c r="C171" s="39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>
      <c r="A172" s="46"/>
      <c r="B172" s="396"/>
      <c r="C172" s="397"/>
      <c r="AG172" s="397"/>
    </row>
    <row r="173" spans="1:35" ht="15.75" customHeight="1">
      <c r="A173" s="46"/>
      <c r="B173" s="396"/>
      <c r="C173" s="397"/>
      <c r="AG173" s="397"/>
    </row>
    <row r="174" spans="1:35" ht="15.75" customHeight="1">
      <c r="A174" s="46"/>
      <c r="B174" s="396"/>
      <c r="C174" s="397"/>
      <c r="AG174" s="397"/>
    </row>
    <row r="175" spans="1:35" ht="15.75" customHeight="1">
      <c r="A175" s="46"/>
      <c r="B175" s="396"/>
      <c r="C175" s="397"/>
      <c r="AG175" s="397"/>
    </row>
    <row r="176" spans="1:35" ht="15.75" customHeight="1">
      <c r="A176" s="46"/>
      <c r="B176" s="396"/>
      <c r="C176" s="397"/>
      <c r="AG176" s="397"/>
    </row>
    <row r="177" spans="1:33" ht="15.75" customHeight="1">
      <c r="A177" s="46"/>
      <c r="B177" s="396"/>
      <c r="C177" s="397"/>
      <c r="AG177" s="397"/>
    </row>
    <row r="178" spans="1:33" ht="15.75" customHeight="1">
      <c r="A178" s="46"/>
      <c r="B178" s="396"/>
      <c r="C178" s="397"/>
      <c r="AG178" s="397"/>
    </row>
    <row r="179" spans="1:33" ht="15.75" customHeight="1">
      <c r="A179" s="46"/>
      <c r="B179" s="396"/>
      <c r="C179" s="397"/>
      <c r="AG179" s="397"/>
    </row>
    <row r="180" spans="1:33" ht="15.75" customHeight="1">
      <c r="A180" s="46"/>
      <c r="B180" s="396"/>
      <c r="C180" s="397"/>
      <c r="AG180" s="397"/>
    </row>
    <row r="181" spans="1:33" ht="15.75" customHeight="1">
      <c r="A181" s="46"/>
      <c r="B181" s="396"/>
      <c r="C181" s="397"/>
      <c r="AG181" s="397"/>
    </row>
    <row r="182" spans="1:33" ht="15.75" customHeight="1">
      <c r="A182" s="46"/>
      <c r="B182" s="396"/>
      <c r="C182" s="397"/>
      <c r="AG182" s="397"/>
    </row>
    <row r="183" spans="1:33" ht="15.75" customHeight="1">
      <c r="A183" s="46"/>
      <c r="B183" s="396"/>
      <c r="C183" s="397"/>
      <c r="AG183" s="397"/>
    </row>
    <row r="184" spans="1:33" ht="15.75" customHeight="1">
      <c r="A184" s="46"/>
      <c r="B184" s="396"/>
      <c r="C184" s="397"/>
      <c r="AG184" s="397"/>
    </row>
    <row r="185" spans="1:33" ht="15.75" customHeight="1">
      <c r="A185" s="46"/>
      <c r="B185" s="396"/>
      <c r="C185" s="397"/>
      <c r="AG185" s="397"/>
    </row>
    <row r="186" spans="1:33" ht="15.75" customHeight="1">
      <c r="A186" s="46"/>
      <c r="B186" s="396"/>
      <c r="C186" s="397"/>
      <c r="AG186" s="397"/>
    </row>
    <row r="187" spans="1:33" ht="15.75" customHeight="1">
      <c r="A187" s="46"/>
      <c r="B187" s="396"/>
      <c r="C187" s="397"/>
      <c r="AG187" s="397"/>
    </row>
    <row r="188" spans="1:33" ht="15.75" customHeight="1">
      <c r="A188" s="46"/>
      <c r="B188" s="396"/>
      <c r="C188" s="397"/>
      <c r="AG188" s="397"/>
    </row>
    <row r="189" spans="1:33" ht="15.75" customHeight="1">
      <c r="A189" s="46"/>
      <c r="B189" s="396"/>
      <c r="C189" s="397"/>
      <c r="AG189" s="397"/>
    </row>
    <row r="190" spans="1:33" ht="15.75" customHeight="1">
      <c r="A190" s="46"/>
      <c r="B190" s="396"/>
      <c r="C190" s="397"/>
      <c r="AG190" s="397"/>
    </row>
    <row r="191" spans="1:33" ht="15.75" customHeight="1">
      <c r="A191" s="46"/>
      <c r="B191" s="396"/>
      <c r="C191" s="397"/>
      <c r="AG191" s="397"/>
    </row>
    <row r="192" spans="1:33" ht="15.75" customHeight="1">
      <c r="A192" s="46"/>
      <c r="B192" s="396"/>
      <c r="C192" s="397"/>
      <c r="AG192" s="397"/>
    </row>
    <row r="193" spans="1:33" ht="15.75" customHeight="1">
      <c r="A193" s="46"/>
      <c r="B193" s="396"/>
      <c r="C193" s="397"/>
      <c r="AG193" s="397"/>
    </row>
    <row r="194" spans="1:33" ht="15.75" customHeight="1">
      <c r="A194" s="46"/>
      <c r="B194" s="396"/>
      <c r="C194" s="397"/>
      <c r="AG194" s="397"/>
    </row>
    <row r="195" spans="1:33" ht="15.75" customHeight="1">
      <c r="A195" s="46"/>
      <c r="B195" s="396"/>
      <c r="C195" s="397"/>
      <c r="AG195" s="397"/>
    </row>
    <row r="196" spans="1:33" ht="15.75" customHeight="1">
      <c r="A196" s="46"/>
      <c r="B196" s="396"/>
      <c r="C196" s="397"/>
      <c r="AG196" s="397"/>
    </row>
    <row r="197" spans="1:33" ht="15.75" customHeight="1">
      <c r="A197" s="46"/>
      <c r="B197" s="396"/>
      <c r="C197" s="397"/>
      <c r="AG197" s="397"/>
    </row>
    <row r="198" spans="1:33" ht="15.75" customHeight="1">
      <c r="A198" s="46"/>
      <c r="B198" s="396"/>
      <c r="C198" s="397"/>
      <c r="AG198" s="397"/>
    </row>
    <row r="199" spans="1:33" ht="15.75" customHeight="1">
      <c r="A199" s="46"/>
      <c r="B199" s="396"/>
      <c r="C199" s="397"/>
      <c r="AG199" s="397"/>
    </row>
    <row r="200" spans="1:33" ht="15.75" customHeight="1">
      <c r="A200" s="46"/>
      <c r="B200" s="396"/>
      <c r="C200" s="397"/>
      <c r="AG200" s="397"/>
    </row>
    <row r="201" spans="1:33" ht="15.75" customHeight="1">
      <c r="A201" s="46"/>
      <c r="B201" s="396"/>
      <c r="C201" s="397"/>
      <c r="AG201" s="397"/>
    </row>
    <row r="202" spans="1:33" ht="15.75" customHeight="1">
      <c r="A202" s="46"/>
      <c r="B202" s="396"/>
      <c r="C202" s="397"/>
      <c r="AG202" s="397"/>
    </row>
    <row r="203" spans="1:33" ht="15.75" customHeight="1">
      <c r="A203" s="46"/>
      <c r="B203" s="396"/>
      <c r="C203" s="397"/>
      <c r="AG203" s="397"/>
    </row>
    <row r="204" spans="1:33" ht="15.75" customHeight="1">
      <c r="A204" s="46"/>
      <c r="B204" s="396"/>
      <c r="C204" s="397"/>
      <c r="AG204" s="397"/>
    </row>
    <row r="205" spans="1:33" ht="15.75" customHeight="1">
      <c r="A205" s="46"/>
      <c r="B205" s="396"/>
      <c r="C205" s="397"/>
      <c r="AG205" s="397"/>
    </row>
    <row r="206" spans="1:33" ht="15.75" customHeight="1">
      <c r="A206" s="46"/>
      <c r="B206" s="396"/>
      <c r="C206" s="397"/>
      <c r="AG206" s="397"/>
    </row>
    <row r="207" spans="1:33" ht="15.75" customHeight="1">
      <c r="A207" s="46"/>
      <c r="B207" s="396"/>
      <c r="C207" s="397"/>
      <c r="AG207" s="397"/>
    </row>
    <row r="208" spans="1:33" ht="15.75" customHeight="1">
      <c r="A208" s="46"/>
      <c r="B208" s="396"/>
      <c r="C208" s="397"/>
      <c r="AG208" s="397"/>
    </row>
    <row r="209" spans="1:33" ht="15.75" customHeight="1">
      <c r="A209" s="46"/>
      <c r="B209" s="396"/>
      <c r="C209" s="397"/>
      <c r="AG209" s="397"/>
    </row>
    <row r="210" spans="1:33" ht="15.75" customHeight="1">
      <c r="A210" s="46"/>
      <c r="B210" s="396"/>
      <c r="C210" s="397"/>
      <c r="AG210" s="397"/>
    </row>
    <row r="211" spans="1:33" ht="15.75" customHeight="1">
      <c r="A211" s="46"/>
      <c r="B211" s="396"/>
      <c r="C211" s="397"/>
      <c r="AG211" s="397"/>
    </row>
    <row r="212" spans="1:33" ht="15.75" customHeight="1">
      <c r="A212" s="46"/>
      <c r="B212" s="396"/>
      <c r="C212" s="397"/>
      <c r="AG212" s="397"/>
    </row>
    <row r="213" spans="1:33" ht="15.75" customHeight="1">
      <c r="A213" s="46"/>
      <c r="B213" s="396"/>
      <c r="C213" s="397"/>
      <c r="AG213" s="397"/>
    </row>
    <row r="214" spans="1:33" ht="15.75" customHeight="1">
      <c r="A214" s="46"/>
      <c r="B214" s="396"/>
      <c r="C214" s="397"/>
      <c r="AG214" s="397"/>
    </row>
    <row r="215" spans="1:33" ht="15.75" customHeight="1">
      <c r="A215" s="46"/>
      <c r="B215" s="396"/>
      <c r="C215" s="397"/>
      <c r="AG215" s="397"/>
    </row>
    <row r="216" spans="1:33" ht="15.75" customHeight="1">
      <c r="A216" s="46"/>
      <c r="B216" s="396"/>
      <c r="C216" s="397"/>
      <c r="AG216" s="397"/>
    </row>
    <row r="217" spans="1:33" ht="15.75" customHeight="1">
      <c r="A217" s="46"/>
      <c r="B217" s="396"/>
      <c r="C217" s="397"/>
      <c r="AG217" s="397"/>
    </row>
    <row r="218" spans="1:33" ht="15.75" customHeight="1">
      <c r="A218" s="46"/>
      <c r="B218" s="396"/>
      <c r="C218" s="397"/>
      <c r="AG218" s="397"/>
    </row>
    <row r="219" spans="1:33" ht="15.75" customHeight="1">
      <c r="A219" s="46"/>
      <c r="B219" s="396"/>
      <c r="C219" s="397"/>
      <c r="AG219" s="397"/>
    </row>
    <row r="220" spans="1:33" ht="15.75" customHeight="1">
      <c r="A220" s="46"/>
      <c r="B220" s="396"/>
      <c r="C220" s="397"/>
      <c r="AG220" s="397"/>
    </row>
    <row r="221" spans="1:33" ht="15.75" customHeight="1">
      <c r="A221" s="46"/>
      <c r="B221" s="396"/>
      <c r="C221" s="397"/>
      <c r="AG221" s="397"/>
    </row>
    <row r="222" spans="1:33" ht="15.75" customHeight="1">
      <c r="A222" s="46"/>
      <c r="B222" s="396"/>
      <c r="C222" s="397"/>
      <c r="AG222" s="397"/>
    </row>
    <row r="223" spans="1:33" ht="15.75" customHeight="1">
      <c r="A223" s="46"/>
      <c r="B223" s="396"/>
      <c r="C223" s="397"/>
      <c r="AG223" s="397"/>
    </row>
    <row r="224" spans="1:33" ht="15.75" customHeight="1">
      <c r="A224" s="46"/>
      <c r="B224" s="396"/>
      <c r="C224" s="397"/>
      <c r="AG224" s="397"/>
    </row>
    <row r="225" spans="1:33" ht="15.75" customHeight="1">
      <c r="A225" s="46"/>
      <c r="B225" s="396"/>
      <c r="C225" s="397"/>
      <c r="AG225" s="397"/>
    </row>
    <row r="226" spans="1:33" ht="15.75" customHeight="1">
      <c r="A226" s="46"/>
      <c r="B226" s="396"/>
      <c r="C226" s="397"/>
      <c r="AG226" s="397"/>
    </row>
    <row r="227" spans="1:33" ht="15.75" customHeight="1">
      <c r="A227" s="46"/>
      <c r="B227" s="396"/>
      <c r="C227" s="397"/>
      <c r="AG227" s="397"/>
    </row>
    <row r="228" spans="1:33" ht="15.75" customHeight="1">
      <c r="A228" s="46"/>
      <c r="B228" s="396"/>
      <c r="C228" s="397"/>
      <c r="AG228" s="397"/>
    </row>
    <row r="229" spans="1:33" ht="15.75" customHeight="1">
      <c r="A229" s="46"/>
      <c r="B229" s="396"/>
      <c r="C229" s="397"/>
      <c r="AG229" s="397"/>
    </row>
    <row r="230" spans="1:33" ht="15.75" customHeight="1">
      <c r="A230" s="46"/>
      <c r="B230" s="396"/>
      <c r="C230" s="397"/>
      <c r="AG230" s="397"/>
    </row>
    <row r="231" spans="1:33" ht="15.75" customHeight="1">
      <c r="A231" s="46"/>
      <c r="B231" s="396"/>
      <c r="C231" s="397"/>
      <c r="AG231" s="397"/>
    </row>
    <row r="232" spans="1:33" ht="15.75" customHeight="1">
      <c r="A232" s="46"/>
      <c r="B232" s="396"/>
      <c r="C232" s="397"/>
      <c r="AG232" s="397"/>
    </row>
    <row r="233" spans="1:33" ht="15.75" customHeight="1">
      <c r="A233" s="46"/>
      <c r="B233" s="396"/>
      <c r="C233" s="397"/>
      <c r="AG233" s="397"/>
    </row>
    <row r="234" spans="1:33" ht="15.75" customHeight="1">
      <c r="A234" s="46"/>
      <c r="B234" s="396"/>
      <c r="C234" s="397"/>
      <c r="AG234" s="397"/>
    </row>
    <row r="235" spans="1:33" ht="15.75" customHeight="1">
      <c r="A235" s="46"/>
      <c r="B235" s="396"/>
      <c r="C235" s="397"/>
      <c r="AG235" s="397"/>
    </row>
    <row r="236" spans="1:33" ht="15.75" customHeight="1">
      <c r="A236" s="46"/>
      <c r="B236" s="396"/>
      <c r="C236" s="397"/>
      <c r="AG236" s="397"/>
    </row>
    <row r="237" spans="1:33" ht="15.75" customHeight="1">
      <c r="A237" s="46"/>
      <c r="B237" s="396"/>
      <c r="C237" s="397"/>
      <c r="AG237" s="397"/>
    </row>
    <row r="238" spans="1:33" ht="15.75" customHeight="1">
      <c r="A238" s="46"/>
      <c r="B238" s="396"/>
      <c r="C238" s="397"/>
      <c r="AG238" s="397"/>
    </row>
    <row r="239" spans="1:33" ht="15.75" customHeight="1">
      <c r="A239" s="46"/>
      <c r="B239" s="396"/>
      <c r="C239" s="397"/>
      <c r="AG239" s="397"/>
    </row>
    <row r="240" spans="1:33" ht="15.75" customHeight="1">
      <c r="A240" s="46"/>
      <c r="B240" s="396"/>
      <c r="C240" s="397"/>
      <c r="AG240" s="397"/>
    </row>
    <row r="241" spans="1:33" ht="15.75" customHeight="1">
      <c r="A241" s="46"/>
      <c r="B241" s="396"/>
      <c r="C241" s="397"/>
      <c r="AG241" s="397"/>
    </row>
    <row r="242" spans="1:33" ht="15.75" customHeight="1">
      <c r="A242" s="46"/>
      <c r="B242" s="396"/>
      <c r="C242" s="397"/>
      <c r="AG242" s="397"/>
    </row>
    <row r="243" spans="1:33" ht="15.75" customHeight="1">
      <c r="A243" s="46"/>
      <c r="B243" s="396"/>
      <c r="C243" s="397"/>
      <c r="AG243" s="397"/>
    </row>
    <row r="244" spans="1:33" ht="15.75" customHeight="1">
      <c r="A244" s="46"/>
      <c r="B244" s="396"/>
      <c r="C244" s="397"/>
      <c r="AG244" s="397"/>
    </row>
    <row r="245" spans="1:33" ht="15.75" customHeight="1">
      <c r="A245" s="46"/>
      <c r="B245" s="396"/>
      <c r="C245" s="397"/>
      <c r="AG245" s="397"/>
    </row>
    <row r="246" spans="1:33" ht="15.75" customHeight="1">
      <c r="A246" s="46"/>
      <c r="B246" s="396"/>
      <c r="C246" s="397"/>
      <c r="AG246" s="397"/>
    </row>
    <row r="247" spans="1:33" ht="15.75" customHeight="1">
      <c r="A247" s="46"/>
      <c r="B247" s="396"/>
      <c r="C247" s="397"/>
      <c r="AG247" s="397"/>
    </row>
    <row r="248" spans="1:33" ht="15.75" customHeight="1">
      <c r="A248" s="46"/>
      <c r="B248" s="396"/>
      <c r="C248" s="397"/>
      <c r="AG248" s="397"/>
    </row>
    <row r="249" spans="1:33" ht="15.75" customHeight="1">
      <c r="A249" s="46"/>
      <c r="B249" s="396"/>
      <c r="C249" s="397"/>
      <c r="AG249" s="397"/>
    </row>
    <row r="250" spans="1:33" ht="15.75" customHeight="1">
      <c r="A250" s="46"/>
      <c r="B250" s="396"/>
      <c r="C250" s="397"/>
      <c r="AG250" s="397"/>
    </row>
    <row r="251" spans="1:33" ht="15.75" customHeight="1">
      <c r="A251" s="46"/>
      <c r="B251" s="396"/>
      <c r="C251" s="397"/>
      <c r="AG251" s="397"/>
    </row>
    <row r="252" spans="1:33" ht="15.75" customHeight="1">
      <c r="A252" s="46"/>
      <c r="B252" s="396"/>
      <c r="C252" s="397"/>
      <c r="AG252" s="397"/>
    </row>
    <row r="253" spans="1:33" ht="15.75" customHeight="1">
      <c r="A253" s="46"/>
      <c r="B253" s="396"/>
      <c r="C253" s="397"/>
      <c r="AG253" s="397"/>
    </row>
    <row r="254" spans="1:33" ht="15.75" customHeight="1">
      <c r="A254" s="46"/>
      <c r="B254" s="396"/>
      <c r="C254" s="397"/>
      <c r="AG254" s="397"/>
    </row>
    <row r="255" spans="1:33" ht="15.75" customHeight="1">
      <c r="A255" s="46"/>
      <c r="B255" s="396"/>
      <c r="C255" s="397"/>
      <c r="AG255" s="397"/>
    </row>
    <row r="256" spans="1:33" ht="15.75" customHeight="1">
      <c r="A256" s="46"/>
      <c r="B256" s="396"/>
      <c r="C256" s="397"/>
      <c r="AG256" s="397"/>
    </row>
    <row r="257" spans="1:33" ht="15.75" customHeight="1">
      <c r="A257" s="46"/>
      <c r="B257" s="396"/>
      <c r="C257" s="397"/>
      <c r="AG257" s="397"/>
    </row>
    <row r="258" spans="1:33" ht="15.75" customHeight="1">
      <c r="A258" s="46"/>
      <c r="B258" s="396"/>
      <c r="C258" s="397"/>
      <c r="AG258" s="397"/>
    </row>
    <row r="259" spans="1:33" ht="15.75" customHeight="1">
      <c r="A259" s="46"/>
      <c r="B259" s="396"/>
      <c r="C259" s="397"/>
      <c r="AG259" s="397"/>
    </row>
    <row r="260" spans="1:33" ht="15.75" customHeight="1">
      <c r="A260" s="46"/>
      <c r="B260" s="396"/>
      <c r="C260" s="397"/>
      <c r="AG260" s="397"/>
    </row>
    <row r="261" spans="1:33" ht="15.75" customHeight="1">
      <c r="A261" s="46"/>
      <c r="B261" s="396"/>
      <c r="C261" s="397"/>
      <c r="AG261" s="397"/>
    </row>
    <row r="262" spans="1:33" ht="15.75" customHeight="1">
      <c r="A262" s="46"/>
      <c r="B262" s="396"/>
      <c r="C262" s="397"/>
      <c r="AG262" s="397"/>
    </row>
    <row r="263" spans="1:33" ht="15.75" customHeight="1">
      <c r="A263" s="46"/>
      <c r="B263" s="396"/>
      <c r="C263" s="397"/>
      <c r="AG263" s="397"/>
    </row>
    <row r="264" spans="1:33" ht="15.75" customHeight="1">
      <c r="A264" s="46"/>
      <c r="B264" s="396"/>
      <c r="C264" s="397"/>
      <c r="AG264" s="397"/>
    </row>
    <row r="265" spans="1:33" ht="15.75" customHeight="1">
      <c r="A265" s="46"/>
      <c r="B265" s="396"/>
      <c r="C265" s="397"/>
      <c r="AG265" s="397"/>
    </row>
    <row r="266" spans="1:33" ht="15.75" customHeight="1">
      <c r="A266" s="46"/>
      <c r="B266" s="396"/>
      <c r="C266" s="397"/>
      <c r="AG266" s="397"/>
    </row>
    <row r="267" spans="1:33" ht="15.75" customHeight="1">
      <c r="A267" s="46"/>
      <c r="B267" s="396"/>
      <c r="C267" s="397"/>
      <c r="AG267" s="397"/>
    </row>
    <row r="268" spans="1:33" ht="15.75" customHeight="1">
      <c r="A268" s="46"/>
      <c r="B268" s="396"/>
      <c r="C268" s="397"/>
      <c r="AG268" s="397"/>
    </row>
    <row r="269" spans="1:33" ht="15.75" customHeight="1">
      <c r="A269" s="46"/>
      <c r="B269" s="396"/>
      <c r="C269" s="397"/>
      <c r="AG269" s="397"/>
    </row>
    <row r="270" spans="1:33" ht="15.75" customHeight="1">
      <c r="A270" s="46"/>
      <c r="B270" s="396"/>
      <c r="C270" s="397"/>
      <c r="AG270" s="397"/>
    </row>
    <row r="271" spans="1:33" ht="15.75" customHeight="1">
      <c r="A271" s="46"/>
      <c r="B271" s="396"/>
      <c r="C271" s="397"/>
      <c r="AG271" s="397"/>
    </row>
    <row r="272" spans="1:33" ht="15.75" customHeight="1">
      <c r="A272" s="46"/>
      <c r="B272" s="396"/>
      <c r="C272" s="397"/>
      <c r="AG272" s="397"/>
    </row>
    <row r="273" spans="1:33" ht="15.75" customHeight="1">
      <c r="A273" s="46"/>
      <c r="B273" s="396"/>
      <c r="C273" s="397"/>
      <c r="AG273" s="397"/>
    </row>
    <row r="274" spans="1:33" ht="15.75" customHeight="1">
      <c r="A274" s="46"/>
      <c r="B274" s="396"/>
      <c r="C274" s="397"/>
      <c r="AG274" s="397"/>
    </row>
    <row r="275" spans="1:33" ht="15.75" customHeight="1">
      <c r="A275" s="46"/>
      <c r="B275" s="396"/>
      <c r="C275" s="397"/>
      <c r="AG275" s="397"/>
    </row>
    <row r="276" spans="1:33" ht="15.75" customHeight="1">
      <c r="A276" s="46"/>
      <c r="B276" s="396"/>
      <c r="C276" s="397"/>
      <c r="AG276" s="397"/>
    </row>
    <row r="277" spans="1:33" ht="15.75" customHeight="1">
      <c r="A277" s="46"/>
      <c r="B277" s="396"/>
      <c r="C277" s="397"/>
      <c r="AG277" s="397"/>
    </row>
    <row r="278" spans="1:33" ht="15.75" customHeight="1">
      <c r="A278" s="46"/>
      <c r="B278" s="396"/>
      <c r="C278" s="397"/>
      <c r="AG278" s="397"/>
    </row>
    <row r="279" spans="1:33" ht="15.75" customHeight="1">
      <c r="A279" s="46"/>
      <c r="B279" s="396"/>
      <c r="C279" s="397"/>
      <c r="AG279" s="397"/>
    </row>
    <row r="280" spans="1:33" ht="15.75" customHeight="1">
      <c r="A280" s="46"/>
      <c r="B280" s="396"/>
      <c r="C280" s="397"/>
      <c r="AG280" s="397"/>
    </row>
    <row r="281" spans="1:33" ht="15.75" customHeight="1">
      <c r="A281" s="46"/>
      <c r="B281" s="396"/>
      <c r="C281" s="397"/>
      <c r="AG281" s="397"/>
    </row>
    <row r="282" spans="1:33" ht="15.75" customHeight="1">
      <c r="A282" s="46"/>
      <c r="B282" s="396"/>
      <c r="C282" s="397"/>
      <c r="AG282" s="397"/>
    </row>
    <row r="283" spans="1:33" ht="15.75" customHeight="1">
      <c r="A283" s="46"/>
      <c r="B283" s="396"/>
      <c r="C283" s="397"/>
      <c r="AG283" s="397"/>
    </row>
    <row r="284" spans="1:33" ht="15.75" customHeight="1">
      <c r="A284" s="46"/>
      <c r="B284" s="396"/>
      <c r="C284" s="397"/>
      <c r="AG284" s="397"/>
    </row>
    <row r="285" spans="1:33" ht="15.75" customHeight="1">
      <c r="A285" s="46"/>
      <c r="B285" s="396"/>
      <c r="C285" s="397"/>
      <c r="AG285" s="397"/>
    </row>
    <row r="286" spans="1:33" ht="15.75" customHeight="1">
      <c r="A286" s="46"/>
      <c r="B286" s="396"/>
      <c r="C286" s="397"/>
      <c r="AG286" s="397"/>
    </row>
    <row r="287" spans="1:33" ht="15.75" customHeight="1">
      <c r="A287" s="46"/>
      <c r="B287" s="396"/>
      <c r="C287" s="397"/>
      <c r="AG287" s="397"/>
    </row>
    <row r="288" spans="1:33" ht="15.75" customHeight="1">
      <c r="A288" s="46"/>
      <c r="B288" s="396"/>
      <c r="C288" s="397"/>
      <c r="AG288" s="397"/>
    </row>
    <row r="289" spans="1:33" ht="15.75" customHeight="1">
      <c r="A289" s="46"/>
      <c r="B289" s="396"/>
      <c r="C289" s="397"/>
      <c r="AG289" s="397"/>
    </row>
    <row r="290" spans="1:33" ht="15.75" customHeight="1">
      <c r="A290" s="46"/>
      <c r="B290" s="396"/>
      <c r="C290" s="397"/>
      <c r="AG290" s="397"/>
    </row>
    <row r="291" spans="1:33" ht="15.75" customHeight="1">
      <c r="A291" s="46"/>
      <c r="B291" s="396"/>
      <c r="C291" s="397"/>
      <c r="AG291" s="397"/>
    </row>
    <row r="292" spans="1:33" ht="15.75" customHeight="1">
      <c r="A292" s="46"/>
      <c r="B292" s="396"/>
      <c r="C292" s="397"/>
      <c r="AG292" s="397"/>
    </row>
    <row r="293" spans="1:33" ht="15.75" customHeight="1">
      <c r="A293" s="46"/>
      <c r="B293" s="396"/>
      <c r="C293" s="397"/>
      <c r="AG293" s="397"/>
    </row>
    <row r="294" spans="1:33" ht="15.75" customHeight="1">
      <c r="A294" s="46"/>
      <c r="B294" s="396"/>
      <c r="C294" s="397"/>
      <c r="AG294" s="397"/>
    </row>
    <row r="295" spans="1:33" ht="15.75" customHeight="1">
      <c r="A295" s="46"/>
      <c r="B295" s="396"/>
      <c r="C295" s="397"/>
      <c r="AG295" s="397"/>
    </row>
    <row r="296" spans="1:33" ht="15.75" customHeight="1">
      <c r="A296" s="46"/>
      <c r="B296" s="396"/>
      <c r="C296" s="397"/>
      <c r="AG296" s="397"/>
    </row>
    <row r="297" spans="1:33" ht="15.75" customHeight="1">
      <c r="A297" s="46"/>
      <c r="B297" s="396"/>
      <c r="C297" s="397"/>
      <c r="AG297" s="397"/>
    </row>
    <row r="298" spans="1:33" ht="15.75" customHeight="1">
      <c r="A298" s="46"/>
      <c r="B298" s="396"/>
      <c r="C298" s="397"/>
      <c r="AG298" s="397"/>
    </row>
    <row r="299" spans="1:33" ht="15.75" customHeight="1">
      <c r="A299" s="46"/>
      <c r="B299" s="396"/>
      <c r="C299" s="397"/>
      <c r="AG299" s="397"/>
    </row>
    <row r="300" spans="1:33" ht="15.75" customHeight="1">
      <c r="A300" s="46"/>
      <c r="B300" s="396"/>
      <c r="C300" s="397"/>
      <c r="AG300" s="397"/>
    </row>
    <row r="301" spans="1:33" ht="15.75" customHeight="1">
      <c r="A301" s="46"/>
      <c r="B301" s="396"/>
      <c r="C301" s="397"/>
      <c r="AG301" s="397"/>
    </row>
    <row r="302" spans="1:33" ht="15.75" customHeight="1">
      <c r="A302" s="46"/>
      <c r="B302" s="396"/>
      <c r="C302" s="397"/>
      <c r="AG302" s="397"/>
    </row>
    <row r="303" spans="1:33" ht="15.75" customHeight="1">
      <c r="A303" s="46"/>
      <c r="B303" s="396"/>
      <c r="C303" s="397"/>
      <c r="AG303" s="397"/>
    </row>
    <row r="304" spans="1:33" ht="15.75" customHeight="1">
      <c r="A304" s="46"/>
      <c r="B304" s="396"/>
      <c r="C304" s="397"/>
      <c r="AG304" s="397"/>
    </row>
    <row r="305" spans="1:33" ht="15.75" customHeight="1">
      <c r="A305" s="46"/>
      <c r="B305" s="396"/>
      <c r="C305" s="397"/>
      <c r="AG305" s="397"/>
    </row>
    <row r="306" spans="1:33" ht="15.75" customHeight="1">
      <c r="A306" s="46"/>
      <c r="B306" s="396"/>
      <c r="C306" s="397"/>
      <c r="AG306" s="397"/>
    </row>
    <row r="307" spans="1:33" ht="15.75" customHeight="1">
      <c r="A307" s="46"/>
      <c r="B307" s="396"/>
      <c r="C307" s="397"/>
      <c r="AG307" s="397"/>
    </row>
    <row r="308" spans="1:33" ht="15.75" customHeight="1">
      <c r="A308" s="46"/>
      <c r="B308" s="396"/>
      <c r="C308" s="397"/>
      <c r="AG308" s="397"/>
    </row>
    <row r="309" spans="1:33" ht="15.75" customHeight="1">
      <c r="A309" s="46"/>
      <c r="B309" s="396"/>
      <c r="C309" s="397"/>
      <c r="AG309" s="397"/>
    </row>
    <row r="310" spans="1:33" ht="15.75" customHeight="1">
      <c r="A310" s="46"/>
      <c r="B310" s="396"/>
      <c r="C310" s="397"/>
      <c r="AG310" s="397"/>
    </row>
    <row r="311" spans="1:33" ht="15.75" customHeight="1">
      <c r="A311" s="46"/>
      <c r="B311" s="396"/>
      <c r="C311" s="397"/>
      <c r="AG311" s="397"/>
    </row>
    <row r="312" spans="1:33" ht="15.75" customHeight="1">
      <c r="A312" s="46"/>
      <c r="B312" s="396"/>
      <c r="C312" s="397"/>
      <c r="AG312" s="397"/>
    </row>
    <row r="313" spans="1:33" ht="15.75" customHeight="1">
      <c r="A313" s="46"/>
      <c r="B313" s="396"/>
      <c r="C313" s="397"/>
      <c r="AG313" s="397"/>
    </row>
    <row r="314" spans="1:33" ht="15.75" customHeight="1">
      <c r="A314" s="46"/>
      <c r="B314" s="396"/>
      <c r="C314" s="397"/>
      <c r="AG314" s="397"/>
    </row>
    <row r="315" spans="1:33" ht="15.75" customHeight="1">
      <c r="A315" s="46"/>
      <c r="B315" s="396"/>
      <c r="C315" s="397"/>
      <c r="AG315" s="397"/>
    </row>
    <row r="316" spans="1:33" ht="15.75" customHeight="1">
      <c r="A316" s="46"/>
      <c r="B316" s="396"/>
      <c r="C316" s="397"/>
      <c r="AG316" s="397"/>
    </row>
    <row r="317" spans="1:33" ht="15.75" customHeight="1">
      <c r="A317" s="46"/>
      <c r="B317" s="396"/>
      <c r="C317" s="397"/>
      <c r="AG317" s="397"/>
    </row>
    <row r="318" spans="1:33" ht="15.75" customHeight="1">
      <c r="A318" s="46"/>
      <c r="B318" s="396"/>
      <c r="C318" s="397"/>
      <c r="AG318" s="397"/>
    </row>
    <row r="319" spans="1:33" ht="15.75" customHeight="1">
      <c r="A319" s="46"/>
      <c r="B319" s="396"/>
      <c r="C319" s="397"/>
      <c r="AG319" s="397"/>
    </row>
    <row r="320" spans="1:33" ht="15.75" customHeight="1">
      <c r="A320" s="46"/>
      <c r="B320" s="396"/>
      <c r="C320" s="397"/>
      <c r="AG320" s="397"/>
    </row>
    <row r="321" spans="1:33" ht="15.75" customHeight="1">
      <c r="A321" s="46"/>
      <c r="B321" s="396"/>
      <c r="C321" s="397"/>
      <c r="AG321" s="397"/>
    </row>
    <row r="322" spans="1:33" ht="15.75" customHeight="1">
      <c r="A322" s="46"/>
      <c r="B322" s="396"/>
      <c r="C322" s="397"/>
      <c r="AG322" s="397"/>
    </row>
    <row r="323" spans="1:33" ht="15.75" customHeight="1">
      <c r="A323" s="46"/>
      <c r="B323" s="396"/>
      <c r="C323" s="397"/>
      <c r="AG323" s="397"/>
    </row>
    <row r="324" spans="1:33" ht="15.75" customHeight="1">
      <c r="A324" s="46"/>
      <c r="B324" s="396"/>
      <c r="C324" s="397"/>
      <c r="AG324" s="397"/>
    </row>
    <row r="325" spans="1:33" ht="15.75" customHeight="1">
      <c r="A325" s="46"/>
      <c r="B325" s="396"/>
      <c r="C325" s="397"/>
      <c r="AG325" s="397"/>
    </row>
    <row r="326" spans="1:33" ht="15.75" customHeight="1">
      <c r="A326" s="46"/>
      <c r="B326" s="396"/>
      <c r="C326" s="397"/>
      <c r="AG326" s="397"/>
    </row>
    <row r="327" spans="1:33" ht="15.75" customHeight="1">
      <c r="A327" s="46"/>
      <c r="B327" s="396"/>
      <c r="C327" s="397"/>
      <c r="AG327" s="397"/>
    </row>
    <row r="328" spans="1:33" ht="15.75" customHeight="1">
      <c r="A328" s="46"/>
      <c r="B328" s="396"/>
      <c r="C328" s="397"/>
      <c r="AG328" s="397"/>
    </row>
    <row r="329" spans="1:33" ht="15.75" customHeight="1">
      <c r="A329" s="46"/>
      <c r="B329" s="396"/>
      <c r="C329" s="397"/>
      <c r="AG329" s="397"/>
    </row>
    <row r="330" spans="1:33" ht="15.75" customHeight="1">
      <c r="A330" s="46"/>
      <c r="B330" s="396"/>
      <c r="C330" s="397"/>
      <c r="AG330" s="397"/>
    </row>
    <row r="331" spans="1:33" ht="15.75" customHeight="1">
      <c r="A331" s="46"/>
      <c r="B331" s="396"/>
      <c r="C331" s="397"/>
      <c r="AG331" s="397"/>
    </row>
    <row r="332" spans="1:33" ht="15.75" customHeight="1">
      <c r="A332" s="46"/>
      <c r="B332" s="396"/>
      <c r="C332" s="397"/>
      <c r="AG332" s="397"/>
    </row>
    <row r="333" spans="1:33" ht="15.75" customHeight="1">
      <c r="A333" s="46"/>
      <c r="B333" s="396"/>
      <c r="C333" s="397"/>
      <c r="AG333" s="397"/>
    </row>
    <row r="334" spans="1:33" ht="15.75" customHeight="1">
      <c r="A334" s="46"/>
      <c r="B334" s="396"/>
      <c r="C334" s="397"/>
      <c r="AG334" s="397"/>
    </row>
    <row r="335" spans="1:33" ht="15.75" customHeight="1">
      <c r="A335" s="46"/>
      <c r="B335" s="396"/>
      <c r="C335" s="397"/>
      <c r="AG335" s="397"/>
    </row>
    <row r="336" spans="1:33" ht="15.75" customHeight="1">
      <c r="A336" s="46"/>
      <c r="B336" s="396"/>
      <c r="C336" s="397"/>
      <c r="AG336" s="397"/>
    </row>
    <row r="337" spans="1:33" ht="15.75" customHeight="1">
      <c r="A337" s="46"/>
      <c r="B337" s="396"/>
      <c r="C337" s="397"/>
      <c r="AG337" s="397"/>
    </row>
    <row r="338" spans="1:33" ht="15.75" customHeight="1">
      <c r="A338" s="46"/>
      <c r="B338" s="396"/>
      <c r="C338" s="397"/>
      <c r="AG338" s="397"/>
    </row>
    <row r="339" spans="1:33" ht="15.75" customHeight="1">
      <c r="A339" s="46"/>
      <c r="B339" s="396"/>
      <c r="C339" s="397"/>
      <c r="AG339" s="397"/>
    </row>
    <row r="340" spans="1:33" ht="15.75" customHeight="1">
      <c r="A340" s="46"/>
      <c r="B340" s="396"/>
      <c r="C340" s="397"/>
      <c r="AG340" s="397"/>
    </row>
    <row r="341" spans="1:33" ht="15.75" customHeight="1">
      <c r="A341" s="46"/>
      <c r="B341" s="396"/>
      <c r="C341" s="397"/>
      <c r="AG341" s="397"/>
    </row>
    <row r="342" spans="1:33" ht="15.75" customHeight="1">
      <c r="A342" s="46"/>
      <c r="B342" s="396"/>
      <c r="C342" s="397"/>
      <c r="AG342" s="397"/>
    </row>
    <row r="343" spans="1:33" ht="15.75" customHeight="1">
      <c r="A343" s="46"/>
      <c r="B343" s="396"/>
      <c r="C343" s="397"/>
      <c r="AG343" s="397"/>
    </row>
    <row r="344" spans="1:33" ht="15.75" customHeight="1">
      <c r="A344" s="46"/>
      <c r="B344" s="396"/>
      <c r="C344" s="397"/>
      <c r="AG344" s="397"/>
    </row>
    <row r="345" spans="1:33" ht="15.75" customHeight="1">
      <c r="A345" s="46"/>
      <c r="B345" s="396"/>
      <c r="C345" s="397"/>
      <c r="AG345" s="397"/>
    </row>
    <row r="346" spans="1:33" ht="15.75" customHeight="1">
      <c r="A346" s="46"/>
      <c r="B346" s="396"/>
      <c r="C346" s="397"/>
      <c r="AG346" s="397"/>
    </row>
    <row r="347" spans="1:33" ht="15.75" customHeight="1">
      <c r="A347" s="46"/>
      <c r="B347" s="396"/>
      <c r="C347" s="397"/>
      <c r="AG347" s="397"/>
    </row>
    <row r="348" spans="1:33" ht="15.75" customHeight="1">
      <c r="A348" s="46"/>
      <c r="B348" s="396"/>
      <c r="C348" s="397"/>
      <c r="AG348" s="397"/>
    </row>
    <row r="349" spans="1:33" ht="15.75" customHeight="1">
      <c r="A349" s="46"/>
      <c r="B349" s="396"/>
      <c r="C349" s="397"/>
      <c r="AG349" s="397"/>
    </row>
    <row r="350" spans="1:33" ht="15.75" customHeight="1">
      <c r="A350" s="46"/>
      <c r="B350" s="396"/>
      <c r="C350" s="397"/>
      <c r="AG350" s="397"/>
    </row>
    <row r="351" spans="1:33" ht="15.75" customHeight="1">
      <c r="A351" s="46"/>
      <c r="B351" s="396"/>
      <c r="C351" s="397"/>
      <c r="AG351" s="397"/>
    </row>
    <row r="352" spans="1:33" ht="15.75" customHeight="1">
      <c r="A352" s="46"/>
      <c r="B352" s="396"/>
      <c r="C352" s="397"/>
      <c r="AG352" s="397"/>
    </row>
    <row r="353" spans="1:33" ht="15.75" customHeight="1">
      <c r="A353" s="46"/>
      <c r="B353" s="396"/>
      <c r="C353" s="397"/>
      <c r="AG353" s="397"/>
    </row>
    <row r="354" spans="1:33" ht="15.75" customHeight="1">
      <c r="A354" s="46"/>
      <c r="B354" s="396"/>
      <c r="C354" s="397"/>
      <c r="AG354" s="397"/>
    </row>
    <row r="355" spans="1:33" ht="15.75" customHeight="1">
      <c r="A355" s="46"/>
      <c r="B355" s="396"/>
      <c r="C355" s="397"/>
      <c r="AG355" s="397"/>
    </row>
    <row r="356" spans="1:33" ht="15.75" customHeight="1">
      <c r="A356" s="46"/>
      <c r="B356" s="396"/>
      <c r="C356" s="397"/>
      <c r="AG356" s="397"/>
    </row>
    <row r="357" spans="1:33" ht="15.75" customHeight="1">
      <c r="A357" s="46"/>
      <c r="B357" s="396"/>
      <c r="C357" s="397"/>
      <c r="AG357" s="397"/>
    </row>
    <row r="358" spans="1:33" ht="15.75" customHeight="1">
      <c r="A358" s="46"/>
      <c r="B358" s="396"/>
      <c r="C358" s="397"/>
      <c r="AG358" s="397"/>
    </row>
    <row r="359" spans="1:33" ht="15.75" customHeight="1">
      <c r="A359" s="46"/>
      <c r="B359" s="396"/>
      <c r="C359" s="397"/>
      <c r="AG359" s="397"/>
    </row>
    <row r="360" spans="1:33" ht="15.75" customHeight="1">
      <c r="A360" s="46"/>
      <c r="B360" s="396"/>
      <c r="C360" s="397"/>
      <c r="AG360" s="397"/>
    </row>
    <row r="361" spans="1:33" ht="15.75" customHeight="1">
      <c r="A361" s="46"/>
      <c r="B361" s="396"/>
      <c r="C361" s="397"/>
      <c r="AG361" s="397"/>
    </row>
    <row r="362" spans="1:33" ht="15.75" customHeight="1">
      <c r="A362" s="46"/>
      <c r="B362" s="396"/>
      <c r="C362" s="397"/>
      <c r="AG362" s="397"/>
    </row>
    <row r="363" spans="1:33" ht="15.75" customHeight="1">
      <c r="A363" s="46"/>
      <c r="B363" s="396"/>
      <c r="C363" s="397"/>
      <c r="AG363" s="397"/>
    </row>
    <row r="364" spans="1:33" ht="15.75" customHeight="1">
      <c r="A364" s="46"/>
      <c r="B364" s="396"/>
      <c r="C364" s="397"/>
      <c r="AG364" s="397"/>
    </row>
    <row r="365" spans="1:33" ht="15.75" customHeight="1">
      <c r="A365" s="46"/>
      <c r="B365" s="396"/>
      <c r="C365" s="397"/>
      <c r="AG365" s="397"/>
    </row>
    <row r="366" spans="1:33" ht="15.75" customHeight="1">
      <c r="A366" s="46"/>
      <c r="B366" s="396"/>
      <c r="C366" s="397"/>
      <c r="AG366" s="397"/>
    </row>
    <row r="367" spans="1:33" ht="15.75" customHeight="1">
      <c r="A367" s="46"/>
      <c r="B367" s="396"/>
      <c r="C367" s="397"/>
      <c r="AG367" s="397"/>
    </row>
    <row r="368" spans="1:33" ht="15.75" customHeight="1">
      <c r="A368" s="46"/>
      <c r="B368" s="396"/>
      <c r="C368" s="397"/>
      <c r="AG368" s="397"/>
    </row>
    <row r="369" spans="1:33" ht="15.75" customHeight="1">
      <c r="A369" s="46"/>
      <c r="B369" s="396"/>
      <c r="C369" s="397"/>
      <c r="AG369" s="397"/>
    </row>
    <row r="370" spans="1:33" ht="15.75" customHeight="1"/>
    <row r="371" spans="1:33" ht="15.75" customHeight="1"/>
    <row r="372" spans="1:33" ht="15.75" customHeight="1"/>
    <row r="373" spans="1:33" ht="15.75" customHeight="1"/>
    <row r="374" spans="1:33" ht="15.75" customHeight="1"/>
    <row r="375" spans="1:33" ht="15.75" customHeight="1"/>
    <row r="376" spans="1:33" ht="15.75" customHeight="1"/>
    <row r="377" spans="1:33" ht="15.75" customHeight="1"/>
    <row r="378" spans="1:33" ht="15.75" customHeight="1"/>
    <row r="379" spans="1:33" ht="15.75" customHeight="1"/>
    <row r="380" spans="1:33" ht="15.75" customHeight="1"/>
    <row r="381" spans="1:33" ht="15.75" customHeight="1"/>
    <row r="382" spans="1:33" ht="15.75" customHeight="1"/>
    <row r="383" spans="1:33" ht="15.75" customHeight="1"/>
    <row r="384" spans="1:3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0:C160"/>
    <mergeCell ref="A162:C162"/>
    <mergeCell ref="A163:C163"/>
    <mergeCell ref="K7:M7"/>
    <mergeCell ref="N7:P7"/>
    <mergeCell ref="E7:G7"/>
    <mergeCell ref="H7:J7"/>
    <mergeCell ref="A124:C124"/>
    <mergeCell ref="A129:C129"/>
    <mergeCell ref="A135:C13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34" workbookViewId="0"/>
  </sheetViews>
  <sheetFormatPr defaultColWidth="12.6640625" defaultRowHeight="15" customHeight="1"/>
  <cols>
    <col min="1" max="1" width="11.25" hidden="1" customWidth="1"/>
    <col min="2" max="2" width="8.75" customWidth="1"/>
    <col min="3" max="3" width="20" customWidth="1"/>
    <col min="4" max="4" width="11" customWidth="1"/>
    <col min="5" max="5" width="11.9140625" customWidth="1"/>
    <col min="6" max="6" width="11" customWidth="1"/>
    <col min="7" max="7" width="8.9140625" customWidth="1"/>
    <col min="8" max="8" width="21" customWidth="1"/>
    <col min="9" max="9" width="13.25" customWidth="1"/>
    <col min="10" max="10" width="14.9140625" customWidth="1"/>
    <col min="11" max="26" width="5" customWidth="1"/>
  </cols>
  <sheetData>
    <row r="1" spans="1:26" ht="14.5">
      <c r="A1" s="397"/>
      <c r="B1" s="397"/>
      <c r="C1" s="397"/>
      <c r="D1" s="3"/>
      <c r="E1" s="397"/>
      <c r="F1" s="3"/>
      <c r="G1" s="397"/>
      <c r="H1" s="397"/>
      <c r="I1" s="46"/>
      <c r="J1" s="398" t="s">
        <v>263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97"/>
      <c r="B2" s="397"/>
      <c r="C2" s="397"/>
      <c r="D2" s="3"/>
      <c r="E2" s="397"/>
      <c r="F2" s="3"/>
      <c r="G2" s="397"/>
      <c r="H2" s="503" t="s">
        <v>264</v>
      </c>
      <c r="I2" s="464"/>
      <c r="J2" s="464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5">
      <c r="A3" s="397"/>
      <c r="B3" s="397"/>
      <c r="C3" s="397"/>
      <c r="D3" s="3"/>
      <c r="E3" s="397"/>
      <c r="F3" s="3"/>
      <c r="G3" s="397"/>
      <c r="H3" s="39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5">
      <c r="A4" s="397"/>
      <c r="B4" s="504" t="s">
        <v>265</v>
      </c>
      <c r="C4" s="464"/>
      <c r="D4" s="464"/>
      <c r="E4" s="464"/>
      <c r="F4" s="464"/>
      <c r="G4" s="464"/>
      <c r="H4" s="464"/>
      <c r="I4" s="464"/>
      <c r="J4" s="46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5">
      <c r="A5" s="397"/>
      <c r="B5" s="504" t="s">
        <v>266</v>
      </c>
      <c r="C5" s="464"/>
      <c r="D5" s="464"/>
      <c r="E5" s="464"/>
      <c r="F5" s="464"/>
      <c r="G5" s="464"/>
      <c r="H5" s="464"/>
      <c r="I5" s="464"/>
      <c r="J5" s="464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97"/>
      <c r="B6" s="504" t="s">
        <v>267</v>
      </c>
      <c r="C6" s="464"/>
      <c r="D6" s="464"/>
      <c r="E6" s="464"/>
      <c r="F6" s="464"/>
      <c r="G6" s="464"/>
      <c r="H6" s="464"/>
      <c r="I6" s="464"/>
      <c r="J6" s="46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customHeight="1">
      <c r="A7" s="397"/>
      <c r="B7" s="464"/>
      <c r="C7" s="464"/>
      <c r="D7" s="464"/>
      <c r="E7" s="464"/>
      <c r="F7" s="464"/>
      <c r="G7" s="464"/>
      <c r="H7" s="464"/>
      <c r="I7" s="464"/>
      <c r="J7" s="46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5">
      <c r="A8" s="397"/>
      <c r="B8" s="397"/>
      <c r="C8" s="397"/>
      <c r="D8" s="3"/>
      <c r="E8" s="397"/>
      <c r="F8" s="3"/>
      <c r="G8" s="397"/>
      <c r="H8" s="39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5">
      <c r="A9" s="15"/>
      <c r="B9" s="498" t="s">
        <v>268</v>
      </c>
      <c r="C9" s="499"/>
      <c r="D9" s="500"/>
      <c r="E9" s="501" t="s">
        <v>269</v>
      </c>
      <c r="F9" s="499"/>
      <c r="G9" s="499"/>
      <c r="H9" s="499"/>
      <c r="I9" s="499"/>
      <c r="J9" s="50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7">
      <c r="A10" s="399" t="s">
        <v>270</v>
      </c>
      <c r="B10" s="399" t="s">
        <v>271</v>
      </c>
      <c r="C10" s="399" t="s">
        <v>46</v>
      </c>
      <c r="D10" s="400" t="s">
        <v>272</v>
      </c>
      <c r="E10" s="399" t="s">
        <v>273</v>
      </c>
      <c r="F10" s="400" t="s">
        <v>272</v>
      </c>
      <c r="G10" s="399" t="s">
        <v>274</v>
      </c>
      <c r="H10" s="399" t="s">
        <v>275</v>
      </c>
      <c r="I10" s="399" t="s">
        <v>276</v>
      </c>
      <c r="J10" s="399" t="s">
        <v>277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5">
      <c r="A11" s="399"/>
      <c r="B11" s="399" t="s">
        <v>278</v>
      </c>
      <c r="C11" s="399"/>
      <c r="D11" s="400"/>
      <c r="E11" s="399"/>
      <c r="F11" s="400"/>
      <c r="G11" s="399"/>
      <c r="H11" s="399"/>
      <c r="I11" s="399"/>
      <c r="J11" s="39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9">
      <c r="A12" s="401"/>
      <c r="B12" s="402" t="s">
        <v>279</v>
      </c>
      <c r="C12" s="403" t="s">
        <v>101</v>
      </c>
      <c r="D12" s="404">
        <v>52000</v>
      </c>
      <c r="E12" s="405"/>
      <c r="F12" s="404">
        <v>52000</v>
      </c>
      <c r="G12" s="405"/>
      <c r="H12" s="405"/>
      <c r="I12" s="404">
        <v>37000</v>
      </c>
      <c r="J12" s="40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5">
      <c r="A13" s="401"/>
      <c r="B13" s="407" t="s">
        <v>280</v>
      </c>
      <c r="C13" s="408" t="s">
        <v>114</v>
      </c>
      <c r="D13" s="409" t="s">
        <v>281</v>
      </c>
      <c r="E13" s="410"/>
      <c r="F13" s="409" t="s">
        <v>281</v>
      </c>
      <c r="G13" s="410"/>
      <c r="H13" s="410"/>
      <c r="I13" s="411">
        <v>37000</v>
      </c>
      <c r="J13" s="412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11" customHeight="1">
      <c r="A14" s="401"/>
      <c r="B14" s="413" t="s">
        <v>106</v>
      </c>
      <c r="C14" s="414" t="s">
        <v>115</v>
      </c>
      <c r="D14" s="415" t="s">
        <v>282</v>
      </c>
      <c r="E14" s="416">
        <v>3133318240</v>
      </c>
      <c r="F14" s="415" t="s">
        <v>282</v>
      </c>
      <c r="G14" s="417" t="s">
        <v>283</v>
      </c>
      <c r="H14" s="418" t="s">
        <v>284</v>
      </c>
      <c r="I14" s="419" t="s">
        <v>285</v>
      </c>
      <c r="J14" s="418" t="s">
        <v>286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61">
      <c r="A15" s="401"/>
      <c r="B15" s="413" t="s">
        <v>109</v>
      </c>
      <c r="C15" s="414" t="s">
        <v>116</v>
      </c>
      <c r="D15" s="415" t="s">
        <v>287</v>
      </c>
      <c r="E15" s="416">
        <v>3581001021</v>
      </c>
      <c r="F15" s="415" t="s">
        <v>287</v>
      </c>
      <c r="G15" s="420" t="s">
        <v>288</v>
      </c>
      <c r="H15" s="418" t="s">
        <v>289</v>
      </c>
      <c r="I15" s="419" t="s">
        <v>290</v>
      </c>
      <c r="J15" s="418" t="s">
        <v>291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38.75" customHeight="1">
      <c r="A16" s="401"/>
      <c r="B16" s="413" t="s">
        <v>110</v>
      </c>
      <c r="C16" s="418" t="s">
        <v>117</v>
      </c>
      <c r="D16" s="421" t="s">
        <v>287</v>
      </c>
      <c r="E16" s="422">
        <v>3575207640</v>
      </c>
      <c r="F16" s="415" t="s">
        <v>287</v>
      </c>
      <c r="G16" s="420" t="s">
        <v>292</v>
      </c>
      <c r="H16" s="418" t="s">
        <v>289</v>
      </c>
      <c r="I16" s="419" t="s">
        <v>293</v>
      </c>
      <c r="J16" s="418" t="s">
        <v>294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9">
      <c r="A17" s="401"/>
      <c r="B17" s="423" t="s">
        <v>295</v>
      </c>
      <c r="C17" s="403" t="s">
        <v>119</v>
      </c>
      <c r="D17" s="404">
        <v>11440</v>
      </c>
      <c r="E17" s="405"/>
      <c r="F17" s="424">
        <v>11440</v>
      </c>
      <c r="G17" s="425"/>
      <c r="H17" s="425"/>
      <c r="I17" s="404">
        <v>8140</v>
      </c>
      <c r="J17" s="40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5">
      <c r="A18" s="401"/>
      <c r="B18" s="407" t="s">
        <v>120</v>
      </c>
      <c r="C18" s="426" t="s">
        <v>121</v>
      </c>
      <c r="D18" s="427" t="s">
        <v>296</v>
      </c>
      <c r="E18" s="412"/>
      <c r="F18" s="427" t="s">
        <v>296</v>
      </c>
      <c r="G18" s="412"/>
      <c r="H18" s="412"/>
      <c r="I18" s="427">
        <v>8140</v>
      </c>
      <c r="J18" s="412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59.25" customHeight="1">
      <c r="A19" s="401"/>
      <c r="B19" s="413" t="s">
        <v>106</v>
      </c>
      <c r="C19" s="418" t="s">
        <v>115</v>
      </c>
      <c r="D19" s="415" t="s">
        <v>297</v>
      </c>
      <c r="E19" s="418"/>
      <c r="F19" s="415" t="s">
        <v>297</v>
      </c>
      <c r="G19" s="418"/>
      <c r="H19" s="418"/>
      <c r="I19" s="415">
        <v>2860</v>
      </c>
      <c r="J19" s="418" t="s">
        <v>298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57" customHeight="1">
      <c r="A20" s="401"/>
      <c r="B20" s="413" t="s">
        <v>109</v>
      </c>
      <c r="C20" s="418" t="s">
        <v>116</v>
      </c>
      <c r="D20" s="415" t="s">
        <v>299</v>
      </c>
      <c r="E20" s="418"/>
      <c r="F20" s="415" t="s">
        <v>299</v>
      </c>
      <c r="G20" s="418"/>
      <c r="H20" s="418"/>
      <c r="I20" s="415">
        <v>2640</v>
      </c>
      <c r="J20" s="418" t="s">
        <v>298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65.25" customHeight="1">
      <c r="A21" s="401"/>
      <c r="B21" s="428" t="s">
        <v>110</v>
      </c>
      <c r="C21" s="429" t="s">
        <v>117</v>
      </c>
      <c r="D21" s="430" t="s">
        <v>299</v>
      </c>
      <c r="E21" s="429"/>
      <c r="F21" s="430" t="s">
        <v>299</v>
      </c>
      <c r="G21" s="429"/>
      <c r="H21" s="429"/>
      <c r="I21" s="430">
        <v>2640</v>
      </c>
      <c r="J21" s="418" t="s">
        <v>298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>
      <c r="A22" s="431"/>
      <c r="B22" s="423" t="s">
        <v>300</v>
      </c>
      <c r="C22" s="432" t="s">
        <v>149</v>
      </c>
      <c r="D22" s="404">
        <v>27000</v>
      </c>
      <c r="E22" s="405"/>
      <c r="F22" s="404">
        <v>27000</v>
      </c>
      <c r="G22" s="405"/>
      <c r="H22" s="405"/>
      <c r="I22" s="404">
        <v>27000</v>
      </c>
      <c r="J22" s="40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3.75" customHeight="1">
      <c r="A23" s="431"/>
      <c r="B23" s="407" t="s">
        <v>154</v>
      </c>
      <c r="C23" s="433" t="s">
        <v>155</v>
      </c>
      <c r="D23" s="427" t="s">
        <v>301</v>
      </c>
      <c r="E23" s="433"/>
      <c r="F23" s="427" t="s">
        <v>301</v>
      </c>
      <c r="G23" s="434"/>
      <c r="H23" s="433"/>
      <c r="I23" s="427">
        <v>27000</v>
      </c>
      <c r="J23" s="41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01.25" customHeight="1">
      <c r="A24" s="431"/>
      <c r="B24" s="413" t="s">
        <v>106</v>
      </c>
      <c r="C24" s="417" t="s">
        <v>302</v>
      </c>
      <c r="D24" s="415" t="s">
        <v>301</v>
      </c>
      <c r="E24" s="435">
        <v>3166805138</v>
      </c>
      <c r="F24" s="415" t="s">
        <v>301</v>
      </c>
      <c r="G24" s="418" t="s">
        <v>303</v>
      </c>
      <c r="H24" s="418" t="s">
        <v>304</v>
      </c>
      <c r="I24" s="436" t="s">
        <v>305</v>
      </c>
      <c r="J24" s="437" t="s">
        <v>306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>
      <c r="A25" s="431"/>
      <c r="B25" s="423" t="s">
        <v>307</v>
      </c>
      <c r="C25" s="432" t="s">
        <v>185</v>
      </c>
      <c r="D25" s="404">
        <v>11672</v>
      </c>
      <c r="E25" s="405"/>
      <c r="F25" s="404">
        <v>11672</v>
      </c>
      <c r="G25" s="405"/>
      <c r="H25" s="405"/>
      <c r="I25" s="404">
        <v>11672</v>
      </c>
      <c r="J25" s="43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>
      <c r="A26" s="431"/>
      <c r="B26" s="407" t="s">
        <v>186</v>
      </c>
      <c r="C26" s="439" t="s">
        <v>308</v>
      </c>
      <c r="D26" s="427">
        <v>11672</v>
      </c>
      <c r="E26" s="412"/>
      <c r="F26" s="427">
        <v>11672</v>
      </c>
      <c r="G26" s="412"/>
      <c r="H26" s="412"/>
      <c r="I26" s="427">
        <v>11672</v>
      </c>
      <c r="J26" s="44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66.75" customHeight="1">
      <c r="A27" s="431"/>
      <c r="B27" s="413" t="s">
        <v>106</v>
      </c>
      <c r="C27" s="417" t="s">
        <v>309</v>
      </c>
      <c r="D27" s="415" t="s">
        <v>310</v>
      </c>
      <c r="E27" s="435">
        <v>2525618876</v>
      </c>
      <c r="F27" s="436" t="s">
        <v>310</v>
      </c>
      <c r="G27" s="417" t="s">
        <v>311</v>
      </c>
      <c r="H27" s="418" t="s">
        <v>312</v>
      </c>
      <c r="I27" s="436" t="s">
        <v>313</v>
      </c>
      <c r="J27" s="441" t="s">
        <v>314</v>
      </c>
      <c r="K27" s="442"/>
      <c r="L27" s="442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>
      <c r="A28" s="431"/>
      <c r="B28" s="423" t="s">
        <v>315</v>
      </c>
      <c r="C28" s="443" t="s">
        <v>206</v>
      </c>
      <c r="D28" s="404" t="s">
        <v>316</v>
      </c>
      <c r="E28" s="443"/>
      <c r="F28" s="404" t="s">
        <v>316</v>
      </c>
      <c r="G28" s="443"/>
      <c r="H28" s="443"/>
      <c r="I28" s="404">
        <v>39700</v>
      </c>
      <c r="J28" s="44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63.75" customHeight="1">
      <c r="A29" s="431"/>
      <c r="B29" s="413" t="s">
        <v>106</v>
      </c>
      <c r="C29" s="417" t="s">
        <v>317</v>
      </c>
      <c r="D29" s="415" t="s">
        <v>318</v>
      </c>
      <c r="E29" s="435">
        <v>2744103525</v>
      </c>
      <c r="F29" s="415" t="s">
        <v>318</v>
      </c>
      <c r="G29" s="417" t="s">
        <v>319</v>
      </c>
      <c r="H29" s="418" t="s">
        <v>320</v>
      </c>
      <c r="I29" s="436" t="s">
        <v>318</v>
      </c>
      <c r="J29" s="418" t="s">
        <v>321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54" customHeight="1">
      <c r="A30" s="431"/>
      <c r="B30" s="413" t="s">
        <v>109</v>
      </c>
      <c r="C30" s="417" t="s">
        <v>322</v>
      </c>
      <c r="D30" s="415" t="s">
        <v>323</v>
      </c>
      <c r="E30" s="435">
        <v>2744103525</v>
      </c>
      <c r="F30" s="415" t="s">
        <v>323</v>
      </c>
      <c r="G30" s="417" t="s">
        <v>324</v>
      </c>
      <c r="H30" s="418" t="s">
        <v>320</v>
      </c>
      <c r="I30" s="436" t="s">
        <v>325</v>
      </c>
      <c r="J30" s="418" t="s">
        <v>326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44.25" customHeight="1">
      <c r="A31" s="431"/>
      <c r="B31" s="413" t="s">
        <v>110</v>
      </c>
      <c r="C31" s="418" t="s">
        <v>327</v>
      </c>
      <c r="D31" s="415" t="s">
        <v>328</v>
      </c>
      <c r="E31" s="435">
        <v>2744103525</v>
      </c>
      <c r="F31" s="415" t="s">
        <v>328</v>
      </c>
      <c r="G31" s="417" t="s">
        <v>329</v>
      </c>
      <c r="H31" s="418" t="s">
        <v>330</v>
      </c>
      <c r="I31" s="418"/>
      <c r="J31" s="41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85.5" customHeight="1">
      <c r="A32" s="431"/>
      <c r="B32" s="413" t="s">
        <v>191</v>
      </c>
      <c r="C32" s="417" t="s">
        <v>331</v>
      </c>
      <c r="D32" s="415" t="s">
        <v>332</v>
      </c>
      <c r="E32" s="435">
        <v>2744103525</v>
      </c>
      <c r="F32" s="415" t="s">
        <v>332</v>
      </c>
      <c r="G32" s="417" t="s">
        <v>333</v>
      </c>
      <c r="H32" s="418" t="s">
        <v>334</v>
      </c>
      <c r="I32" s="436" t="s">
        <v>335</v>
      </c>
      <c r="J32" s="418" t="s">
        <v>336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>
      <c r="A33" s="431"/>
      <c r="B33" s="423" t="s">
        <v>337</v>
      </c>
      <c r="C33" s="443" t="s">
        <v>227</v>
      </c>
      <c r="D33" s="404" t="s">
        <v>338</v>
      </c>
      <c r="E33" s="443"/>
      <c r="F33" s="404" t="s">
        <v>338</v>
      </c>
      <c r="G33" s="443"/>
      <c r="H33" s="443"/>
      <c r="I33" s="404">
        <v>13500</v>
      </c>
      <c r="J33" s="443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47.25" customHeight="1">
      <c r="A34" s="431"/>
      <c r="B34" s="413" t="s">
        <v>106</v>
      </c>
      <c r="C34" s="418" t="s">
        <v>339</v>
      </c>
      <c r="D34" s="415" t="s">
        <v>340</v>
      </c>
      <c r="E34" s="435">
        <v>3310718638</v>
      </c>
      <c r="F34" s="415" t="s">
        <v>340</v>
      </c>
      <c r="G34" s="417" t="s">
        <v>341</v>
      </c>
      <c r="H34" s="418" t="s">
        <v>330</v>
      </c>
      <c r="I34" s="415"/>
      <c r="J34" s="41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51" customHeight="1">
      <c r="A35" s="431"/>
      <c r="B35" s="413" t="s">
        <v>109</v>
      </c>
      <c r="C35" s="418" t="s">
        <v>342</v>
      </c>
      <c r="D35" s="415" t="s">
        <v>340</v>
      </c>
      <c r="E35" s="435">
        <v>3310718638</v>
      </c>
      <c r="F35" s="415" t="s">
        <v>340</v>
      </c>
      <c r="G35" s="417" t="s">
        <v>343</v>
      </c>
      <c r="H35" s="418" t="s">
        <v>320</v>
      </c>
      <c r="I35" s="436" t="s">
        <v>340</v>
      </c>
      <c r="J35" s="418" t="s">
        <v>344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45" customHeight="1">
      <c r="A36" s="431"/>
      <c r="B36" s="413" t="s">
        <v>110</v>
      </c>
      <c r="C36" s="418" t="s">
        <v>345</v>
      </c>
      <c r="D36" s="415" t="s">
        <v>346</v>
      </c>
      <c r="E36" s="435">
        <v>36117466</v>
      </c>
      <c r="F36" s="415" t="s">
        <v>346</v>
      </c>
      <c r="G36" s="417" t="s">
        <v>347</v>
      </c>
      <c r="H36" s="418" t="s">
        <v>348</v>
      </c>
      <c r="I36" s="415">
        <v>9000</v>
      </c>
      <c r="J36" s="418" t="s">
        <v>349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>
      <c r="A37" s="401"/>
      <c r="B37" s="445" t="s">
        <v>350</v>
      </c>
      <c r="C37" s="446" t="s">
        <v>235</v>
      </c>
      <c r="D37" s="424">
        <v>29900</v>
      </c>
      <c r="E37" s="446"/>
      <c r="F37" s="424">
        <v>29900</v>
      </c>
      <c r="G37" s="446"/>
      <c r="H37" s="446"/>
      <c r="I37" s="424">
        <v>19542</v>
      </c>
      <c r="J37" s="4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401"/>
      <c r="B38" s="407" t="s">
        <v>250</v>
      </c>
      <c r="C38" s="447" t="s">
        <v>235</v>
      </c>
      <c r="D38" s="409" t="s">
        <v>351</v>
      </c>
      <c r="E38" s="447"/>
      <c r="F38" s="409" t="s">
        <v>351</v>
      </c>
      <c r="G38" s="447"/>
      <c r="H38" s="447"/>
      <c r="I38" s="409">
        <v>19542</v>
      </c>
      <c r="J38" s="447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48.75" customHeight="1">
      <c r="A39" s="401"/>
      <c r="B39" s="448" t="s">
        <v>195</v>
      </c>
      <c r="C39" s="417" t="s">
        <v>352</v>
      </c>
      <c r="D39" s="415" t="s">
        <v>338</v>
      </c>
      <c r="E39" s="435">
        <v>3239508614</v>
      </c>
      <c r="F39" s="415" t="s">
        <v>338</v>
      </c>
      <c r="G39" s="417" t="s">
        <v>353</v>
      </c>
      <c r="H39" s="418" t="s">
        <v>320</v>
      </c>
      <c r="I39" s="436">
        <v>18000</v>
      </c>
      <c r="J39" s="418" t="s">
        <v>354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57.75" customHeight="1">
      <c r="A40" s="401"/>
      <c r="B40" s="448" t="s">
        <v>197</v>
      </c>
      <c r="C40" s="417" t="s">
        <v>355</v>
      </c>
      <c r="D40" s="415" t="s">
        <v>356</v>
      </c>
      <c r="E40" s="435">
        <v>3239508614</v>
      </c>
      <c r="F40" s="415" t="s">
        <v>356</v>
      </c>
      <c r="G40" s="417" t="s">
        <v>357</v>
      </c>
      <c r="H40" s="418" t="s">
        <v>358</v>
      </c>
      <c r="I40" s="436">
        <v>1542</v>
      </c>
      <c r="J40" s="418" t="s">
        <v>359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449"/>
      <c r="B41" s="502" t="s">
        <v>360</v>
      </c>
      <c r="C41" s="499"/>
      <c r="D41" s="400">
        <v>200712</v>
      </c>
      <c r="E41" s="450"/>
      <c r="F41" s="400">
        <v>200712</v>
      </c>
      <c r="G41" s="450"/>
      <c r="H41" s="450"/>
      <c r="I41" s="451">
        <v>156554</v>
      </c>
      <c r="J41" s="45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97"/>
      <c r="B42" s="397"/>
      <c r="C42" s="397"/>
      <c r="D42" s="3"/>
      <c r="E42" s="397"/>
      <c r="F42" s="3"/>
      <c r="G42" s="397"/>
      <c r="H42" s="39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" customHeight="1">
      <c r="A43" s="15"/>
      <c r="B43" s="498" t="s">
        <v>361</v>
      </c>
      <c r="C43" s="499"/>
      <c r="D43" s="500"/>
      <c r="E43" s="501" t="s">
        <v>269</v>
      </c>
      <c r="F43" s="499"/>
      <c r="G43" s="499"/>
      <c r="H43" s="499"/>
      <c r="I43" s="499"/>
      <c r="J43" s="50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73.5" customHeight="1">
      <c r="A44" s="399" t="s">
        <v>270</v>
      </c>
      <c r="B44" s="399" t="s">
        <v>271</v>
      </c>
      <c r="C44" s="399" t="s">
        <v>46</v>
      </c>
      <c r="D44" s="400" t="s">
        <v>272</v>
      </c>
      <c r="E44" s="399" t="s">
        <v>273</v>
      </c>
      <c r="F44" s="400" t="s">
        <v>272</v>
      </c>
      <c r="G44" s="399" t="s">
        <v>274</v>
      </c>
      <c r="H44" s="399" t="s">
        <v>275</v>
      </c>
      <c r="I44" s="399" t="s">
        <v>276</v>
      </c>
      <c r="J44" s="399" t="s">
        <v>277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401"/>
      <c r="B45" s="401" t="s">
        <v>103</v>
      </c>
      <c r="C45" s="452"/>
      <c r="D45" s="453"/>
      <c r="E45" s="452"/>
      <c r="F45" s="453"/>
      <c r="G45" s="452"/>
      <c r="H45" s="452"/>
      <c r="I45" s="453"/>
      <c r="J45" s="45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401"/>
      <c r="B46" s="401" t="s">
        <v>120</v>
      </c>
      <c r="C46" s="452"/>
      <c r="D46" s="453"/>
      <c r="E46" s="452"/>
      <c r="F46" s="453"/>
      <c r="G46" s="452"/>
      <c r="H46" s="452"/>
      <c r="I46" s="453"/>
      <c r="J46" s="452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401"/>
      <c r="B47" s="401" t="s">
        <v>362</v>
      </c>
      <c r="C47" s="452"/>
      <c r="D47" s="453"/>
      <c r="E47" s="452"/>
      <c r="F47" s="453"/>
      <c r="G47" s="452"/>
      <c r="H47" s="452"/>
      <c r="I47" s="453"/>
      <c r="J47" s="45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401"/>
      <c r="B48" s="401" t="s">
        <v>125</v>
      </c>
      <c r="C48" s="452"/>
      <c r="D48" s="453"/>
      <c r="E48" s="452"/>
      <c r="F48" s="453"/>
      <c r="G48" s="452"/>
      <c r="H48" s="452"/>
      <c r="I48" s="453"/>
      <c r="J48" s="45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401"/>
      <c r="B49" s="401" t="s">
        <v>138</v>
      </c>
      <c r="C49" s="452"/>
      <c r="D49" s="453"/>
      <c r="E49" s="452"/>
      <c r="F49" s="453"/>
      <c r="G49" s="452"/>
      <c r="H49" s="452"/>
      <c r="I49" s="453"/>
      <c r="J49" s="45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401"/>
      <c r="B50" s="401"/>
      <c r="C50" s="452"/>
      <c r="D50" s="453"/>
      <c r="E50" s="452"/>
      <c r="F50" s="453"/>
      <c r="G50" s="452"/>
      <c r="H50" s="452"/>
      <c r="I50" s="453"/>
      <c r="J50" s="45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>
      <c r="A51" s="449"/>
      <c r="B51" s="502" t="s">
        <v>360</v>
      </c>
      <c r="C51" s="499"/>
      <c r="D51" s="450"/>
      <c r="E51" s="450"/>
      <c r="F51" s="450"/>
      <c r="G51" s="450"/>
      <c r="H51" s="450"/>
      <c r="I51" s="454"/>
      <c r="J51" s="45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97"/>
      <c r="B52" s="397"/>
      <c r="C52" s="397"/>
      <c r="D52" s="3"/>
      <c r="E52" s="397"/>
      <c r="F52" s="3"/>
      <c r="G52" s="397"/>
      <c r="H52" s="39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15"/>
      <c r="B53" s="498" t="s">
        <v>363</v>
      </c>
      <c r="C53" s="499"/>
      <c r="D53" s="500"/>
      <c r="E53" s="501" t="s">
        <v>269</v>
      </c>
      <c r="F53" s="499"/>
      <c r="G53" s="499"/>
      <c r="H53" s="499"/>
      <c r="I53" s="499"/>
      <c r="J53" s="500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67.5" customHeight="1">
      <c r="A54" s="399" t="s">
        <v>270</v>
      </c>
      <c r="B54" s="399" t="s">
        <v>271</v>
      </c>
      <c r="C54" s="399" t="s">
        <v>46</v>
      </c>
      <c r="D54" s="400" t="s">
        <v>272</v>
      </c>
      <c r="E54" s="399" t="s">
        <v>273</v>
      </c>
      <c r="F54" s="400" t="s">
        <v>272</v>
      </c>
      <c r="G54" s="399" t="s">
        <v>274</v>
      </c>
      <c r="H54" s="399" t="s">
        <v>275</v>
      </c>
      <c r="I54" s="399" t="s">
        <v>276</v>
      </c>
      <c r="J54" s="399" t="s">
        <v>277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401"/>
      <c r="B55" s="401" t="s">
        <v>103</v>
      </c>
      <c r="C55" s="452"/>
      <c r="D55" s="453"/>
      <c r="E55" s="452"/>
      <c r="F55" s="453"/>
      <c r="G55" s="452"/>
      <c r="H55" s="452"/>
      <c r="I55" s="453"/>
      <c r="J55" s="45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401"/>
      <c r="B56" s="401" t="s">
        <v>120</v>
      </c>
      <c r="C56" s="452"/>
      <c r="D56" s="453"/>
      <c r="E56" s="452"/>
      <c r="F56" s="453"/>
      <c r="G56" s="452"/>
      <c r="H56" s="452"/>
      <c r="I56" s="453"/>
      <c r="J56" s="45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401"/>
      <c r="B57" s="401" t="s">
        <v>362</v>
      </c>
      <c r="C57" s="452"/>
      <c r="D57" s="453"/>
      <c r="E57" s="452"/>
      <c r="F57" s="453"/>
      <c r="G57" s="452"/>
      <c r="H57" s="452"/>
      <c r="I57" s="453"/>
      <c r="J57" s="45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401"/>
      <c r="B58" s="401" t="s">
        <v>125</v>
      </c>
      <c r="C58" s="452"/>
      <c r="D58" s="453"/>
      <c r="E58" s="452"/>
      <c r="F58" s="453"/>
      <c r="G58" s="452"/>
      <c r="H58" s="452"/>
      <c r="I58" s="453"/>
      <c r="J58" s="45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401"/>
      <c r="B59" s="401" t="s">
        <v>138</v>
      </c>
      <c r="C59" s="452"/>
      <c r="D59" s="453"/>
      <c r="E59" s="452"/>
      <c r="F59" s="453"/>
      <c r="G59" s="452"/>
      <c r="H59" s="452"/>
      <c r="I59" s="453"/>
      <c r="J59" s="45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401"/>
      <c r="B60" s="401"/>
      <c r="C60" s="452"/>
      <c r="D60" s="453"/>
      <c r="E60" s="452"/>
      <c r="F60" s="453"/>
      <c r="G60" s="452"/>
      <c r="H60" s="452"/>
      <c r="I60" s="453"/>
      <c r="J60" s="45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>
      <c r="A61" s="449"/>
      <c r="B61" s="502" t="s">
        <v>360</v>
      </c>
      <c r="C61" s="499"/>
      <c r="D61" s="450"/>
      <c r="E61" s="450"/>
      <c r="F61" s="450"/>
      <c r="G61" s="450"/>
      <c r="H61" s="450"/>
      <c r="I61" s="454"/>
      <c r="J61" s="45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97"/>
      <c r="B62" s="397"/>
      <c r="C62" s="397"/>
      <c r="D62" s="3"/>
      <c r="E62" s="397"/>
      <c r="F62" s="3"/>
      <c r="G62" s="397"/>
      <c r="H62" s="397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455"/>
      <c r="B63" s="455" t="s">
        <v>364</v>
      </c>
      <c r="C63" s="455"/>
      <c r="D63" s="456"/>
      <c r="E63" s="455"/>
      <c r="F63" s="456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</row>
    <row r="64" spans="1:26" ht="15.75" customHeight="1">
      <c r="A64" s="397"/>
      <c r="B64" s="397"/>
      <c r="C64" s="397"/>
      <c r="D64" s="3"/>
      <c r="E64" s="397"/>
      <c r="F64" s="3"/>
      <c r="G64" s="397"/>
      <c r="H64" s="39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97"/>
      <c r="B65" s="397"/>
      <c r="C65" s="397"/>
      <c r="D65" s="3"/>
      <c r="E65" s="397"/>
      <c r="F65" s="3"/>
      <c r="G65" s="397"/>
      <c r="H65" s="39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97"/>
      <c r="B66" s="397"/>
      <c r="C66" s="397"/>
      <c r="D66" s="3"/>
      <c r="E66" s="397"/>
      <c r="F66" s="3"/>
      <c r="G66" s="397"/>
      <c r="H66" s="39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97"/>
      <c r="B67" s="397"/>
      <c r="C67" s="397"/>
      <c r="D67" s="3"/>
      <c r="E67" s="397"/>
      <c r="F67" s="3"/>
      <c r="G67" s="397"/>
      <c r="H67" s="397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97"/>
      <c r="B68" s="397"/>
      <c r="C68" s="397"/>
      <c r="D68" s="3"/>
      <c r="E68" s="397"/>
      <c r="F68" s="3"/>
      <c r="G68" s="397"/>
      <c r="H68" s="39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97"/>
      <c r="B69" s="397"/>
      <c r="C69" s="397"/>
      <c r="D69" s="3"/>
      <c r="E69" s="397"/>
      <c r="F69" s="3"/>
      <c r="G69" s="397"/>
      <c r="H69" s="397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97"/>
      <c r="B70" s="397"/>
      <c r="C70" s="397"/>
      <c r="D70" s="3"/>
      <c r="E70" s="397"/>
      <c r="F70" s="3"/>
      <c r="G70" s="397"/>
      <c r="H70" s="39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97"/>
      <c r="B71" s="397"/>
      <c r="C71" s="397"/>
      <c r="D71" s="3"/>
      <c r="E71" s="397"/>
      <c r="F71" s="3"/>
      <c r="G71" s="397"/>
      <c r="H71" s="39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97"/>
      <c r="B72" s="397"/>
      <c r="C72" s="397"/>
      <c r="D72" s="3"/>
      <c r="E72" s="397"/>
      <c r="F72" s="3"/>
      <c r="G72" s="397"/>
      <c r="H72" s="39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97"/>
      <c r="B73" s="397"/>
      <c r="C73" s="397"/>
      <c r="D73" s="3"/>
      <c r="E73" s="397"/>
      <c r="F73" s="3"/>
      <c r="G73" s="397"/>
      <c r="H73" s="397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97"/>
      <c r="B74" s="397"/>
      <c r="C74" s="397"/>
      <c r="D74" s="3"/>
      <c r="E74" s="397"/>
      <c r="F74" s="3"/>
      <c r="G74" s="397"/>
      <c r="H74" s="397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97"/>
      <c r="B75" s="397"/>
      <c r="C75" s="397"/>
      <c r="D75" s="3"/>
      <c r="E75" s="397"/>
      <c r="F75" s="3"/>
      <c r="G75" s="397"/>
      <c r="H75" s="397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97"/>
      <c r="B76" s="397"/>
      <c r="C76" s="397"/>
      <c r="D76" s="3"/>
      <c r="E76" s="397"/>
      <c r="F76" s="3"/>
      <c r="G76" s="397"/>
      <c r="H76" s="397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97"/>
      <c r="B77" s="397"/>
      <c r="C77" s="397"/>
      <c r="D77" s="3"/>
      <c r="E77" s="397"/>
      <c r="F77" s="3"/>
      <c r="G77" s="397"/>
      <c r="H77" s="397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97"/>
      <c r="B78" s="397"/>
      <c r="C78" s="397"/>
      <c r="D78" s="3"/>
      <c r="E78" s="397"/>
      <c r="F78" s="3"/>
      <c r="G78" s="397"/>
      <c r="H78" s="397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97"/>
      <c r="B79" s="397"/>
      <c r="C79" s="397"/>
      <c r="D79" s="3"/>
      <c r="E79" s="397"/>
      <c r="F79" s="3"/>
      <c r="G79" s="397"/>
      <c r="H79" s="397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97"/>
      <c r="B80" s="397"/>
      <c r="C80" s="397"/>
      <c r="D80" s="3"/>
      <c r="E80" s="397"/>
      <c r="F80" s="3"/>
      <c r="G80" s="397"/>
      <c r="H80" s="397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97"/>
      <c r="B81" s="397"/>
      <c r="C81" s="397"/>
      <c r="D81" s="3"/>
      <c r="E81" s="397"/>
      <c r="F81" s="3"/>
      <c r="G81" s="397"/>
      <c r="H81" s="397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97"/>
      <c r="B82" s="397"/>
      <c r="C82" s="397"/>
      <c r="D82" s="3"/>
      <c r="E82" s="397"/>
      <c r="F82" s="3"/>
      <c r="G82" s="397"/>
      <c r="H82" s="397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97"/>
      <c r="B83" s="397"/>
      <c r="C83" s="397"/>
      <c r="D83" s="3"/>
      <c r="E83" s="397"/>
      <c r="F83" s="3"/>
      <c r="G83" s="397"/>
      <c r="H83" s="397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97"/>
      <c r="B84" s="397"/>
      <c r="C84" s="397"/>
      <c r="D84" s="3"/>
      <c r="E84" s="397"/>
      <c r="F84" s="3"/>
      <c r="G84" s="397"/>
      <c r="H84" s="397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97"/>
      <c r="B85" s="397"/>
      <c r="C85" s="397"/>
      <c r="D85" s="3"/>
      <c r="E85" s="397"/>
      <c r="F85" s="3"/>
      <c r="G85" s="397"/>
      <c r="H85" s="397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97"/>
      <c r="B86" s="397"/>
      <c r="C86" s="397"/>
      <c r="D86" s="3"/>
      <c r="E86" s="397"/>
      <c r="F86" s="3"/>
      <c r="G86" s="397"/>
      <c r="H86" s="397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97"/>
      <c r="B87" s="397"/>
      <c r="C87" s="397"/>
      <c r="D87" s="3"/>
      <c r="E87" s="397"/>
      <c r="F87" s="3"/>
      <c r="G87" s="397"/>
      <c r="H87" s="39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97"/>
      <c r="B88" s="397"/>
      <c r="C88" s="397"/>
      <c r="D88" s="3"/>
      <c r="E88" s="397"/>
      <c r="F88" s="3"/>
      <c r="G88" s="397"/>
      <c r="H88" s="397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97"/>
      <c r="B89" s="397"/>
      <c r="C89" s="397"/>
      <c r="D89" s="3"/>
      <c r="E89" s="397"/>
      <c r="F89" s="3"/>
      <c r="G89" s="397"/>
      <c r="H89" s="39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97"/>
      <c r="B90" s="397"/>
      <c r="C90" s="397"/>
      <c r="D90" s="3"/>
      <c r="E90" s="397"/>
      <c r="F90" s="3"/>
      <c r="G90" s="397"/>
      <c r="H90" s="39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97"/>
      <c r="B91" s="397"/>
      <c r="C91" s="397"/>
      <c r="D91" s="3"/>
      <c r="E91" s="397"/>
      <c r="F91" s="3"/>
      <c r="G91" s="397"/>
      <c r="H91" s="397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97"/>
      <c r="B92" s="397"/>
      <c r="C92" s="397"/>
      <c r="D92" s="3"/>
      <c r="E92" s="397"/>
      <c r="F92" s="3"/>
      <c r="G92" s="397"/>
      <c r="H92" s="397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97"/>
      <c r="B93" s="397"/>
      <c r="C93" s="397"/>
      <c r="D93" s="3"/>
      <c r="E93" s="397"/>
      <c r="F93" s="3"/>
      <c r="G93" s="397"/>
      <c r="H93" s="397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97"/>
      <c r="B94" s="397"/>
      <c r="C94" s="397"/>
      <c r="D94" s="3"/>
      <c r="E94" s="397"/>
      <c r="F94" s="3"/>
      <c r="G94" s="397"/>
      <c r="H94" s="397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97"/>
      <c r="B95" s="397"/>
      <c r="C95" s="397"/>
      <c r="D95" s="3"/>
      <c r="E95" s="397"/>
      <c r="F95" s="3"/>
      <c r="G95" s="397"/>
      <c r="H95" s="397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97"/>
      <c r="B96" s="397"/>
      <c r="C96" s="397"/>
      <c r="D96" s="3"/>
      <c r="E96" s="397"/>
      <c r="F96" s="3"/>
      <c r="G96" s="397"/>
      <c r="H96" s="397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97"/>
      <c r="B97" s="397"/>
      <c r="C97" s="397"/>
      <c r="D97" s="3"/>
      <c r="E97" s="397"/>
      <c r="F97" s="3"/>
      <c r="G97" s="397"/>
      <c r="H97" s="397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97"/>
      <c r="B98" s="397"/>
      <c r="C98" s="397"/>
      <c r="D98" s="3"/>
      <c r="E98" s="397"/>
      <c r="F98" s="3"/>
      <c r="G98" s="397"/>
      <c r="H98" s="397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97"/>
      <c r="B99" s="397"/>
      <c r="C99" s="397"/>
      <c r="D99" s="3"/>
      <c r="E99" s="397"/>
      <c r="F99" s="3"/>
      <c r="G99" s="397"/>
      <c r="H99" s="397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97"/>
      <c r="B100" s="397"/>
      <c r="C100" s="397"/>
      <c r="D100" s="3"/>
      <c r="E100" s="397"/>
      <c r="F100" s="3"/>
      <c r="G100" s="397"/>
      <c r="H100" s="39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97"/>
      <c r="B101" s="397"/>
      <c r="C101" s="397"/>
      <c r="D101" s="3"/>
      <c r="E101" s="397"/>
      <c r="F101" s="3"/>
      <c r="G101" s="397"/>
      <c r="H101" s="39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97"/>
      <c r="B102" s="397"/>
      <c r="C102" s="397"/>
      <c r="D102" s="3"/>
      <c r="E102" s="397"/>
      <c r="F102" s="3"/>
      <c r="G102" s="397"/>
      <c r="H102" s="397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97"/>
      <c r="B103" s="397"/>
      <c r="C103" s="397"/>
      <c r="D103" s="3"/>
      <c r="E103" s="397"/>
      <c r="F103" s="3"/>
      <c r="G103" s="397"/>
      <c r="H103" s="397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97"/>
      <c r="B104" s="397"/>
      <c r="C104" s="397"/>
      <c r="D104" s="3"/>
      <c r="E104" s="397"/>
      <c r="F104" s="3"/>
      <c r="G104" s="397"/>
      <c r="H104" s="397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97"/>
      <c r="B105" s="397"/>
      <c r="C105" s="397"/>
      <c r="D105" s="3"/>
      <c r="E105" s="397"/>
      <c r="F105" s="3"/>
      <c r="G105" s="397"/>
      <c r="H105" s="397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97"/>
      <c r="B106" s="397"/>
      <c r="C106" s="397"/>
      <c r="D106" s="3"/>
      <c r="E106" s="397"/>
      <c r="F106" s="3"/>
      <c r="G106" s="397"/>
      <c r="H106" s="397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97"/>
      <c r="B107" s="397"/>
      <c r="C107" s="397"/>
      <c r="D107" s="3"/>
      <c r="E107" s="397"/>
      <c r="F107" s="3"/>
      <c r="G107" s="397"/>
      <c r="H107" s="397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97"/>
      <c r="B108" s="397"/>
      <c r="C108" s="397"/>
      <c r="D108" s="3"/>
      <c r="E108" s="397"/>
      <c r="F108" s="3"/>
      <c r="G108" s="397"/>
      <c r="H108" s="397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97"/>
      <c r="B109" s="397"/>
      <c r="C109" s="397"/>
      <c r="D109" s="3"/>
      <c r="E109" s="397"/>
      <c r="F109" s="3"/>
      <c r="G109" s="397"/>
      <c r="H109" s="397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97"/>
      <c r="B110" s="397"/>
      <c r="C110" s="397"/>
      <c r="D110" s="3"/>
      <c r="E110" s="397"/>
      <c r="F110" s="3"/>
      <c r="G110" s="397"/>
      <c r="H110" s="397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97"/>
      <c r="B111" s="397"/>
      <c r="C111" s="397"/>
      <c r="D111" s="3"/>
      <c r="E111" s="397"/>
      <c r="F111" s="3"/>
      <c r="G111" s="397"/>
      <c r="H111" s="397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97"/>
      <c r="B112" s="397"/>
      <c r="C112" s="397"/>
      <c r="D112" s="3"/>
      <c r="E112" s="397"/>
      <c r="F112" s="3"/>
      <c r="G112" s="397"/>
      <c r="H112" s="397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97"/>
      <c r="B113" s="397"/>
      <c r="C113" s="397"/>
      <c r="D113" s="3"/>
      <c r="E113" s="397"/>
      <c r="F113" s="3"/>
      <c r="G113" s="397"/>
      <c r="H113" s="397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97"/>
      <c r="B114" s="397"/>
      <c r="C114" s="397"/>
      <c r="D114" s="3"/>
      <c r="E114" s="397"/>
      <c r="F114" s="3"/>
      <c r="G114" s="397"/>
      <c r="H114" s="397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97"/>
      <c r="B115" s="397"/>
      <c r="C115" s="397"/>
      <c r="D115" s="3"/>
      <c r="E115" s="397"/>
      <c r="F115" s="3"/>
      <c r="G115" s="397"/>
      <c r="H115" s="397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97"/>
      <c r="B116" s="397"/>
      <c r="C116" s="397"/>
      <c r="D116" s="3"/>
      <c r="E116" s="397"/>
      <c r="F116" s="3"/>
      <c r="G116" s="397"/>
      <c r="H116" s="397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97"/>
      <c r="B117" s="397"/>
      <c r="C117" s="397"/>
      <c r="D117" s="3"/>
      <c r="E117" s="397"/>
      <c r="F117" s="3"/>
      <c r="G117" s="397"/>
      <c r="H117" s="397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97"/>
      <c r="B118" s="397"/>
      <c r="C118" s="397"/>
      <c r="D118" s="3"/>
      <c r="E118" s="397"/>
      <c r="F118" s="3"/>
      <c r="G118" s="397"/>
      <c r="H118" s="397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97"/>
      <c r="B119" s="397"/>
      <c r="C119" s="397"/>
      <c r="D119" s="3"/>
      <c r="E119" s="397"/>
      <c r="F119" s="3"/>
      <c r="G119" s="397"/>
      <c r="H119" s="397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97"/>
      <c r="B120" s="397"/>
      <c r="C120" s="397"/>
      <c r="D120" s="3"/>
      <c r="E120" s="397"/>
      <c r="F120" s="3"/>
      <c r="G120" s="397"/>
      <c r="H120" s="397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97"/>
      <c r="B121" s="397"/>
      <c r="C121" s="397"/>
      <c r="D121" s="3"/>
      <c r="E121" s="397"/>
      <c r="F121" s="3"/>
      <c r="G121" s="397"/>
      <c r="H121" s="397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97"/>
      <c r="B122" s="397"/>
      <c r="C122" s="397"/>
      <c r="D122" s="3"/>
      <c r="E122" s="397"/>
      <c r="F122" s="3"/>
      <c r="G122" s="397"/>
      <c r="H122" s="397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97"/>
      <c r="B123" s="397"/>
      <c r="C123" s="397"/>
      <c r="D123" s="3"/>
      <c r="E123" s="397"/>
      <c r="F123" s="3"/>
      <c r="G123" s="397"/>
      <c r="H123" s="397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97"/>
      <c r="B124" s="397"/>
      <c r="C124" s="397"/>
      <c r="D124" s="3"/>
      <c r="E124" s="397"/>
      <c r="F124" s="3"/>
      <c r="G124" s="397"/>
      <c r="H124" s="397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97"/>
      <c r="B125" s="397"/>
      <c r="C125" s="397"/>
      <c r="D125" s="3"/>
      <c r="E125" s="397"/>
      <c r="F125" s="3"/>
      <c r="G125" s="397"/>
      <c r="H125" s="397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97"/>
      <c r="B126" s="397"/>
      <c r="C126" s="397"/>
      <c r="D126" s="3"/>
      <c r="E126" s="397"/>
      <c r="F126" s="3"/>
      <c r="G126" s="397"/>
      <c r="H126" s="397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97"/>
      <c r="B127" s="397"/>
      <c r="C127" s="397"/>
      <c r="D127" s="3"/>
      <c r="E127" s="397"/>
      <c r="F127" s="3"/>
      <c r="G127" s="397"/>
      <c r="H127" s="397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97"/>
      <c r="B128" s="397"/>
      <c r="C128" s="397"/>
      <c r="D128" s="3"/>
      <c r="E128" s="397"/>
      <c r="F128" s="3"/>
      <c r="G128" s="397"/>
      <c r="H128" s="397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97"/>
      <c r="B129" s="397"/>
      <c r="C129" s="397"/>
      <c r="D129" s="3"/>
      <c r="E129" s="397"/>
      <c r="F129" s="3"/>
      <c r="G129" s="397"/>
      <c r="H129" s="397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97"/>
      <c r="B130" s="397"/>
      <c r="C130" s="397"/>
      <c r="D130" s="3"/>
      <c r="E130" s="397"/>
      <c r="F130" s="3"/>
      <c r="G130" s="397"/>
      <c r="H130" s="397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97"/>
      <c r="B131" s="397"/>
      <c r="C131" s="397"/>
      <c r="D131" s="3"/>
      <c r="E131" s="397"/>
      <c r="F131" s="3"/>
      <c r="G131" s="397"/>
      <c r="H131" s="397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97"/>
      <c r="B132" s="397"/>
      <c r="C132" s="397"/>
      <c r="D132" s="3"/>
      <c r="E132" s="397"/>
      <c r="F132" s="3"/>
      <c r="G132" s="397"/>
      <c r="H132" s="397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97"/>
      <c r="B133" s="397"/>
      <c r="C133" s="397"/>
      <c r="D133" s="3"/>
      <c r="E133" s="397"/>
      <c r="F133" s="3"/>
      <c r="G133" s="397"/>
      <c r="H133" s="397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97"/>
      <c r="B134" s="397"/>
      <c r="C134" s="397"/>
      <c r="D134" s="3"/>
      <c r="E134" s="397"/>
      <c r="F134" s="3"/>
      <c r="G134" s="397"/>
      <c r="H134" s="397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97"/>
      <c r="B135" s="397"/>
      <c r="C135" s="397"/>
      <c r="D135" s="3"/>
      <c r="E135" s="397"/>
      <c r="F135" s="3"/>
      <c r="G135" s="397"/>
      <c r="H135" s="397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97"/>
      <c r="B136" s="397"/>
      <c r="C136" s="397"/>
      <c r="D136" s="3"/>
      <c r="E136" s="397"/>
      <c r="F136" s="3"/>
      <c r="G136" s="397"/>
      <c r="H136" s="397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97"/>
      <c r="B137" s="397"/>
      <c r="C137" s="397"/>
      <c r="D137" s="3"/>
      <c r="E137" s="397"/>
      <c r="F137" s="3"/>
      <c r="G137" s="397"/>
      <c r="H137" s="397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97"/>
      <c r="B138" s="397"/>
      <c r="C138" s="397"/>
      <c r="D138" s="3"/>
      <c r="E138" s="397"/>
      <c r="F138" s="3"/>
      <c r="G138" s="397"/>
      <c r="H138" s="397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97"/>
      <c r="B139" s="397"/>
      <c r="C139" s="397"/>
      <c r="D139" s="3"/>
      <c r="E139" s="397"/>
      <c r="F139" s="3"/>
      <c r="G139" s="397"/>
      <c r="H139" s="397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97"/>
      <c r="B140" s="397"/>
      <c r="C140" s="397"/>
      <c r="D140" s="3"/>
      <c r="E140" s="397"/>
      <c r="F140" s="3"/>
      <c r="G140" s="397"/>
      <c r="H140" s="397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97"/>
      <c r="B141" s="397"/>
      <c r="C141" s="397"/>
      <c r="D141" s="3"/>
      <c r="E141" s="397"/>
      <c r="F141" s="3"/>
      <c r="G141" s="397"/>
      <c r="H141" s="397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97"/>
      <c r="B142" s="397"/>
      <c r="C142" s="397"/>
      <c r="D142" s="3"/>
      <c r="E142" s="397"/>
      <c r="F142" s="3"/>
      <c r="G142" s="397"/>
      <c r="H142" s="397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97"/>
      <c r="B143" s="397"/>
      <c r="C143" s="397"/>
      <c r="D143" s="3"/>
      <c r="E143" s="397"/>
      <c r="F143" s="3"/>
      <c r="G143" s="397"/>
      <c r="H143" s="397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97"/>
      <c r="B144" s="397"/>
      <c r="C144" s="397"/>
      <c r="D144" s="3"/>
      <c r="E144" s="397"/>
      <c r="F144" s="3"/>
      <c r="G144" s="397"/>
      <c r="H144" s="397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97"/>
      <c r="B145" s="397"/>
      <c r="C145" s="397"/>
      <c r="D145" s="3"/>
      <c r="E145" s="397"/>
      <c r="F145" s="3"/>
      <c r="G145" s="397"/>
      <c r="H145" s="397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97"/>
      <c r="B146" s="397"/>
      <c r="C146" s="397"/>
      <c r="D146" s="3"/>
      <c r="E146" s="397"/>
      <c r="F146" s="3"/>
      <c r="G146" s="397"/>
      <c r="H146" s="397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97"/>
      <c r="B147" s="397"/>
      <c r="C147" s="397"/>
      <c r="D147" s="3"/>
      <c r="E147" s="397"/>
      <c r="F147" s="3"/>
      <c r="G147" s="397"/>
      <c r="H147" s="397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97"/>
      <c r="B148" s="397"/>
      <c r="C148" s="397"/>
      <c r="D148" s="3"/>
      <c r="E148" s="397"/>
      <c r="F148" s="3"/>
      <c r="G148" s="397"/>
      <c r="H148" s="397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97"/>
      <c r="B149" s="397"/>
      <c r="C149" s="397"/>
      <c r="D149" s="3"/>
      <c r="E149" s="397"/>
      <c r="F149" s="3"/>
      <c r="G149" s="397"/>
      <c r="H149" s="397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97"/>
      <c r="B150" s="397"/>
      <c r="C150" s="397"/>
      <c r="D150" s="3"/>
      <c r="E150" s="397"/>
      <c r="F150" s="3"/>
      <c r="G150" s="397"/>
      <c r="H150" s="397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97"/>
      <c r="B151" s="397"/>
      <c r="C151" s="397"/>
      <c r="D151" s="3"/>
      <c r="E151" s="397"/>
      <c r="F151" s="3"/>
      <c r="G151" s="397"/>
      <c r="H151" s="397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97"/>
      <c r="B152" s="397"/>
      <c r="C152" s="397"/>
      <c r="D152" s="3"/>
      <c r="E152" s="397"/>
      <c r="F152" s="3"/>
      <c r="G152" s="397"/>
      <c r="H152" s="397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97"/>
      <c r="B153" s="397"/>
      <c r="C153" s="397"/>
      <c r="D153" s="3"/>
      <c r="E153" s="397"/>
      <c r="F153" s="3"/>
      <c r="G153" s="397"/>
      <c r="H153" s="397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97"/>
      <c r="B154" s="397"/>
      <c r="C154" s="397"/>
      <c r="D154" s="3"/>
      <c r="E154" s="397"/>
      <c r="F154" s="3"/>
      <c r="G154" s="397"/>
      <c r="H154" s="397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97"/>
      <c r="B155" s="397"/>
      <c r="C155" s="397"/>
      <c r="D155" s="3"/>
      <c r="E155" s="397"/>
      <c r="F155" s="3"/>
      <c r="G155" s="397"/>
      <c r="H155" s="397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97"/>
      <c r="B156" s="397"/>
      <c r="C156" s="397"/>
      <c r="D156" s="3"/>
      <c r="E156" s="397"/>
      <c r="F156" s="3"/>
      <c r="G156" s="397"/>
      <c r="H156" s="397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97"/>
      <c r="B157" s="397"/>
      <c r="C157" s="397"/>
      <c r="D157" s="3"/>
      <c r="E157" s="397"/>
      <c r="F157" s="3"/>
      <c r="G157" s="397"/>
      <c r="H157" s="397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97"/>
      <c r="B158" s="397"/>
      <c r="C158" s="397"/>
      <c r="D158" s="3"/>
      <c r="E158" s="397"/>
      <c r="F158" s="3"/>
      <c r="G158" s="397"/>
      <c r="H158" s="397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97"/>
      <c r="B159" s="397"/>
      <c r="C159" s="397"/>
      <c r="D159" s="3"/>
      <c r="E159" s="397"/>
      <c r="F159" s="3"/>
      <c r="G159" s="397"/>
      <c r="H159" s="397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97"/>
      <c r="B160" s="397"/>
      <c r="C160" s="397"/>
      <c r="D160" s="3"/>
      <c r="E160" s="397"/>
      <c r="F160" s="3"/>
      <c r="G160" s="397"/>
      <c r="H160" s="397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97"/>
      <c r="B161" s="397"/>
      <c r="C161" s="397"/>
      <c r="D161" s="3"/>
      <c r="E161" s="397"/>
      <c r="F161" s="3"/>
      <c r="G161" s="397"/>
      <c r="H161" s="397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97"/>
      <c r="B162" s="397"/>
      <c r="C162" s="397"/>
      <c r="D162" s="3"/>
      <c r="E162" s="397"/>
      <c r="F162" s="3"/>
      <c r="G162" s="397"/>
      <c r="H162" s="397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97"/>
      <c r="B163" s="397"/>
      <c r="C163" s="397"/>
      <c r="D163" s="3"/>
      <c r="E163" s="397"/>
      <c r="F163" s="3"/>
      <c r="G163" s="397"/>
      <c r="H163" s="397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97"/>
      <c r="B164" s="397"/>
      <c r="C164" s="397"/>
      <c r="D164" s="3"/>
      <c r="E164" s="397"/>
      <c r="F164" s="3"/>
      <c r="G164" s="397"/>
      <c r="H164" s="397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97"/>
      <c r="B165" s="397"/>
      <c r="C165" s="397"/>
      <c r="D165" s="3"/>
      <c r="E165" s="397"/>
      <c r="F165" s="3"/>
      <c r="G165" s="397"/>
      <c r="H165" s="397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97"/>
      <c r="B166" s="397"/>
      <c r="C166" s="397"/>
      <c r="D166" s="3"/>
      <c r="E166" s="397"/>
      <c r="F166" s="3"/>
      <c r="G166" s="397"/>
      <c r="H166" s="397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97"/>
      <c r="B167" s="397"/>
      <c r="C167" s="397"/>
      <c r="D167" s="3"/>
      <c r="E167" s="397"/>
      <c r="F167" s="3"/>
      <c r="G167" s="397"/>
      <c r="H167" s="397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97"/>
      <c r="B168" s="397"/>
      <c r="C168" s="397"/>
      <c r="D168" s="3"/>
      <c r="E168" s="397"/>
      <c r="F168" s="3"/>
      <c r="G168" s="397"/>
      <c r="H168" s="397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97"/>
      <c r="B169" s="397"/>
      <c r="C169" s="397"/>
      <c r="D169" s="3"/>
      <c r="E169" s="397"/>
      <c r="F169" s="3"/>
      <c r="G169" s="397"/>
      <c r="H169" s="397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97"/>
      <c r="B170" s="397"/>
      <c r="C170" s="397"/>
      <c r="D170" s="3"/>
      <c r="E170" s="397"/>
      <c r="F170" s="3"/>
      <c r="G170" s="397"/>
      <c r="H170" s="397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97"/>
      <c r="B171" s="397"/>
      <c r="C171" s="397"/>
      <c r="D171" s="3"/>
      <c r="E171" s="397"/>
      <c r="F171" s="3"/>
      <c r="G171" s="397"/>
      <c r="H171" s="397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97"/>
      <c r="B172" s="397"/>
      <c r="C172" s="397"/>
      <c r="D172" s="3"/>
      <c r="E172" s="397"/>
      <c r="F172" s="3"/>
      <c r="G172" s="397"/>
      <c r="H172" s="397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97"/>
      <c r="B173" s="397"/>
      <c r="C173" s="397"/>
      <c r="D173" s="3"/>
      <c r="E173" s="397"/>
      <c r="F173" s="3"/>
      <c r="G173" s="397"/>
      <c r="H173" s="397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97"/>
      <c r="B174" s="397"/>
      <c r="C174" s="397"/>
      <c r="D174" s="3"/>
      <c r="E174" s="397"/>
      <c r="F174" s="3"/>
      <c r="G174" s="397"/>
      <c r="H174" s="397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97"/>
      <c r="B175" s="397"/>
      <c r="C175" s="397"/>
      <c r="D175" s="3"/>
      <c r="E175" s="397"/>
      <c r="F175" s="3"/>
      <c r="G175" s="397"/>
      <c r="H175" s="397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97"/>
      <c r="B176" s="397"/>
      <c r="C176" s="397"/>
      <c r="D176" s="3"/>
      <c r="E176" s="397"/>
      <c r="F176" s="3"/>
      <c r="G176" s="397"/>
      <c r="H176" s="397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97"/>
      <c r="B177" s="397"/>
      <c r="C177" s="397"/>
      <c r="D177" s="3"/>
      <c r="E177" s="397"/>
      <c r="F177" s="3"/>
      <c r="G177" s="397"/>
      <c r="H177" s="397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97"/>
      <c r="B178" s="397"/>
      <c r="C178" s="397"/>
      <c r="D178" s="3"/>
      <c r="E178" s="397"/>
      <c r="F178" s="3"/>
      <c r="G178" s="397"/>
      <c r="H178" s="397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97"/>
      <c r="B179" s="397"/>
      <c r="C179" s="397"/>
      <c r="D179" s="3"/>
      <c r="E179" s="397"/>
      <c r="F179" s="3"/>
      <c r="G179" s="397"/>
      <c r="H179" s="397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97"/>
      <c r="B180" s="397"/>
      <c r="C180" s="397"/>
      <c r="D180" s="3"/>
      <c r="E180" s="397"/>
      <c r="F180" s="3"/>
      <c r="G180" s="397"/>
      <c r="H180" s="397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97"/>
      <c r="B181" s="397"/>
      <c r="C181" s="397"/>
      <c r="D181" s="3"/>
      <c r="E181" s="397"/>
      <c r="F181" s="3"/>
      <c r="G181" s="397"/>
      <c r="H181" s="397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97"/>
      <c r="B182" s="397"/>
      <c r="C182" s="397"/>
      <c r="D182" s="3"/>
      <c r="E182" s="397"/>
      <c r="F182" s="3"/>
      <c r="G182" s="397"/>
      <c r="H182" s="397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97"/>
      <c r="B183" s="397"/>
      <c r="C183" s="397"/>
      <c r="D183" s="3"/>
      <c r="E183" s="397"/>
      <c r="F183" s="3"/>
      <c r="G183" s="397"/>
      <c r="H183" s="397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97"/>
      <c r="B184" s="397"/>
      <c r="C184" s="397"/>
      <c r="D184" s="3"/>
      <c r="E184" s="397"/>
      <c r="F184" s="3"/>
      <c r="G184" s="397"/>
      <c r="H184" s="397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97"/>
      <c r="B185" s="397"/>
      <c r="C185" s="397"/>
      <c r="D185" s="3"/>
      <c r="E185" s="397"/>
      <c r="F185" s="3"/>
      <c r="G185" s="397"/>
      <c r="H185" s="397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97"/>
      <c r="B186" s="397"/>
      <c r="C186" s="397"/>
      <c r="D186" s="3"/>
      <c r="E186" s="397"/>
      <c r="F186" s="3"/>
      <c r="G186" s="397"/>
      <c r="H186" s="397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97"/>
      <c r="B187" s="397"/>
      <c r="C187" s="397"/>
      <c r="D187" s="3"/>
      <c r="E187" s="397"/>
      <c r="F187" s="3"/>
      <c r="G187" s="397"/>
      <c r="H187" s="397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97"/>
      <c r="B188" s="397"/>
      <c r="C188" s="397"/>
      <c r="D188" s="3"/>
      <c r="E188" s="397"/>
      <c r="F188" s="3"/>
      <c r="G188" s="397"/>
      <c r="H188" s="397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97"/>
      <c r="B189" s="397"/>
      <c r="C189" s="397"/>
      <c r="D189" s="3"/>
      <c r="E189" s="397"/>
      <c r="F189" s="3"/>
      <c r="G189" s="397"/>
      <c r="H189" s="397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97"/>
      <c r="B190" s="397"/>
      <c r="C190" s="397"/>
      <c r="D190" s="3"/>
      <c r="E190" s="397"/>
      <c r="F190" s="3"/>
      <c r="G190" s="397"/>
      <c r="H190" s="397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97"/>
      <c r="B191" s="397"/>
      <c r="C191" s="397"/>
      <c r="D191" s="3"/>
      <c r="E191" s="397"/>
      <c r="F191" s="3"/>
      <c r="G191" s="397"/>
      <c r="H191" s="397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97"/>
      <c r="B192" s="397"/>
      <c r="C192" s="397"/>
      <c r="D192" s="3"/>
      <c r="E192" s="397"/>
      <c r="F192" s="3"/>
      <c r="G192" s="397"/>
      <c r="H192" s="397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97"/>
      <c r="B193" s="397"/>
      <c r="C193" s="397"/>
      <c r="D193" s="3"/>
      <c r="E193" s="397"/>
      <c r="F193" s="3"/>
      <c r="G193" s="397"/>
      <c r="H193" s="397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97"/>
      <c r="B194" s="397"/>
      <c r="C194" s="397"/>
      <c r="D194" s="3"/>
      <c r="E194" s="397"/>
      <c r="F194" s="3"/>
      <c r="G194" s="397"/>
      <c r="H194" s="397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97"/>
      <c r="B195" s="397"/>
      <c r="C195" s="397"/>
      <c r="D195" s="3"/>
      <c r="E195" s="397"/>
      <c r="F195" s="3"/>
      <c r="G195" s="397"/>
      <c r="H195" s="397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97"/>
      <c r="B196" s="397"/>
      <c r="C196" s="397"/>
      <c r="D196" s="3"/>
      <c r="E196" s="397"/>
      <c r="F196" s="3"/>
      <c r="G196" s="397"/>
      <c r="H196" s="397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97"/>
      <c r="B197" s="397"/>
      <c r="C197" s="397"/>
      <c r="D197" s="3"/>
      <c r="E197" s="397"/>
      <c r="F197" s="3"/>
      <c r="G197" s="397"/>
      <c r="H197" s="397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97"/>
      <c r="B198" s="397"/>
      <c r="C198" s="397"/>
      <c r="D198" s="3"/>
      <c r="E198" s="397"/>
      <c r="F198" s="3"/>
      <c r="G198" s="397"/>
      <c r="H198" s="397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97"/>
      <c r="B199" s="397"/>
      <c r="C199" s="397"/>
      <c r="D199" s="3"/>
      <c r="E199" s="397"/>
      <c r="F199" s="3"/>
      <c r="G199" s="397"/>
      <c r="H199" s="397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97"/>
      <c r="B200" s="397"/>
      <c r="C200" s="397"/>
      <c r="D200" s="3"/>
      <c r="E200" s="397"/>
      <c r="F200" s="3"/>
      <c r="G200" s="397"/>
      <c r="H200" s="397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97"/>
      <c r="B201" s="397"/>
      <c r="C201" s="397"/>
      <c r="D201" s="3"/>
      <c r="E201" s="397"/>
      <c r="F201" s="3"/>
      <c r="G201" s="397"/>
      <c r="H201" s="397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97"/>
      <c r="B202" s="397"/>
      <c r="C202" s="397"/>
      <c r="D202" s="3"/>
      <c r="E202" s="397"/>
      <c r="F202" s="3"/>
      <c r="G202" s="397"/>
      <c r="H202" s="397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97"/>
      <c r="B203" s="397"/>
      <c r="C203" s="397"/>
      <c r="D203" s="3"/>
      <c r="E203" s="397"/>
      <c r="F203" s="3"/>
      <c r="G203" s="397"/>
      <c r="H203" s="397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97"/>
      <c r="B204" s="397"/>
      <c r="C204" s="397"/>
      <c r="D204" s="3"/>
      <c r="E204" s="397"/>
      <c r="F204" s="3"/>
      <c r="G204" s="397"/>
      <c r="H204" s="397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97"/>
      <c r="B205" s="397"/>
      <c r="C205" s="397"/>
      <c r="D205" s="3"/>
      <c r="E205" s="397"/>
      <c r="F205" s="3"/>
      <c r="G205" s="397"/>
      <c r="H205" s="397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97"/>
      <c r="B206" s="397"/>
      <c r="C206" s="397"/>
      <c r="D206" s="3"/>
      <c r="E206" s="397"/>
      <c r="F206" s="3"/>
      <c r="G206" s="397"/>
      <c r="H206" s="397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97"/>
      <c r="B207" s="397"/>
      <c r="C207" s="397"/>
      <c r="D207" s="3"/>
      <c r="E207" s="397"/>
      <c r="F207" s="3"/>
      <c r="G207" s="397"/>
      <c r="H207" s="397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97"/>
      <c r="B208" s="397"/>
      <c r="C208" s="397"/>
      <c r="D208" s="3"/>
      <c r="E208" s="397"/>
      <c r="F208" s="3"/>
      <c r="G208" s="397"/>
      <c r="H208" s="397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97"/>
      <c r="B209" s="397"/>
      <c r="C209" s="397"/>
      <c r="D209" s="3"/>
      <c r="E209" s="397"/>
      <c r="F209" s="3"/>
      <c r="G209" s="397"/>
      <c r="H209" s="397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97"/>
      <c r="B210" s="397"/>
      <c r="C210" s="397"/>
      <c r="D210" s="3"/>
      <c r="E210" s="397"/>
      <c r="F210" s="3"/>
      <c r="G210" s="397"/>
      <c r="H210" s="397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97"/>
      <c r="B211" s="397"/>
      <c r="C211" s="397"/>
      <c r="D211" s="3"/>
      <c r="E211" s="397"/>
      <c r="F211" s="3"/>
      <c r="G211" s="397"/>
      <c r="H211" s="397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97"/>
      <c r="B212" s="397"/>
      <c r="C212" s="397"/>
      <c r="D212" s="3"/>
      <c r="E212" s="397"/>
      <c r="F212" s="3"/>
      <c r="G212" s="397"/>
      <c r="H212" s="397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97"/>
      <c r="B213" s="397"/>
      <c r="C213" s="397"/>
      <c r="D213" s="3"/>
      <c r="E213" s="397"/>
      <c r="F213" s="3"/>
      <c r="G213" s="397"/>
      <c r="H213" s="397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97"/>
      <c r="B214" s="397"/>
      <c r="C214" s="397"/>
      <c r="D214" s="3"/>
      <c r="E214" s="397"/>
      <c r="F214" s="3"/>
      <c r="G214" s="397"/>
      <c r="H214" s="397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97"/>
      <c r="B215" s="397"/>
      <c r="C215" s="397"/>
      <c r="D215" s="3"/>
      <c r="E215" s="397"/>
      <c r="F215" s="3"/>
      <c r="G215" s="397"/>
      <c r="H215" s="397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97"/>
      <c r="B216" s="397"/>
      <c r="C216" s="397"/>
      <c r="D216" s="3"/>
      <c r="E216" s="397"/>
      <c r="F216" s="3"/>
      <c r="G216" s="397"/>
      <c r="H216" s="397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97"/>
      <c r="B217" s="397"/>
      <c r="C217" s="397"/>
      <c r="D217" s="3"/>
      <c r="E217" s="397"/>
      <c r="F217" s="3"/>
      <c r="G217" s="397"/>
      <c r="H217" s="397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97"/>
      <c r="B218" s="397"/>
      <c r="C218" s="397"/>
      <c r="D218" s="3"/>
      <c r="E218" s="397"/>
      <c r="F218" s="3"/>
      <c r="G218" s="397"/>
      <c r="H218" s="397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97"/>
      <c r="B219" s="397"/>
      <c r="C219" s="397"/>
      <c r="D219" s="3"/>
      <c r="E219" s="397"/>
      <c r="F219" s="3"/>
      <c r="G219" s="397"/>
      <c r="H219" s="397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97"/>
      <c r="B220" s="397"/>
      <c r="C220" s="397"/>
      <c r="D220" s="3"/>
      <c r="E220" s="397"/>
      <c r="F220" s="3"/>
      <c r="G220" s="397"/>
      <c r="H220" s="397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97"/>
      <c r="B221" s="397"/>
      <c r="C221" s="397"/>
      <c r="D221" s="3"/>
      <c r="E221" s="397"/>
      <c r="F221" s="3"/>
      <c r="G221" s="397"/>
      <c r="H221" s="397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97"/>
      <c r="B222" s="397"/>
      <c r="C222" s="397"/>
      <c r="D222" s="3"/>
      <c r="E222" s="397"/>
      <c r="F222" s="3"/>
      <c r="G222" s="397"/>
      <c r="H222" s="397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97"/>
      <c r="B223" s="397"/>
      <c r="C223" s="397"/>
      <c r="D223" s="3"/>
      <c r="E223" s="397"/>
      <c r="F223" s="3"/>
      <c r="G223" s="397"/>
      <c r="H223" s="397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97"/>
      <c r="B224" s="397"/>
      <c r="C224" s="397"/>
      <c r="D224" s="3"/>
      <c r="E224" s="397"/>
      <c r="F224" s="3"/>
      <c r="G224" s="397"/>
      <c r="H224" s="397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97"/>
      <c r="B225" s="397"/>
      <c r="C225" s="397"/>
      <c r="D225" s="3"/>
      <c r="E225" s="397"/>
      <c r="F225" s="3"/>
      <c r="G225" s="397"/>
      <c r="H225" s="397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97"/>
      <c r="B226" s="397"/>
      <c r="C226" s="397"/>
      <c r="D226" s="3"/>
      <c r="E226" s="397"/>
      <c r="F226" s="3"/>
      <c r="G226" s="397"/>
      <c r="H226" s="397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97"/>
      <c r="B227" s="397"/>
      <c r="C227" s="397"/>
      <c r="D227" s="3"/>
      <c r="E227" s="397"/>
      <c r="F227" s="3"/>
      <c r="G227" s="397"/>
      <c r="H227" s="397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97"/>
      <c r="B228" s="397"/>
      <c r="C228" s="397"/>
      <c r="D228" s="3"/>
      <c r="E228" s="397"/>
      <c r="F228" s="3"/>
      <c r="G228" s="397"/>
      <c r="H228" s="397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97"/>
      <c r="B229" s="397"/>
      <c r="C229" s="397"/>
      <c r="D229" s="3"/>
      <c r="E229" s="397"/>
      <c r="F229" s="3"/>
      <c r="G229" s="397"/>
      <c r="H229" s="397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97"/>
      <c r="B230" s="397"/>
      <c r="C230" s="397"/>
      <c r="D230" s="3"/>
      <c r="E230" s="397"/>
      <c r="F230" s="3"/>
      <c r="G230" s="397"/>
      <c r="H230" s="397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97"/>
      <c r="B231" s="397"/>
      <c r="C231" s="397"/>
      <c r="D231" s="3"/>
      <c r="E231" s="397"/>
      <c r="F231" s="3"/>
      <c r="G231" s="397"/>
      <c r="H231" s="397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97"/>
      <c r="B232" s="397"/>
      <c r="C232" s="397"/>
      <c r="D232" s="3"/>
      <c r="E232" s="397"/>
      <c r="F232" s="3"/>
      <c r="G232" s="397"/>
      <c r="H232" s="397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97"/>
      <c r="B233" s="397"/>
      <c r="C233" s="397"/>
      <c r="D233" s="3"/>
      <c r="E233" s="397"/>
      <c r="F233" s="3"/>
      <c r="G233" s="397"/>
      <c r="H233" s="397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97"/>
      <c r="B234" s="397"/>
      <c r="C234" s="397"/>
      <c r="D234" s="3"/>
      <c r="E234" s="397"/>
      <c r="F234" s="3"/>
      <c r="G234" s="397"/>
      <c r="H234" s="397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97"/>
      <c r="B235" s="397"/>
      <c r="C235" s="397"/>
      <c r="D235" s="3"/>
      <c r="E235" s="397"/>
      <c r="F235" s="3"/>
      <c r="G235" s="397"/>
      <c r="H235" s="397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97"/>
      <c r="B236" s="397"/>
      <c r="C236" s="397"/>
      <c r="D236" s="3"/>
      <c r="E236" s="397"/>
      <c r="F236" s="3"/>
      <c r="G236" s="397"/>
      <c r="H236" s="397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97"/>
      <c r="B237" s="397"/>
      <c r="C237" s="397"/>
      <c r="D237" s="3"/>
      <c r="E237" s="397"/>
      <c r="F237" s="3"/>
      <c r="G237" s="397"/>
      <c r="H237" s="397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97"/>
      <c r="B238" s="397"/>
      <c r="C238" s="397"/>
      <c r="D238" s="3"/>
      <c r="E238" s="397"/>
      <c r="F238" s="3"/>
      <c r="G238" s="397"/>
      <c r="H238" s="397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97"/>
      <c r="B239" s="397"/>
      <c r="C239" s="397"/>
      <c r="D239" s="3"/>
      <c r="E239" s="397"/>
      <c r="F239" s="3"/>
      <c r="G239" s="397"/>
      <c r="H239" s="397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97"/>
      <c r="B240" s="397"/>
      <c r="C240" s="397"/>
      <c r="D240" s="3"/>
      <c r="E240" s="397"/>
      <c r="F240" s="3"/>
      <c r="G240" s="397"/>
      <c r="H240" s="397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97"/>
      <c r="B241" s="397"/>
      <c r="C241" s="397"/>
      <c r="D241" s="3"/>
      <c r="E241" s="397"/>
      <c r="F241" s="3"/>
      <c r="G241" s="397"/>
      <c r="H241" s="397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97"/>
      <c r="B242" s="397"/>
      <c r="C242" s="397"/>
      <c r="D242" s="3"/>
      <c r="E242" s="397"/>
      <c r="F242" s="3"/>
      <c r="G242" s="397"/>
      <c r="H242" s="397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97"/>
      <c r="B243" s="397"/>
      <c r="C243" s="397"/>
      <c r="D243" s="3"/>
      <c r="E243" s="397"/>
      <c r="F243" s="3"/>
      <c r="G243" s="397"/>
      <c r="H243" s="397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97"/>
      <c r="B244" s="397"/>
      <c r="C244" s="397"/>
      <c r="D244" s="3"/>
      <c r="E244" s="397"/>
      <c r="F244" s="3"/>
      <c r="G244" s="397"/>
      <c r="H244" s="39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97"/>
      <c r="B245" s="397"/>
      <c r="C245" s="397"/>
      <c r="D245" s="3"/>
      <c r="E245" s="397"/>
      <c r="F245" s="3"/>
      <c r="G245" s="397"/>
      <c r="H245" s="397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97"/>
      <c r="B246" s="397"/>
      <c r="C246" s="397"/>
      <c r="D246" s="3"/>
      <c r="E246" s="397"/>
      <c r="F246" s="3"/>
      <c r="G246" s="397"/>
      <c r="H246" s="397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97"/>
      <c r="B247" s="397"/>
      <c r="C247" s="397"/>
      <c r="D247" s="3"/>
      <c r="E247" s="397"/>
      <c r="F247" s="3"/>
      <c r="G247" s="397"/>
      <c r="H247" s="397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97"/>
      <c r="B248" s="397"/>
      <c r="C248" s="397"/>
      <c r="D248" s="3"/>
      <c r="E248" s="397"/>
      <c r="F248" s="3"/>
      <c r="G248" s="397"/>
      <c r="H248" s="397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97"/>
      <c r="B249" s="397"/>
      <c r="C249" s="397"/>
      <c r="D249" s="3"/>
      <c r="E249" s="397"/>
      <c r="F249" s="3"/>
      <c r="G249" s="397"/>
      <c r="H249" s="397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97"/>
      <c r="B250" s="397"/>
      <c r="C250" s="397"/>
      <c r="D250" s="3"/>
      <c r="E250" s="397"/>
      <c r="F250" s="3"/>
      <c r="G250" s="397"/>
      <c r="H250" s="397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97"/>
      <c r="B251" s="397"/>
      <c r="C251" s="397"/>
      <c r="D251" s="3"/>
      <c r="E251" s="397"/>
      <c r="F251" s="3"/>
      <c r="G251" s="397"/>
      <c r="H251" s="397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97"/>
      <c r="B252" s="397"/>
      <c r="C252" s="397"/>
      <c r="D252" s="3"/>
      <c r="E252" s="397"/>
      <c r="F252" s="3"/>
      <c r="G252" s="397"/>
      <c r="H252" s="397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97"/>
      <c r="B253" s="397"/>
      <c r="C253" s="397"/>
      <c r="D253" s="3"/>
      <c r="E253" s="397"/>
      <c r="F253" s="3"/>
      <c r="G253" s="397"/>
      <c r="H253" s="397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97"/>
      <c r="B254" s="397"/>
      <c r="C254" s="397"/>
      <c r="D254" s="3"/>
      <c r="E254" s="397"/>
      <c r="F254" s="3"/>
      <c r="G254" s="397"/>
      <c r="H254" s="397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97"/>
      <c r="B255" s="397"/>
      <c r="C255" s="397"/>
      <c r="D255" s="3"/>
      <c r="E255" s="397"/>
      <c r="F255" s="3"/>
      <c r="G255" s="397"/>
      <c r="H255" s="397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97"/>
      <c r="B256" s="397"/>
      <c r="C256" s="397"/>
      <c r="D256" s="3"/>
      <c r="E256" s="397"/>
      <c r="F256" s="3"/>
      <c r="G256" s="397"/>
      <c r="H256" s="397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97"/>
      <c r="B257" s="397"/>
      <c r="C257" s="397"/>
      <c r="D257" s="3"/>
      <c r="E257" s="397"/>
      <c r="F257" s="3"/>
      <c r="G257" s="397"/>
      <c r="H257" s="397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97"/>
      <c r="B258" s="397"/>
      <c r="C258" s="397"/>
      <c r="D258" s="3"/>
      <c r="E258" s="397"/>
      <c r="F258" s="3"/>
      <c r="G258" s="397"/>
      <c r="H258" s="397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97"/>
      <c r="B259" s="397"/>
      <c r="C259" s="397"/>
      <c r="D259" s="3"/>
      <c r="E259" s="397"/>
      <c r="F259" s="3"/>
      <c r="G259" s="397"/>
      <c r="H259" s="397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97"/>
      <c r="B260" s="397"/>
      <c r="C260" s="397"/>
      <c r="D260" s="3"/>
      <c r="E260" s="397"/>
      <c r="F260" s="3"/>
      <c r="G260" s="397"/>
      <c r="H260" s="397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97"/>
      <c r="B261" s="397"/>
      <c r="C261" s="397"/>
      <c r="D261" s="3"/>
      <c r="E261" s="397"/>
      <c r="F261" s="3"/>
      <c r="G261" s="397"/>
      <c r="H261" s="397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97"/>
      <c r="B262" s="397"/>
      <c r="C262" s="397"/>
      <c r="D262" s="3"/>
      <c r="E262" s="397"/>
      <c r="F262" s="3"/>
      <c r="G262" s="397"/>
      <c r="H262" s="397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97"/>
      <c r="B263" s="397"/>
      <c r="C263" s="397"/>
      <c r="D263" s="3"/>
      <c r="E263" s="397"/>
      <c r="F263" s="3"/>
      <c r="G263" s="397"/>
      <c r="H263" s="397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61:C61"/>
    <mergeCell ref="H2:J2"/>
    <mergeCell ref="B4:J4"/>
    <mergeCell ref="B5:J5"/>
    <mergeCell ref="B6:J7"/>
    <mergeCell ref="B9:D9"/>
    <mergeCell ref="E9:J9"/>
    <mergeCell ref="B41:C41"/>
    <mergeCell ref="B43:D43"/>
    <mergeCell ref="E43:J43"/>
    <mergeCell ref="B51:C51"/>
    <mergeCell ref="B53:D53"/>
    <mergeCell ref="E53:J5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Anastasiya Voytyuk</cp:lastModifiedBy>
  <dcterms:modified xsi:type="dcterms:W3CDTF">2020-11-20T15:52:39Z</dcterms:modified>
</cp:coreProperties>
</file>