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anetta/Downloads/"/>
    </mc:Choice>
  </mc:AlternateContent>
  <xr:revisionPtr revIDLastSave="0" documentId="13_ncr:1_{A2909901-0017-F344-86A5-F7CC6956DCF2}" xr6:coauthVersionLast="36" xr6:coauthVersionMax="36" xr10:uidLastSave="{00000000-0000-0000-0000-000000000000}"/>
  <bookViews>
    <workbookView xWindow="0" yWindow="500" windowWidth="28800" windowHeight="16340" activeTab="1" xr2:uid="{00000000-000D-0000-FFFF-FFFF00000000}"/>
  </bookViews>
  <sheets>
    <sheet name="Фінансування" sheetId="1" r:id="rId1"/>
    <sheet name="Витрати" sheetId="2" r:id="rId2"/>
  </sheets>
  <definedNames>
    <definedName name="_xlnm._FilterDatabase" localSheetId="1" hidden="1">Витрати!$A$11:$AF$11</definedName>
  </definedNames>
  <calcPr calcId="181029"/>
  <extLst>
    <ext uri="GoogleSheetsCustomDataVersion1">
      <go:sheetsCustomData xmlns:go="http://customooxmlschemas.google.com/" r:id="rId8" roundtripDataSignature="AMtx7mgHz2ABlPd6A4sCdsI+sEnCCq+cqw=="/>
    </ext>
  </extLst>
</workbook>
</file>

<file path=xl/calcChain.xml><?xml version="1.0" encoding="utf-8"?>
<calcChain xmlns="http://schemas.openxmlformats.org/spreadsheetml/2006/main">
  <c r="N162" i="2" l="1"/>
  <c r="AB161" i="2"/>
  <c r="Y161" i="2"/>
  <c r="V161" i="2"/>
  <c r="S161" i="2"/>
  <c r="P161" i="2"/>
  <c r="M161" i="2"/>
  <c r="J161" i="2"/>
  <c r="AD161" i="2" s="1"/>
  <c r="G161" i="2"/>
  <c r="AC161" i="2" s="1"/>
  <c r="AE161" i="2" s="1"/>
  <c r="AF161" i="2" s="1"/>
  <c r="AB160" i="2"/>
  <c r="Y160" i="2"/>
  <c r="V160" i="2"/>
  <c r="S160" i="2"/>
  <c r="P160" i="2"/>
  <c r="M160" i="2"/>
  <c r="J160" i="2"/>
  <c r="AD160" i="2" s="1"/>
  <c r="G160" i="2"/>
  <c r="AC160" i="2" s="1"/>
  <c r="AB159" i="2"/>
  <c r="Y159" i="2"/>
  <c r="V159" i="2"/>
  <c r="S159" i="2"/>
  <c r="P159" i="2"/>
  <c r="M159" i="2"/>
  <c r="J159" i="2"/>
  <c r="AD159" i="2" s="1"/>
  <c r="G159" i="2"/>
  <c r="AC159" i="2" s="1"/>
  <c r="AD158" i="2"/>
  <c r="AB158" i="2"/>
  <c r="Y158" i="2"/>
  <c r="V158" i="2"/>
  <c r="S158" i="2"/>
  <c r="P158" i="2"/>
  <c r="M158" i="2"/>
  <c r="J158" i="2"/>
  <c r="G158" i="2"/>
  <c r="AC158" i="2" s="1"/>
  <c r="AE158" i="2" s="1"/>
  <c r="AF158" i="2" s="1"/>
  <c r="AB157" i="2"/>
  <c r="Y157" i="2"/>
  <c r="V157" i="2"/>
  <c r="S157" i="2"/>
  <c r="P157" i="2"/>
  <c r="M157" i="2"/>
  <c r="J157" i="2"/>
  <c r="AD157" i="2" s="1"/>
  <c r="G157" i="2"/>
  <c r="AC157" i="2" s="1"/>
  <c r="AE157" i="2" s="1"/>
  <c r="AF157" i="2" s="1"/>
  <c r="AD156" i="2"/>
  <c r="AB156" i="2"/>
  <c r="Y156" i="2"/>
  <c r="V156" i="2"/>
  <c r="V155" i="2" s="1"/>
  <c r="S156" i="2"/>
  <c r="P156" i="2"/>
  <c r="M156" i="2"/>
  <c r="J156" i="2"/>
  <c r="G156" i="2"/>
  <c r="AB155" i="2"/>
  <c r="AB162" i="2" s="1"/>
  <c r="AA155" i="2"/>
  <c r="AA162" i="2" s="1"/>
  <c r="Z155" i="2"/>
  <c r="Y155" i="2"/>
  <c r="Y162" i="2" s="1"/>
  <c r="X155" i="2"/>
  <c r="X162" i="2" s="1"/>
  <c r="W155" i="2"/>
  <c r="W162" i="2" s="1"/>
  <c r="U155" i="2"/>
  <c r="U162" i="2" s="1"/>
  <c r="T155" i="2"/>
  <c r="T162" i="2" s="1"/>
  <c r="R155" i="2"/>
  <c r="Q155" i="2"/>
  <c r="P155" i="2"/>
  <c r="P162" i="2" s="1"/>
  <c r="O155" i="2"/>
  <c r="O162" i="2" s="1"/>
  <c r="N155" i="2"/>
  <c r="M155" i="2"/>
  <c r="L155" i="2"/>
  <c r="L162" i="2" s="1"/>
  <c r="K155" i="2"/>
  <c r="K162" i="2" s="1"/>
  <c r="I155" i="2"/>
  <c r="H155" i="2"/>
  <c r="H162" i="2" s="1"/>
  <c r="F155" i="2"/>
  <c r="F162" i="2" s="1"/>
  <c r="E155" i="2"/>
  <c r="AB154" i="2"/>
  <c r="Y154" i="2"/>
  <c r="V154" i="2"/>
  <c r="S154" i="2"/>
  <c r="P154" i="2"/>
  <c r="M154" i="2"/>
  <c r="J154" i="2"/>
  <c r="AD154" i="2" s="1"/>
  <c r="G154" i="2"/>
  <c r="AC154" i="2" s="1"/>
  <c r="AE154" i="2" s="1"/>
  <c r="AF154" i="2" s="1"/>
  <c r="AB153" i="2"/>
  <c r="Y153" i="2"/>
  <c r="V153" i="2"/>
  <c r="S153" i="2"/>
  <c r="P153" i="2"/>
  <c r="M153" i="2"/>
  <c r="J153" i="2"/>
  <c r="AD153" i="2" s="1"/>
  <c r="G153" i="2"/>
  <c r="AC153" i="2" s="1"/>
  <c r="AB152" i="2"/>
  <c r="Y152" i="2"/>
  <c r="V152" i="2"/>
  <c r="S152" i="2"/>
  <c r="P152" i="2"/>
  <c r="M152" i="2"/>
  <c r="J152" i="2"/>
  <c r="AD152" i="2" s="1"/>
  <c r="G152" i="2"/>
  <c r="AC152" i="2" s="1"/>
  <c r="AE152" i="2" s="1"/>
  <c r="AF152" i="2" s="1"/>
  <c r="AB151" i="2"/>
  <c r="Y151" i="2"/>
  <c r="V151" i="2"/>
  <c r="V149" i="2" s="1"/>
  <c r="S151" i="2"/>
  <c r="P151" i="2"/>
  <c r="M151" i="2"/>
  <c r="J151" i="2"/>
  <c r="G151" i="2"/>
  <c r="AC151" i="2" s="1"/>
  <c r="AB150" i="2"/>
  <c r="Y150" i="2"/>
  <c r="V150" i="2"/>
  <c r="S150" i="2"/>
  <c r="S149" i="2" s="1"/>
  <c r="P150" i="2"/>
  <c r="M150" i="2"/>
  <c r="J150" i="2"/>
  <c r="AD150" i="2" s="1"/>
  <c r="G150" i="2"/>
  <c r="G149" i="2" s="1"/>
  <c r="AC149" i="2" s="1"/>
  <c r="AB149" i="2"/>
  <c r="AA149" i="2"/>
  <c r="Z149" i="2"/>
  <c r="Y149" i="2"/>
  <c r="X149" i="2"/>
  <c r="W149" i="2"/>
  <c r="U149" i="2"/>
  <c r="T149" i="2"/>
  <c r="R149" i="2"/>
  <c r="Q149" i="2"/>
  <c r="P149" i="2"/>
  <c r="O149" i="2"/>
  <c r="N149" i="2"/>
  <c r="M149" i="2"/>
  <c r="L149" i="2"/>
  <c r="K149" i="2"/>
  <c r="I149" i="2"/>
  <c r="H149" i="2"/>
  <c r="F149" i="2"/>
  <c r="E149" i="2"/>
  <c r="AD148" i="2"/>
  <c r="AB148" i="2"/>
  <c r="Y148" i="2"/>
  <c r="V148" i="2"/>
  <c r="S148" i="2"/>
  <c r="P148" i="2"/>
  <c r="M148" i="2"/>
  <c r="J148" i="2"/>
  <c r="G148" i="2"/>
  <c r="AC148" i="2" s="1"/>
  <c r="AE148" i="2" s="1"/>
  <c r="AF148" i="2" s="1"/>
  <c r="AB147" i="2"/>
  <c r="Y147" i="2"/>
  <c r="V147" i="2"/>
  <c r="S147" i="2"/>
  <c r="P147" i="2"/>
  <c r="M147" i="2"/>
  <c r="J147" i="2"/>
  <c r="AD147" i="2" s="1"/>
  <c r="G147" i="2"/>
  <c r="AC147" i="2" s="1"/>
  <c r="AE147" i="2" s="1"/>
  <c r="AF147" i="2" s="1"/>
  <c r="AD146" i="2"/>
  <c r="AB146" i="2"/>
  <c r="Y146" i="2"/>
  <c r="V146" i="2"/>
  <c r="V145" i="2" s="1"/>
  <c r="S146" i="2"/>
  <c r="P146" i="2"/>
  <c r="M146" i="2"/>
  <c r="J146" i="2"/>
  <c r="J145" i="2" s="1"/>
  <c r="AD145" i="2" s="1"/>
  <c r="G146" i="2"/>
  <c r="AB145" i="2"/>
  <c r="AA145" i="2"/>
  <c r="Z145" i="2"/>
  <c r="Y145" i="2"/>
  <c r="X145" i="2"/>
  <c r="W145" i="2"/>
  <c r="U145" i="2"/>
  <c r="T145" i="2"/>
  <c r="R145" i="2"/>
  <c r="Q145" i="2"/>
  <c r="P145" i="2"/>
  <c r="O145" i="2"/>
  <c r="N145" i="2"/>
  <c r="M145" i="2"/>
  <c r="L145" i="2"/>
  <c r="K145" i="2"/>
  <c r="I145" i="2"/>
  <c r="H145" i="2"/>
  <c r="F145" i="2"/>
  <c r="E145" i="2"/>
  <c r="AB144" i="2"/>
  <c r="Y144" i="2"/>
  <c r="V144" i="2"/>
  <c r="S144" i="2"/>
  <c r="P144" i="2"/>
  <c r="M144" i="2"/>
  <c r="J144" i="2"/>
  <c r="AD144" i="2" s="1"/>
  <c r="G144" i="2"/>
  <c r="AC144" i="2" s="1"/>
  <c r="AE144" i="2" s="1"/>
  <c r="AF144" i="2" s="1"/>
  <c r="AB143" i="2"/>
  <c r="Y143" i="2"/>
  <c r="V143" i="2"/>
  <c r="S143" i="2"/>
  <c r="P143" i="2"/>
  <c r="M143" i="2"/>
  <c r="J143" i="2"/>
  <c r="G143" i="2"/>
  <c r="AC143" i="2" s="1"/>
  <c r="AB142" i="2"/>
  <c r="Y142" i="2"/>
  <c r="V142" i="2"/>
  <c r="S142" i="2"/>
  <c r="P142" i="2"/>
  <c r="M142" i="2"/>
  <c r="J142" i="2"/>
  <c r="AD142" i="2" s="1"/>
  <c r="G142" i="2"/>
  <c r="AB141" i="2"/>
  <c r="AA141" i="2"/>
  <c r="Z141" i="2"/>
  <c r="Y141" i="2"/>
  <c r="X141" i="2"/>
  <c r="W141" i="2"/>
  <c r="V141" i="2"/>
  <c r="U141" i="2"/>
  <c r="T141" i="2"/>
  <c r="R141" i="2"/>
  <c r="Q141" i="2"/>
  <c r="P141" i="2"/>
  <c r="O141" i="2"/>
  <c r="N141" i="2"/>
  <c r="M141" i="2"/>
  <c r="L141" i="2"/>
  <c r="K141" i="2"/>
  <c r="I141" i="2"/>
  <c r="H141" i="2"/>
  <c r="F141" i="2"/>
  <c r="E141" i="2"/>
  <c r="AA139" i="2"/>
  <c r="Z139" i="2"/>
  <c r="Y139" i="2"/>
  <c r="X139" i="2"/>
  <c r="W139" i="2"/>
  <c r="U139" i="2"/>
  <c r="T139" i="2"/>
  <c r="R139" i="2"/>
  <c r="Q139" i="2"/>
  <c r="O139" i="2"/>
  <c r="N139" i="2"/>
  <c r="M139" i="2"/>
  <c r="L139" i="2"/>
  <c r="K139" i="2"/>
  <c r="I139" i="2"/>
  <c r="H139" i="2"/>
  <c r="F139" i="2"/>
  <c r="E139" i="2"/>
  <c r="AB138" i="2"/>
  <c r="Y138" i="2"/>
  <c r="V138" i="2"/>
  <c r="S138" i="2"/>
  <c r="P138" i="2"/>
  <c r="M138" i="2"/>
  <c r="J138" i="2"/>
  <c r="AD138" i="2" s="1"/>
  <c r="G138" i="2"/>
  <c r="AC138" i="2" s="1"/>
  <c r="AE138" i="2" s="1"/>
  <c r="AF138" i="2" s="1"/>
  <c r="AB137" i="2"/>
  <c r="Y137" i="2"/>
  <c r="V137" i="2"/>
  <c r="S137" i="2"/>
  <c r="P137" i="2"/>
  <c r="M137" i="2"/>
  <c r="J137" i="2"/>
  <c r="AD137" i="2" s="1"/>
  <c r="G137" i="2"/>
  <c r="AC137" i="2" s="1"/>
  <c r="AB136" i="2"/>
  <c r="Y136" i="2"/>
  <c r="V136" i="2"/>
  <c r="S136" i="2"/>
  <c r="P136" i="2"/>
  <c r="M136" i="2"/>
  <c r="J136" i="2"/>
  <c r="AD136" i="2" s="1"/>
  <c r="G136" i="2"/>
  <c r="AC136" i="2" s="1"/>
  <c r="AE136" i="2" s="1"/>
  <c r="AF136" i="2" s="1"/>
  <c r="AB135" i="2"/>
  <c r="AB139" i="2" s="1"/>
  <c r="Y135" i="2"/>
  <c r="V135" i="2"/>
  <c r="V139" i="2" s="1"/>
  <c r="S135" i="2"/>
  <c r="P135" i="2"/>
  <c r="P139" i="2" s="1"/>
  <c r="M135" i="2"/>
  <c r="J135" i="2"/>
  <c r="G135" i="2"/>
  <c r="AA133" i="2"/>
  <c r="Z133" i="2"/>
  <c r="Y133" i="2"/>
  <c r="X133" i="2"/>
  <c r="W133" i="2"/>
  <c r="U133" i="2"/>
  <c r="T133" i="2"/>
  <c r="R133" i="2"/>
  <c r="Q133" i="2"/>
  <c r="O133" i="2"/>
  <c r="N133" i="2"/>
  <c r="M133" i="2"/>
  <c r="L133" i="2"/>
  <c r="K133" i="2"/>
  <c r="I133" i="2"/>
  <c r="H133" i="2"/>
  <c r="F133" i="2"/>
  <c r="E133" i="2"/>
  <c r="AD132" i="2"/>
  <c r="AB132" i="2"/>
  <c r="Y132" i="2"/>
  <c r="V132" i="2"/>
  <c r="S132" i="2"/>
  <c r="P132" i="2"/>
  <c r="M132" i="2"/>
  <c r="J132" i="2"/>
  <c r="J133" i="2" s="1"/>
  <c r="G132" i="2"/>
  <c r="AC132" i="2" s="1"/>
  <c r="AE132" i="2" s="1"/>
  <c r="AF132" i="2" s="1"/>
  <c r="AB131" i="2"/>
  <c r="Y131" i="2"/>
  <c r="V131" i="2"/>
  <c r="S131" i="2"/>
  <c r="P131" i="2"/>
  <c r="M131" i="2"/>
  <c r="J131" i="2"/>
  <c r="AD131" i="2" s="1"/>
  <c r="G131" i="2"/>
  <c r="AC131" i="2" s="1"/>
  <c r="AE131" i="2" s="1"/>
  <c r="AF131" i="2" s="1"/>
  <c r="AD130" i="2"/>
  <c r="AB130" i="2"/>
  <c r="AB133" i="2" s="1"/>
  <c r="Y130" i="2"/>
  <c r="V130" i="2"/>
  <c r="S130" i="2"/>
  <c r="P130" i="2"/>
  <c r="P133" i="2" s="1"/>
  <c r="M130" i="2"/>
  <c r="J130" i="2"/>
  <c r="G130" i="2"/>
  <c r="AA128" i="2"/>
  <c r="Z128" i="2"/>
  <c r="Y128" i="2"/>
  <c r="X128" i="2"/>
  <c r="W128" i="2"/>
  <c r="U128" i="2"/>
  <c r="T128" i="2"/>
  <c r="R128" i="2"/>
  <c r="Q128" i="2"/>
  <c r="O128" i="2"/>
  <c r="N128" i="2"/>
  <c r="M128" i="2"/>
  <c r="L128" i="2"/>
  <c r="K128" i="2"/>
  <c r="J128" i="2"/>
  <c r="I128" i="2"/>
  <c r="H128" i="2"/>
  <c r="F128" i="2"/>
  <c r="E128" i="2"/>
  <c r="AB127" i="2"/>
  <c r="Y127" i="2"/>
  <c r="V127" i="2"/>
  <c r="S127" i="2"/>
  <c r="P127" i="2"/>
  <c r="M127" i="2"/>
  <c r="J127" i="2"/>
  <c r="AD127" i="2" s="1"/>
  <c r="G127" i="2"/>
  <c r="AC127" i="2" s="1"/>
  <c r="AB126" i="2"/>
  <c r="AB128" i="2" s="1"/>
  <c r="Y126" i="2"/>
  <c r="V126" i="2"/>
  <c r="S126" i="2"/>
  <c r="S128" i="2" s="1"/>
  <c r="P126" i="2"/>
  <c r="P128" i="2" s="1"/>
  <c r="M126" i="2"/>
  <c r="J126" i="2"/>
  <c r="AD126" i="2" s="1"/>
  <c r="G126" i="2"/>
  <c r="G128" i="2" s="1"/>
  <c r="AC128" i="2" s="1"/>
  <c r="AA124" i="2"/>
  <c r="Z124" i="2"/>
  <c r="Y124" i="2"/>
  <c r="X124" i="2"/>
  <c r="W124" i="2"/>
  <c r="V124" i="2"/>
  <c r="U124" i="2"/>
  <c r="T124" i="2"/>
  <c r="R124" i="2"/>
  <c r="Q124" i="2"/>
  <c r="O124" i="2"/>
  <c r="N124" i="2"/>
  <c r="M124" i="2"/>
  <c r="L124" i="2"/>
  <c r="K124" i="2"/>
  <c r="I124" i="2"/>
  <c r="H124" i="2"/>
  <c r="F124" i="2"/>
  <c r="E124" i="2"/>
  <c r="AB123" i="2"/>
  <c r="Y123" i="2"/>
  <c r="V123" i="2"/>
  <c r="S123" i="2"/>
  <c r="P123" i="2"/>
  <c r="M123" i="2"/>
  <c r="J123" i="2"/>
  <c r="AD123" i="2" s="1"/>
  <c r="G123" i="2"/>
  <c r="AC123" i="2" s="1"/>
  <c r="AE123" i="2" s="1"/>
  <c r="AF123" i="2" s="1"/>
  <c r="AD122" i="2"/>
  <c r="AB122" i="2"/>
  <c r="AB124" i="2" s="1"/>
  <c r="Y122" i="2"/>
  <c r="V122" i="2"/>
  <c r="S122" i="2"/>
  <c r="P122" i="2"/>
  <c r="P124" i="2" s="1"/>
  <c r="M122" i="2"/>
  <c r="J122" i="2"/>
  <c r="J124" i="2" s="1"/>
  <c r="AD124" i="2" s="1"/>
  <c r="G122" i="2"/>
  <c r="AA120" i="2"/>
  <c r="Z120" i="2"/>
  <c r="Y120" i="2"/>
  <c r="X120" i="2"/>
  <c r="W120" i="2"/>
  <c r="U120" i="2"/>
  <c r="T120" i="2"/>
  <c r="R120" i="2"/>
  <c r="Q120" i="2"/>
  <c r="O120" i="2"/>
  <c r="N120" i="2"/>
  <c r="M120" i="2"/>
  <c r="L120" i="2"/>
  <c r="K120" i="2"/>
  <c r="I120" i="2"/>
  <c r="H120" i="2"/>
  <c r="F120" i="2"/>
  <c r="E120" i="2"/>
  <c r="AB119" i="2"/>
  <c r="Y119" i="2"/>
  <c r="V119" i="2"/>
  <c r="S119" i="2"/>
  <c r="P119" i="2"/>
  <c r="M119" i="2"/>
  <c r="J119" i="2"/>
  <c r="AD119" i="2" s="1"/>
  <c r="G119" i="2"/>
  <c r="AC119" i="2" s="1"/>
  <c r="AB118" i="2"/>
  <c r="Y118" i="2"/>
  <c r="V118" i="2"/>
  <c r="S118" i="2"/>
  <c r="P118" i="2"/>
  <c r="M118" i="2"/>
  <c r="J118" i="2"/>
  <c r="AD118" i="2" s="1"/>
  <c r="G118" i="2"/>
  <c r="AC118" i="2" s="1"/>
  <c r="AE118" i="2" s="1"/>
  <c r="AF118" i="2" s="1"/>
  <c r="AB117" i="2"/>
  <c r="Y117" i="2"/>
  <c r="V117" i="2"/>
  <c r="S117" i="2"/>
  <c r="P117" i="2"/>
  <c r="M117" i="2"/>
  <c r="J117" i="2"/>
  <c r="AD117" i="2" s="1"/>
  <c r="G117" i="2"/>
  <c r="AC117" i="2" s="1"/>
  <c r="AB116" i="2"/>
  <c r="AB120" i="2" s="1"/>
  <c r="Y116" i="2"/>
  <c r="V116" i="2"/>
  <c r="S116" i="2"/>
  <c r="S120" i="2" s="1"/>
  <c r="P116" i="2"/>
  <c r="P120" i="2" s="1"/>
  <c r="M116" i="2"/>
  <c r="J116" i="2"/>
  <c r="AD116" i="2" s="1"/>
  <c r="G116" i="2"/>
  <c r="AC116" i="2" s="1"/>
  <c r="AE116" i="2" s="1"/>
  <c r="AF116" i="2" s="1"/>
  <c r="J115" i="2"/>
  <c r="G115" i="2"/>
  <c r="AB114" i="2"/>
  <c r="Y114" i="2"/>
  <c r="V114" i="2"/>
  <c r="S114" i="2"/>
  <c r="P114" i="2"/>
  <c r="M114" i="2"/>
  <c r="J114" i="2"/>
  <c r="G114" i="2"/>
  <c r="AC114" i="2" s="1"/>
  <c r="AB113" i="2"/>
  <c r="Y113" i="2"/>
  <c r="V113" i="2"/>
  <c r="S113" i="2"/>
  <c r="P113" i="2"/>
  <c r="M113" i="2"/>
  <c r="J113" i="2"/>
  <c r="AD113" i="2" s="1"/>
  <c r="G113" i="2"/>
  <c r="AB112" i="2"/>
  <c r="Y112" i="2"/>
  <c r="V112" i="2"/>
  <c r="S112" i="2"/>
  <c r="P112" i="2"/>
  <c r="M112" i="2"/>
  <c r="J112" i="2"/>
  <c r="G112" i="2"/>
  <c r="AA110" i="2"/>
  <c r="X110" i="2"/>
  <c r="K110" i="2"/>
  <c r="H110" i="2"/>
  <c r="AB109" i="2"/>
  <c r="Y109" i="2"/>
  <c r="V109" i="2"/>
  <c r="S109" i="2"/>
  <c r="P109" i="2"/>
  <c r="M109" i="2"/>
  <c r="J109" i="2"/>
  <c r="G109" i="2"/>
  <c r="AC109" i="2" s="1"/>
  <c r="AB108" i="2"/>
  <c r="Y108" i="2"/>
  <c r="V108" i="2"/>
  <c r="S108" i="2"/>
  <c r="P108" i="2"/>
  <c r="M108" i="2"/>
  <c r="J108" i="2"/>
  <c r="AD108" i="2" s="1"/>
  <c r="G108" i="2"/>
  <c r="AB107" i="2"/>
  <c r="Y107" i="2"/>
  <c r="V107" i="2"/>
  <c r="S107" i="2"/>
  <c r="P107" i="2"/>
  <c r="M107" i="2"/>
  <c r="J107" i="2"/>
  <c r="G107" i="2"/>
  <c r="AC107" i="2" s="1"/>
  <c r="AB106" i="2"/>
  <c r="Y106" i="2"/>
  <c r="V106" i="2"/>
  <c r="S106" i="2"/>
  <c r="P106" i="2"/>
  <c r="M106" i="2"/>
  <c r="J106" i="2"/>
  <c r="AD106" i="2" s="1"/>
  <c r="G106" i="2"/>
  <c r="AB105" i="2"/>
  <c r="Y105" i="2"/>
  <c r="V105" i="2"/>
  <c r="S105" i="2"/>
  <c r="P105" i="2"/>
  <c r="M105" i="2"/>
  <c r="J105" i="2"/>
  <c r="G105" i="2"/>
  <c r="AC105" i="2" s="1"/>
  <c r="AB104" i="2"/>
  <c r="Y104" i="2"/>
  <c r="V104" i="2"/>
  <c r="S104" i="2"/>
  <c r="P104" i="2"/>
  <c r="M104" i="2"/>
  <c r="J104" i="2"/>
  <c r="AD104" i="2" s="1"/>
  <c r="G104" i="2"/>
  <c r="AC104" i="2" s="1"/>
  <c r="AE104" i="2" s="1"/>
  <c r="AF104" i="2" s="1"/>
  <c r="AB103" i="2"/>
  <c r="Y103" i="2"/>
  <c r="V103" i="2"/>
  <c r="S103" i="2"/>
  <c r="P103" i="2"/>
  <c r="M103" i="2"/>
  <c r="J103" i="2"/>
  <c r="G103" i="2"/>
  <c r="AC103" i="2" s="1"/>
  <c r="AB102" i="2"/>
  <c r="Y102" i="2"/>
  <c r="V102" i="2"/>
  <c r="S102" i="2"/>
  <c r="P102" i="2"/>
  <c r="M102" i="2"/>
  <c r="J102" i="2"/>
  <c r="G102" i="2"/>
  <c r="AC102" i="2" s="1"/>
  <c r="AB101" i="2"/>
  <c r="Y101" i="2"/>
  <c r="V101" i="2"/>
  <c r="S101" i="2"/>
  <c r="P101" i="2"/>
  <c r="M101" i="2"/>
  <c r="J101" i="2"/>
  <c r="AD101" i="2" s="1"/>
  <c r="G101" i="2"/>
  <c r="AC101" i="2" s="1"/>
  <c r="AB100" i="2"/>
  <c r="Y100" i="2"/>
  <c r="V100" i="2"/>
  <c r="S100" i="2"/>
  <c r="P100" i="2"/>
  <c r="M100" i="2"/>
  <c r="J100" i="2"/>
  <c r="AD100" i="2" s="1"/>
  <c r="G100" i="2"/>
  <c r="AB99" i="2"/>
  <c r="AB110" i="2" s="1"/>
  <c r="AA99" i="2"/>
  <c r="Z99" i="2"/>
  <c r="Z110" i="2" s="1"/>
  <c r="X99" i="2"/>
  <c r="W99" i="2"/>
  <c r="W110" i="2" s="1"/>
  <c r="V99" i="2"/>
  <c r="V110" i="2" s="1"/>
  <c r="U99" i="2"/>
  <c r="U110" i="2" s="1"/>
  <c r="T99" i="2"/>
  <c r="T110" i="2" s="1"/>
  <c r="R99" i="2"/>
  <c r="R110" i="2" s="1"/>
  <c r="Q99" i="2"/>
  <c r="Q110" i="2" s="1"/>
  <c r="O99" i="2"/>
  <c r="O110" i="2" s="1"/>
  <c r="N99" i="2"/>
  <c r="N110" i="2" s="1"/>
  <c r="M99" i="2"/>
  <c r="M110" i="2" s="1"/>
  <c r="L99" i="2"/>
  <c r="L110" i="2" s="1"/>
  <c r="K99" i="2"/>
  <c r="J99" i="2"/>
  <c r="J110" i="2" s="1"/>
  <c r="I99" i="2"/>
  <c r="I110" i="2" s="1"/>
  <c r="H99" i="2"/>
  <c r="F99" i="2"/>
  <c r="F110" i="2" s="1"/>
  <c r="E99" i="2"/>
  <c r="E110" i="2" s="1"/>
  <c r="AB96" i="2"/>
  <c r="Y96" i="2"/>
  <c r="V96" i="2"/>
  <c r="S96" i="2"/>
  <c r="P96" i="2"/>
  <c r="M96" i="2"/>
  <c r="J96" i="2"/>
  <c r="G96" i="2"/>
  <c r="AC96" i="2" s="1"/>
  <c r="AB95" i="2"/>
  <c r="Y95" i="2"/>
  <c r="V95" i="2"/>
  <c r="S95" i="2"/>
  <c r="P95" i="2"/>
  <c r="M95" i="2"/>
  <c r="J95" i="2"/>
  <c r="AD95" i="2" s="1"/>
  <c r="G95" i="2"/>
  <c r="AC95" i="2" s="1"/>
  <c r="AE95" i="2" s="1"/>
  <c r="AF95" i="2" s="1"/>
  <c r="AB94" i="2"/>
  <c r="AB93" i="2" s="1"/>
  <c r="AB97" i="2" s="1"/>
  <c r="Y94" i="2"/>
  <c r="V94" i="2"/>
  <c r="S94" i="2"/>
  <c r="P94" i="2"/>
  <c r="M94" i="2"/>
  <c r="J94" i="2"/>
  <c r="AD94" i="2" s="1"/>
  <c r="G94" i="2"/>
  <c r="AA93" i="2"/>
  <c r="Z93" i="2"/>
  <c r="Z97" i="2" s="1"/>
  <c r="Y93" i="2"/>
  <c r="X93" i="2"/>
  <c r="X97" i="2" s="1"/>
  <c r="W93" i="2"/>
  <c r="V93" i="2"/>
  <c r="U93" i="2"/>
  <c r="T93" i="2"/>
  <c r="T97" i="2" s="1"/>
  <c r="R93" i="2"/>
  <c r="Q93" i="2"/>
  <c r="O93" i="2"/>
  <c r="N93" i="2"/>
  <c r="M93" i="2"/>
  <c r="L93" i="2"/>
  <c r="K93" i="2"/>
  <c r="J93" i="2"/>
  <c r="I93" i="2"/>
  <c r="I97" i="2" s="1"/>
  <c r="H93" i="2"/>
  <c r="F93" i="2"/>
  <c r="F97" i="2" s="1"/>
  <c r="E93" i="2"/>
  <c r="AB92" i="2"/>
  <c r="Y92" i="2"/>
  <c r="V92" i="2"/>
  <c r="S92" i="2"/>
  <c r="P92" i="2"/>
  <c r="M92" i="2"/>
  <c r="J92" i="2"/>
  <c r="G92" i="2"/>
  <c r="AC92" i="2" s="1"/>
  <c r="AB91" i="2"/>
  <c r="Y91" i="2"/>
  <c r="V91" i="2"/>
  <c r="S91" i="2"/>
  <c r="P91" i="2"/>
  <c r="M91" i="2"/>
  <c r="J91" i="2"/>
  <c r="AD91" i="2" s="1"/>
  <c r="G91" i="2"/>
  <c r="AC91" i="2" s="1"/>
  <c r="AE91" i="2" s="1"/>
  <c r="AF91" i="2" s="1"/>
  <c r="AB90" i="2"/>
  <c r="AB89" i="2" s="1"/>
  <c r="Y90" i="2"/>
  <c r="V90" i="2"/>
  <c r="V89" i="2" s="1"/>
  <c r="S90" i="2"/>
  <c r="P90" i="2"/>
  <c r="P89" i="2" s="1"/>
  <c r="M90" i="2"/>
  <c r="J90" i="2"/>
  <c r="J89" i="2" s="1"/>
  <c r="G90" i="2"/>
  <c r="AA89" i="2"/>
  <c r="Z89" i="2"/>
  <c r="Y89" i="2"/>
  <c r="X89" i="2"/>
  <c r="W89" i="2"/>
  <c r="U89" i="2"/>
  <c r="T89" i="2"/>
  <c r="R89" i="2"/>
  <c r="Q89" i="2"/>
  <c r="O89" i="2"/>
  <c r="N89" i="2"/>
  <c r="M89" i="2"/>
  <c r="L89" i="2"/>
  <c r="L97" i="2" s="1"/>
  <c r="K89" i="2"/>
  <c r="I89" i="2"/>
  <c r="H89" i="2"/>
  <c r="H97" i="2" s="1"/>
  <c r="F89" i="2"/>
  <c r="E89" i="2"/>
  <c r="AD88" i="2"/>
  <c r="AB88" i="2"/>
  <c r="Y88" i="2"/>
  <c r="V88" i="2"/>
  <c r="S88" i="2"/>
  <c r="P88" i="2"/>
  <c r="M88" i="2"/>
  <c r="J88" i="2"/>
  <c r="G88" i="2"/>
  <c r="AC88" i="2" s="1"/>
  <c r="AE88" i="2" s="1"/>
  <c r="AF88" i="2" s="1"/>
  <c r="AB87" i="2"/>
  <c r="Y87" i="2"/>
  <c r="V87" i="2"/>
  <c r="S87" i="2"/>
  <c r="S85" i="2" s="1"/>
  <c r="P87" i="2"/>
  <c r="M87" i="2"/>
  <c r="J87" i="2"/>
  <c r="AD87" i="2" s="1"/>
  <c r="G87" i="2"/>
  <c r="G85" i="2" s="1"/>
  <c r="AC85" i="2" s="1"/>
  <c r="AE85" i="2" s="1"/>
  <c r="AF85" i="2" s="1"/>
  <c r="AB86" i="2"/>
  <c r="AB85" i="2" s="1"/>
  <c r="Y86" i="2"/>
  <c r="V86" i="2"/>
  <c r="V85" i="2" s="1"/>
  <c r="S86" i="2"/>
  <c r="P86" i="2"/>
  <c r="P85" i="2" s="1"/>
  <c r="M86" i="2"/>
  <c r="J86" i="2"/>
  <c r="J85" i="2" s="1"/>
  <c r="AD85" i="2" s="1"/>
  <c r="G86" i="2"/>
  <c r="AC86" i="2" s="1"/>
  <c r="AA85" i="2"/>
  <c r="Z85" i="2"/>
  <c r="Y85" i="2"/>
  <c r="X85" i="2"/>
  <c r="W85" i="2"/>
  <c r="U85" i="2"/>
  <c r="T85" i="2"/>
  <c r="R85" i="2"/>
  <c r="Q85" i="2"/>
  <c r="O85" i="2"/>
  <c r="N85" i="2"/>
  <c r="M85" i="2"/>
  <c r="L85" i="2"/>
  <c r="K85" i="2"/>
  <c r="I85" i="2"/>
  <c r="H85" i="2"/>
  <c r="F85" i="2"/>
  <c r="E85" i="2"/>
  <c r="AA83" i="2"/>
  <c r="W83" i="2"/>
  <c r="S83" i="2"/>
  <c r="O83" i="2"/>
  <c r="K83" i="2"/>
  <c r="G83" i="2"/>
  <c r="AB82" i="2"/>
  <c r="Y82" i="2"/>
  <c r="V82" i="2"/>
  <c r="S82" i="2"/>
  <c r="P82" i="2"/>
  <c r="M82" i="2"/>
  <c r="J82" i="2"/>
  <c r="AD82" i="2" s="1"/>
  <c r="G82" i="2"/>
  <c r="AC82" i="2" s="1"/>
  <c r="AE82" i="2" s="1"/>
  <c r="AF82" i="2" s="1"/>
  <c r="AB81" i="2"/>
  <c r="Y81" i="2"/>
  <c r="V81" i="2"/>
  <c r="S81" i="2"/>
  <c r="P81" i="2"/>
  <c r="M81" i="2"/>
  <c r="J81" i="2"/>
  <c r="AD81" i="2" s="1"/>
  <c r="G81" i="2"/>
  <c r="AC81" i="2" s="1"/>
  <c r="AE81" i="2" s="1"/>
  <c r="AF81" i="2" s="1"/>
  <c r="AB80" i="2"/>
  <c r="Y80" i="2"/>
  <c r="V80" i="2"/>
  <c r="S80" i="2"/>
  <c r="P80" i="2"/>
  <c r="M80" i="2"/>
  <c r="J80" i="2"/>
  <c r="AD80" i="2" s="1"/>
  <c r="G80" i="2"/>
  <c r="AC80" i="2" s="1"/>
  <c r="AE80" i="2" s="1"/>
  <c r="AF80" i="2" s="1"/>
  <c r="AB79" i="2"/>
  <c r="AB83" i="2" s="1"/>
  <c r="AA79" i="2"/>
  <c r="Z79" i="2"/>
  <c r="Z83" i="2" s="1"/>
  <c r="Y79" i="2"/>
  <c r="Y83" i="2" s="1"/>
  <c r="X79" i="2"/>
  <c r="X83" i="2" s="1"/>
  <c r="W79" i="2"/>
  <c r="V79" i="2"/>
  <c r="V83" i="2" s="1"/>
  <c r="U79" i="2"/>
  <c r="U83" i="2" s="1"/>
  <c r="T79" i="2"/>
  <c r="T83" i="2" s="1"/>
  <c r="S79" i="2"/>
  <c r="R79" i="2"/>
  <c r="R83" i="2" s="1"/>
  <c r="Q79" i="2"/>
  <c r="Q83" i="2" s="1"/>
  <c r="P79" i="2"/>
  <c r="P83" i="2" s="1"/>
  <c r="O79" i="2"/>
  <c r="N79" i="2"/>
  <c r="N83" i="2" s="1"/>
  <c r="M79" i="2"/>
  <c r="M83" i="2" s="1"/>
  <c r="L79" i="2"/>
  <c r="L83" i="2" s="1"/>
  <c r="K79" i="2"/>
  <c r="J79" i="2"/>
  <c r="J83" i="2" s="1"/>
  <c r="AD83" i="2" s="1"/>
  <c r="I79" i="2"/>
  <c r="I83" i="2" s="1"/>
  <c r="H79" i="2"/>
  <c r="H83" i="2" s="1"/>
  <c r="G79" i="2"/>
  <c r="AC79" i="2" s="1"/>
  <c r="F79" i="2"/>
  <c r="F83" i="2" s="1"/>
  <c r="E79" i="2"/>
  <c r="E83" i="2" s="1"/>
  <c r="AE78" i="2"/>
  <c r="AF78" i="2" s="1"/>
  <c r="AB76" i="2"/>
  <c r="Y76" i="2"/>
  <c r="V76" i="2"/>
  <c r="S76" i="2"/>
  <c r="P76" i="2"/>
  <c r="M76" i="2"/>
  <c r="J76" i="2"/>
  <c r="AD76" i="2" s="1"/>
  <c r="G76" i="2"/>
  <c r="AC76" i="2" s="1"/>
  <c r="AE76" i="2" s="1"/>
  <c r="AF76" i="2" s="1"/>
  <c r="AB75" i="2"/>
  <c r="Y75" i="2"/>
  <c r="V75" i="2"/>
  <c r="S75" i="2"/>
  <c r="S73" i="2" s="1"/>
  <c r="P75" i="2"/>
  <c r="M75" i="2"/>
  <c r="J75" i="2"/>
  <c r="AD75" i="2" s="1"/>
  <c r="G75" i="2"/>
  <c r="G73" i="2" s="1"/>
  <c r="AB74" i="2"/>
  <c r="Y74" i="2"/>
  <c r="V74" i="2"/>
  <c r="S74" i="2"/>
  <c r="P74" i="2"/>
  <c r="M74" i="2"/>
  <c r="J74" i="2"/>
  <c r="AD74" i="2" s="1"/>
  <c r="G74" i="2"/>
  <c r="AC74" i="2" s="1"/>
  <c r="AE74" i="2" s="1"/>
  <c r="AF74" i="2" s="1"/>
  <c r="AB73" i="2"/>
  <c r="AB77" i="2" s="1"/>
  <c r="AA73" i="2"/>
  <c r="AA77" i="2" s="1"/>
  <c r="Z73" i="2"/>
  <c r="Y73" i="2"/>
  <c r="X73" i="2"/>
  <c r="X77" i="2" s="1"/>
  <c r="W73" i="2"/>
  <c r="W77" i="2" s="1"/>
  <c r="V73" i="2"/>
  <c r="U73" i="2"/>
  <c r="U77" i="2" s="1"/>
  <c r="T73" i="2"/>
  <c r="T77" i="2" s="1"/>
  <c r="R73" i="2"/>
  <c r="Q73" i="2"/>
  <c r="Q77" i="2" s="1"/>
  <c r="P73" i="2"/>
  <c r="P77" i="2" s="1"/>
  <c r="O73" i="2"/>
  <c r="O77" i="2" s="1"/>
  <c r="N73" i="2"/>
  <c r="M73" i="2"/>
  <c r="L73" i="2"/>
  <c r="L77" i="2" s="1"/>
  <c r="K73" i="2"/>
  <c r="K77" i="2" s="1"/>
  <c r="J73" i="2"/>
  <c r="I73" i="2"/>
  <c r="I77" i="2" s="1"/>
  <c r="H73" i="2"/>
  <c r="H77" i="2" s="1"/>
  <c r="F73" i="2"/>
  <c r="E73" i="2"/>
  <c r="E77" i="2" s="1"/>
  <c r="AB72" i="2"/>
  <c r="Y72" i="2"/>
  <c r="V72" i="2"/>
  <c r="S72" i="2"/>
  <c r="P72" i="2"/>
  <c r="M72" i="2"/>
  <c r="J72" i="2"/>
  <c r="AD72" i="2" s="1"/>
  <c r="G72" i="2"/>
  <c r="AC72" i="2" s="1"/>
  <c r="AE72" i="2" s="1"/>
  <c r="AF72" i="2" s="1"/>
  <c r="AB71" i="2"/>
  <c r="Y71" i="2"/>
  <c r="V71" i="2"/>
  <c r="S71" i="2"/>
  <c r="S69" i="2" s="1"/>
  <c r="P71" i="2"/>
  <c r="M71" i="2"/>
  <c r="J71" i="2"/>
  <c r="AD71" i="2" s="1"/>
  <c r="G71" i="2"/>
  <c r="AC71" i="2" s="1"/>
  <c r="AE71" i="2" s="1"/>
  <c r="AF71" i="2" s="1"/>
  <c r="AB70" i="2"/>
  <c r="Y70" i="2"/>
  <c r="V70" i="2"/>
  <c r="S70" i="2"/>
  <c r="P70" i="2"/>
  <c r="M70" i="2"/>
  <c r="J70" i="2"/>
  <c r="AD70" i="2" s="1"/>
  <c r="G70" i="2"/>
  <c r="AC70" i="2" s="1"/>
  <c r="AE70" i="2" s="1"/>
  <c r="AF70" i="2" s="1"/>
  <c r="AB69" i="2"/>
  <c r="AA69" i="2"/>
  <c r="Z69" i="2"/>
  <c r="Y69" i="2"/>
  <c r="X69" i="2"/>
  <c r="W69" i="2"/>
  <c r="V69" i="2"/>
  <c r="U69" i="2"/>
  <c r="T69" i="2"/>
  <c r="R69" i="2"/>
  <c r="Q69" i="2"/>
  <c r="P69" i="2"/>
  <c r="O69" i="2"/>
  <c r="N69" i="2"/>
  <c r="M69" i="2"/>
  <c r="L69" i="2"/>
  <c r="K69" i="2"/>
  <c r="J69" i="2"/>
  <c r="AD69" i="2" s="1"/>
  <c r="I69" i="2"/>
  <c r="H69" i="2"/>
  <c r="F69" i="2"/>
  <c r="E69" i="2"/>
  <c r="AB68" i="2"/>
  <c r="Y68" i="2"/>
  <c r="V68" i="2"/>
  <c r="S68" i="2"/>
  <c r="P68" i="2"/>
  <c r="M68" i="2"/>
  <c r="J68" i="2"/>
  <c r="AD68" i="2" s="1"/>
  <c r="G68" i="2"/>
  <c r="AC68" i="2" s="1"/>
  <c r="AE68" i="2" s="1"/>
  <c r="AF68" i="2" s="1"/>
  <c r="AB67" i="2"/>
  <c r="Y67" i="2"/>
  <c r="V67" i="2"/>
  <c r="S67" i="2"/>
  <c r="S65" i="2" s="1"/>
  <c r="P67" i="2"/>
  <c r="M67" i="2"/>
  <c r="J67" i="2"/>
  <c r="AD67" i="2" s="1"/>
  <c r="G67" i="2"/>
  <c r="G65" i="2" s="1"/>
  <c r="AC65" i="2" s="1"/>
  <c r="AE65" i="2" s="1"/>
  <c r="AF65" i="2" s="1"/>
  <c r="AB66" i="2"/>
  <c r="Y66" i="2"/>
  <c r="V66" i="2"/>
  <c r="S66" i="2"/>
  <c r="P66" i="2"/>
  <c r="M66" i="2"/>
  <c r="J66" i="2"/>
  <c r="AD66" i="2" s="1"/>
  <c r="G66" i="2"/>
  <c r="AC66" i="2" s="1"/>
  <c r="AE66" i="2" s="1"/>
  <c r="AF66" i="2" s="1"/>
  <c r="AB65" i="2"/>
  <c r="AA65" i="2"/>
  <c r="Z65" i="2"/>
  <c r="Y65" i="2"/>
  <c r="X65" i="2"/>
  <c r="W65" i="2"/>
  <c r="V65" i="2"/>
  <c r="U65" i="2"/>
  <c r="T65" i="2"/>
  <c r="R65" i="2"/>
  <c r="Q65" i="2"/>
  <c r="P65" i="2"/>
  <c r="O65" i="2"/>
  <c r="N65" i="2"/>
  <c r="M65" i="2"/>
  <c r="L65" i="2"/>
  <c r="K65" i="2"/>
  <c r="J65" i="2"/>
  <c r="AD65" i="2" s="1"/>
  <c r="I65" i="2"/>
  <c r="H65" i="2"/>
  <c r="F65" i="2"/>
  <c r="E65" i="2"/>
  <c r="AB64" i="2"/>
  <c r="Y64" i="2"/>
  <c r="V64" i="2"/>
  <c r="S64" i="2"/>
  <c r="P64" i="2"/>
  <c r="M64" i="2"/>
  <c r="J64" i="2"/>
  <c r="AD64" i="2" s="1"/>
  <c r="G64" i="2"/>
  <c r="AC64" i="2" s="1"/>
  <c r="AE64" i="2" s="1"/>
  <c r="AF64" i="2" s="1"/>
  <c r="AB63" i="2"/>
  <c r="Y63" i="2"/>
  <c r="V63" i="2"/>
  <c r="S63" i="2"/>
  <c r="S61" i="2" s="1"/>
  <c r="P63" i="2"/>
  <c r="M63" i="2"/>
  <c r="J63" i="2"/>
  <c r="AD63" i="2" s="1"/>
  <c r="G63" i="2"/>
  <c r="G61" i="2" s="1"/>
  <c r="AB62" i="2"/>
  <c r="Y62" i="2"/>
  <c r="V62" i="2"/>
  <c r="S62" i="2"/>
  <c r="P62" i="2"/>
  <c r="M62" i="2"/>
  <c r="J62" i="2"/>
  <c r="AD62" i="2" s="1"/>
  <c r="G62" i="2"/>
  <c r="AC62" i="2" s="1"/>
  <c r="AE62" i="2" s="1"/>
  <c r="AF62" i="2" s="1"/>
  <c r="AB61" i="2"/>
  <c r="AA61" i="2"/>
  <c r="Z61" i="2"/>
  <c r="Y61" i="2"/>
  <c r="X61" i="2"/>
  <c r="W61" i="2"/>
  <c r="V61" i="2"/>
  <c r="U61" i="2"/>
  <c r="T61" i="2"/>
  <c r="R61" i="2"/>
  <c r="Q61" i="2"/>
  <c r="P61" i="2"/>
  <c r="O61" i="2"/>
  <c r="N61" i="2"/>
  <c r="M61" i="2"/>
  <c r="L61" i="2"/>
  <c r="K61" i="2"/>
  <c r="J61" i="2"/>
  <c r="AD61" i="2" s="1"/>
  <c r="I61" i="2"/>
  <c r="H61" i="2"/>
  <c r="F61" i="2"/>
  <c r="E61" i="2"/>
  <c r="AB60" i="2"/>
  <c r="Y60" i="2"/>
  <c r="V60" i="2"/>
  <c r="S60" i="2"/>
  <c r="P60" i="2"/>
  <c r="M60" i="2"/>
  <c r="J60" i="2"/>
  <c r="AD60" i="2" s="1"/>
  <c r="G60" i="2"/>
  <c r="AC60" i="2" s="1"/>
  <c r="AE60" i="2" s="1"/>
  <c r="AF60" i="2" s="1"/>
  <c r="AB59" i="2"/>
  <c r="Y59" i="2"/>
  <c r="V59" i="2"/>
  <c r="S59" i="2"/>
  <c r="P59" i="2"/>
  <c r="M59" i="2"/>
  <c r="J59" i="2"/>
  <c r="AD59" i="2" s="1"/>
  <c r="G59" i="2"/>
  <c r="AC59" i="2" s="1"/>
  <c r="AE59" i="2" s="1"/>
  <c r="AF59" i="2" s="1"/>
  <c r="AB58" i="2"/>
  <c r="Y58" i="2"/>
  <c r="Y57" i="2" s="1"/>
  <c r="V58" i="2"/>
  <c r="S58" i="2"/>
  <c r="S57" i="2" s="1"/>
  <c r="P58" i="2"/>
  <c r="M58" i="2"/>
  <c r="M57" i="2" s="1"/>
  <c r="J58" i="2"/>
  <c r="AD58" i="2" s="1"/>
  <c r="G58" i="2"/>
  <c r="AC58" i="2" s="1"/>
  <c r="AE58" i="2" s="1"/>
  <c r="AF58" i="2" s="1"/>
  <c r="AB57" i="2"/>
  <c r="AA57" i="2"/>
  <c r="Z57" i="2"/>
  <c r="X57" i="2"/>
  <c r="W57" i="2"/>
  <c r="V57" i="2"/>
  <c r="U57" i="2"/>
  <c r="T57" i="2"/>
  <c r="R57" i="2"/>
  <c r="Q57" i="2"/>
  <c r="P57" i="2"/>
  <c r="O57" i="2"/>
  <c r="N57" i="2"/>
  <c r="L57" i="2"/>
  <c r="K57" i="2"/>
  <c r="J57" i="2"/>
  <c r="AD57" i="2" s="1"/>
  <c r="I57" i="2"/>
  <c r="H57" i="2"/>
  <c r="F57" i="2"/>
  <c r="E57" i="2"/>
  <c r="Z55" i="2"/>
  <c r="R55" i="2"/>
  <c r="M55" i="2"/>
  <c r="AB54" i="2"/>
  <c r="Y54" i="2"/>
  <c r="V54" i="2"/>
  <c r="S54" i="2"/>
  <c r="P54" i="2"/>
  <c r="M54" i="2"/>
  <c r="J54" i="2"/>
  <c r="AD54" i="2" s="1"/>
  <c r="G54" i="2"/>
  <c r="AC54" i="2" s="1"/>
  <c r="AB53" i="2"/>
  <c r="Y53" i="2"/>
  <c r="V53" i="2"/>
  <c r="S53" i="2"/>
  <c r="P53" i="2"/>
  <c r="M53" i="2"/>
  <c r="J53" i="2"/>
  <c r="AD53" i="2" s="1"/>
  <c r="G53" i="2"/>
  <c r="AC53" i="2" s="1"/>
  <c r="AB52" i="2"/>
  <c r="Y52" i="2"/>
  <c r="V52" i="2"/>
  <c r="V51" i="2" s="1"/>
  <c r="V55" i="2" s="1"/>
  <c r="S52" i="2"/>
  <c r="P52" i="2"/>
  <c r="M52" i="2"/>
  <c r="J52" i="2"/>
  <c r="J51" i="2" s="1"/>
  <c r="G52" i="2"/>
  <c r="AC52" i="2" s="1"/>
  <c r="AB51" i="2"/>
  <c r="AB55" i="2" s="1"/>
  <c r="AA51" i="2"/>
  <c r="AA55" i="2" s="1"/>
  <c r="Z51" i="2"/>
  <c r="Y51" i="2"/>
  <c r="Y55" i="2" s="1"/>
  <c r="X51" i="2"/>
  <c r="X55" i="2" s="1"/>
  <c r="W51" i="2"/>
  <c r="W55" i="2" s="1"/>
  <c r="U51" i="2"/>
  <c r="U55" i="2" s="1"/>
  <c r="T51" i="2"/>
  <c r="T55" i="2" s="1"/>
  <c r="S51" i="2"/>
  <c r="S55" i="2" s="1"/>
  <c r="R51" i="2"/>
  <c r="Q51" i="2"/>
  <c r="Q55" i="2" s="1"/>
  <c r="P51" i="2"/>
  <c r="P55" i="2" s="1"/>
  <c r="O51" i="2"/>
  <c r="O55" i="2" s="1"/>
  <c r="N51" i="2"/>
  <c r="N55" i="2" s="1"/>
  <c r="M51" i="2"/>
  <c r="L51" i="2"/>
  <c r="L55" i="2" s="1"/>
  <c r="K51" i="2"/>
  <c r="K55" i="2" s="1"/>
  <c r="I51" i="2"/>
  <c r="I55" i="2" s="1"/>
  <c r="H51" i="2"/>
  <c r="H55" i="2" s="1"/>
  <c r="G51" i="2"/>
  <c r="G55" i="2" s="1"/>
  <c r="F51" i="2"/>
  <c r="F55" i="2" s="1"/>
  <c r="E51" i="2"/>
  <c r="E55" i="2" s="1"/>
  <c r="AB50" i="2"/>
  <c r="Y50" i="2"/>
  <c r="V50" i="2"/>
  <c r="S50" i="2"/>
  <c r="P50" i="2"/>
  <c r="M50" i="2"/>
  <c r="J50" i="2"/>
  <c r="AD50" i="2" s="1"/>
  <c r="G50" i="2"/>
  <c r="AC50" i="2" s="1"/>
  <c r="AE50" i="2" s="1"/>
  <c r="AF50" i="2" s="1"/>
  <c r="AB49" i="2"/>
  <c r="Y49" i="2"/>
  <c r="V49" i="2"/>
  <c r="S49" i="2"/>
  <c r="P49" i="2"/>
  <c r="M49" i="2"/>
  <c r="J49" i="2"/>
  <c r="AD49" i="2" s="1"/>
  <c r="G49" i="2"/>
  <c r="AC49" i="2" s="1"/>
  <c r="AE49" i="2" s="1"/>
  <c r="AF49" i="2" s="1"/>
  <c r="AB48" i="2"/>
  <c r="Y48" i="2"/>
  <c r="V48" i="2"/>
  <c r="V47" i="2" s="1"/>
  <c r="S48" i="2"/>
  <c r="P48" i="2"/>
  <c r="M48" i="2"/>
  <c r="J48" i="2"/>
  <c r="J47" i="2" s="1"/>
  <c r="AD47" i="2" s="1"/>
  <c r="G48" i="2"/>
  <c r="AC48" i="2" s="1"/>
  <c r="AB47" i="2"/>
  <c r="AA47" i="2"/>
  <c r="Z47" i="2"/>
  <c r="Y47" i="2"/>
  <c r="X47" i="2"/>
  <c r="W47" i="2"/>
  <c r="U47" i="2"/>
  <c r="T47" i="2"/>
  <c r="S47" i="2"/>
  <c r="R47" i="2"/>
  <c r="Q47" i="2"/>
  <c r="P47" i="2"/>
  <c r="O47" i="2"/>
  <c r="N47" i="2"/>
  <c r="M47" i="2"/>
  <c r="L47" i="2"/>
  <c r="K47" i="2"/>
  <c r="I47" i="2"/>
  <c r="H47" i="2"/>
  <c r="G47" i="2"/>
  <c r="AC47" i="2" s="1"/>
  <c r="F47" i="2"/>
  <c r="E47" i="2"/>
  <c r="AB44" i="2"/>
  <c r="Y44" i="2"/>
  <c r="V44" i="2"/>
  <c r="S44" i="2"/>
  <c r="P44" i="2"/>
  <c r="M44" i="2"/>
  <c r="J44" i="2"/>
  <c r="AD44" i="2" s="1"/>
  <c r="G44" i="2"/>
  <c r="AC44" i="2" s="1"/>
  <c r="AB43" i="2"/>
  <c r="Y43" i="2"/>
  <c r="V43" i="2"/>
  <c r="V41" i="2" s="1"/>
  <c r="V45" i="2" s="1"/>
  <c r="S43" i="2"/>
  <c r="P43" i="2"/>
  <c r="M43" i="2"/>
  <c r="J43" i="2"/>
  <c r="J41" i="2" s="1"/>
  <c r="G43" i="2"/>
  <c r="AC43" i="2" s="1"/>
  <c r="AB42" i="2"/>
  <c r="Y42" i="2"/>
  <c r="Y41" i="2" s="1"/>
  <c r="Y45" i="2" s="1"/>
  <c r="V42" i="2"/>
  <c r="S42" i="2"/>
  <c r="S41" i="2" s="1"/>
  <c r="S45" i="2" s="1"/>
  <c r="P42" i="2"/>
  <c r="M42" i="2"/>
  <c r="M41" i="2" s="1"/>
  <c r="M45" i="2" s="1"/>
  <c r="J42" i="2"/>
  <c r="AD42" i="2" s="1"/>
  <c r="G42" i="2"/>
  <c r="G41" i="2" s="1"/>
  <c r="AB41" i="2"/>
  <c r="AA41" i="2"/>
  <c r="Z41" i="2"/>
  <c r="X41" i="2"/>
  <c r="W41" i="2"/>
  <c r="U41" i="2"/>
  <c r="T41" i="2"/>
  <c r="R41" i="2"/>
  <c r="Q41" i="2"/>
  <c r="P41" i="2"/>
  <c r="O41" i="2"/>
  <c r="N41" i="2"/>
  <c r="L41" i="2"/>
  <c r="K41" i="2"/>
  <c r="I41" i="2"/>
  <c r="H41" i="2"/>
  <c r="F41" i="2"/>
  <c r="E41" i="2"/>
  <c r="AB40" i="2"/>
  <c r="Y40" i="2"/>
  <c r="V40" i="2"/>
  <c r="S40" i="2"/>
  <c r="P40" i="2"/>
  <c r="M40" i="2"/>
  <c r="J40" i="2"/>
  <c r="AD40" i="2" s="1"/>
  <c r="G40" i="2"/>
  <c r="AC40" i="2" s="1"/>
  <c r="AE40" i="2" s="1"/>
  <c r="AF40" i="2" s="1"/>
  <c r="AB39" i="2"/>
  <c r="Y39" i="2"/>
  <c r="V39" i="2"/>
  <c r="S39" i="2"/>
  <c r="P39" i="2"/>
  <c r="M39" i="2"/>
  <c r="J39" i="2"/>
  <c r="AD39" i="2" s="1"/>
  <c r="G39" i="2"/>
  <c r="AC39" i="2" s="1"/>
  <c r="AE39" i="2" s="1"/>
  <c r="AF39" i="2" s="1"/>
  <c r="AB38" i="2"/>
  <c r="Y38" i="2"/>
  <c r="V38" i="2"/>
  <c r="S38" i="2"/>
  <c r="P38" i="2"/>
  <c r="M38" i="2"/>
  <c r="J38" i="2"/>
  <c r="AD38" i="2" s="1"/>
  <c r="G38" i="2"/>
  <c r="AC38" i="2" s="1"/>
  <c r="AE38" i="2" s="1"/>
  <c r="AF38" i="2" s="1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AD37" i="2" s="1"/>
  <c r="I37" i="2"/>
  <c r="H37" i="2"/>
  <c r="G37" i="2"/>
  <c r="AC37" i="2" s="1"/>
  <c r="F37" i="2"/>
  <c r="E37" i="2"/>
  <c r="AB36" i="2"/>
  <c r="Y36" i="2"/>
  <c r="V36" i="2"/>
  <c r="S36" i="2"/>
  <c r="P36" i="2"/>
  <c r="M36" i="2"/>
  <c r="J36" i="2"/>
  <c r="AD36" i="2" s="1"/>
  <c r="G36" i="2"/>
  <c r="AC36" i="2" s="1"/>
  <c r="AE36" i="2" s="1"/>
  <c r="AF36" i="2" s="1"/>
  <c r="AB35" i="2"/>
  <c r="Y35" i="2"/>
  <c r="V35" i="2"/>
  <c r="S35" i="2"/>
  <c r="P35" i="2"/>
  <c r="M35" i="2"/>
  <c r="J35" i="2"/>
  <c r="AD35" i="2" s="1"/>
  <c r="G35" i="2"/>
  <c r="AC35" i="2" s="1"/>
  <c r="AE35" i="2" s="1"/>
  <c r="AF35" i="2" s="1"/>
  <c r="AB34" i="2"/>
  <c r="Y34" i="2"/>
  <c r="V34" i="2"/>
  <c r="S34" i="2"/>
  <c r="P34" i="2"/>
  <c r="M34" i="2"/>
  <c r="J34" i="2"/>
  <c r="AD34" i="2" s="1"/>
  <c r="G34" i="2"/>
  <c r="AC34" i="2" s="1"/>
  <c r="AE34" i="2" s="1"/>
  <c r="AF34" i="2" s="1"/>
  <c r="AB33" i="2"/>
  <c r="Y33" i="2"/>
  <c r="V33" i="2"/>
  <c r="S33" i="2"/>
  <c r="P33" i="2"/>
  <c r="M33" i="2"/>
  <c r="J33" i="2"/>
  <c r="AD33" i="2" s="1"/>
  <c r="G33" i="2"/>
  <c r="AC33" i="2" s="1"/>
  <c r="AB26" i="2"/>
  <c r="Y26" i="2"/>
  <c r="V26" i="2"/>
  <c r="S26" i="2"/>
  <c r="P26" i="2"/>
  <c r="M26" i="2"/>
  <c r="J26" i="2"/>
  <c r="AD26" i="2" s="1"/>
  <c r="G26" i="2"/>
  <c r="AC26" i="2" s="1"/>
  <c r="AE26" i="2" s="1"/>
  <c r="AF26" i="2" s="1"/>
  <c r="AB25" i="2"/>
  <c r="Y25" i="2"/>
  <c r="V25" i="2"/>
  <c r="S25" i="2"/>
  <c r="P25" i="2"/>
  <c r="M25" i="2"/>
  <c r="J25" i="2"/>
  <c r="AD25" i="2" s="1"/>
  <c r="G25" i="2"/>
  <c r="AC25" i="2" s="1"/>
  <c r="AE25" i="2" s="1"/>
  <c r="AF25" i="2" s="1"/>
  <c r="AB24" i="2"/>
  <c r="Y24" i="2"/>
  <c r="V24" i="2"/>
  <c r="S24" i="2"/>
  <c r="P24" i="2"/>
  <c r="M24" i="2"/>
  <c r="J24" i="2"/>
  <c r="AD24" i="2" s="1"/>
  <c r="G24" i="2"/>
  <c r="AC24" i="2" s="1"/>
  <c r="AE24" i="2" s="1"/>
  <c r="AF24" i="2" s="1"/>
  <c r="AB23" i="2"/>
  <c r="AB27" i="2" s="1"/>
  <c r="Y23" i="2"/>
  <c r="V23" i="2"/>
  <c r="V27" i="2" s="1"/>
  <c r="S23" i="2"/>
  <c r="S27" i="2" s="1"/>
  <c r="P23" i="2"/>
  <c r="P27" i="2" s="1"/>
  <c r="M23" i="2"/>
  <c r="J23" i="2"/>
  <c r="G23" i="2"/>
  <c r="AD22" i="2"/>
  <c r="Y22" i="2"/>
  <c r="S22" i="2"/>
  <c r="M22" i="2"/>
  <c r="J22" i="2"/>
  <c r="G22" i="2"/>
  <c r="AC22" i="2" s="1"/>
  <c r="AE22" i="2" s="1"/>
  <c r="AF22" i="2" s="1"/>
  <c r="AC21" i="2"/>
  <c r="Y21" i="2"/>
  <c r="S21" i="2"/>
  <c r="M21" i="2"/>
  <c r="J21" i="2"/>
  <c r="J19" i="2" s="1"/>
  <c r="AD19" i="2" s="1"/>
  <c r="G21" i="2"/>
  <c r="AD20" i="2"/>
  <c r="Y20" i="2"/>
  <c r="Y19" i="2" s="1"/>
  <c r="S20" i="2"/>
  <c r="M20" i="2"/>
  <c r="M19" i="2" s="1"/>
  <c r="J20" i="2"/>
  <c r="G20" i="2"/>
  <c r="AC20" i="2" s="1"/>
  <c r="AE20" i="2" s="1"/>
  <c r="AF20" i="2" s="1"/>
  <c r="S19" i="2"/>
  <c r="AB18" i="2"/>
  <c r="Y18" i="2"/>
  <c r="V18" i="2"/>
  <c r="S18" i="2"/>
  <c r="P18" i="2"/>
  <c r="M18" i="2"/>
  <c r="J18" i="2"/>
  <c r="AD18" i="2" s="1"/>
  <c r="G18" i="2"/>
  <c r="AC18" i="2" s="1"/>
  <c r="AE18" i="2" s="1"/>
  <c r="AF18" i="2" s="1"/>
  <c r="AB17" i="2"/>
  <c r="AB15" i="2" s="1"/>
  <c r="Y17" i="2"/>
  <c r="V17" i="2"/>
  <c r="S17" i="2"/>
  <c r="P17" i="2"/>
  <c r="P15" i="2" s="1"/>
  <c r="M17" i="2"/>
  <c r="J17" i="2"/>
  <c r="AD17" i="2" s="1"/>
  <c r="G17" i="2"/>
  <c r="AC17" i="2" s="1"/>
  <c r="AE17" i="2" s="1"/>
  <c r="AF17" i="2" s="1"/>
  <c r="AF16" i="2"/>
  <c r="AE16" i="2"/>
  <c r="AB16" i="2"/>
  <c r="Y16" i="2"/>
  <c r="V16" i="2"/>
  <c r="S16" i="2"/>
  <c r="P16" i="2"/>
  <c r="M16" i="2"/>
  <c r="J16" i="2"/>
  <c r="G16" i="2"/>
  <c r="Y15" i="2"/>
  <c r="V15" i="2"/>
  <c r="S15" i="2"/>
  <c r="M15" i="2"/>
  <c r="J15" i="2"/>
  <c r="G15" i="2"/>
  <c r="AC15" i="2" s="1"/>
  <c r="L24" i="1"/>
  <c r="H24" i="1"/>
  <c r="G24" i="1"/>
  <c r="F24" i="1"/>
  <c r="E24" i="1"/>
  <c r="J24" i="1" s="1"/>
  <c r="N24" i="1" s="1"/>
  <c r="D24" i="1"/>
  <c r="N23" i="1"/>
  <c r="J23" i="1"/>
  <c r="N22" i="1"/>
  <c r="J22" i="1"/>
  <c r="N21" i="1"/>
  <c r="J21" i="1"/>
  <c r="J155" i="2" l="1"/>
  <c r="J162" i="2" s="1"/>
  <c r="AD162" i="2" s="1"/>
  <c r="I162" i="2"/>
  <c r="AE160" i="2"/>
  <c r="AF160" i="2" s="1"/>
  <c r="P30" i="2"/>
  <c r="P29" i="2" s="1"/>
  <c r="P31" i="2" s="1"/>
  <c r="P163" i="2" s="1"/>
  <c r="AB30" i="2"/>
  <c r="AB29" i="2" s="1"/>
  <c r="AB31" i="2" s="1"/>
  <c r="AB163" i="2" s="1"/>
  <c r="J45" i="2"/>
  <c r="AD41" i="2"/>
  <c r="AD45" i="2" s="1"/>
  <c r="AC61" i="2"/>
  <c r="AE61" i="2" s="1"/>
  <c r="AF61" i="2" s="1"/>
  <c r="S30" i="2"/>
  <c r="S29" i="2" s="1"/>
  <c r="S31" i="2" s="1"/>
  <c r="AE47" i="2"/>
  <c r="AF47" i="2" s="1"/>
  <c r="J27" i="2"/>
  <c r="Y77" i="2"/>
  <c r="AC73" i="2"/>
  <c r="S77" i="2"/>
  <c r="AD51" i="2"/>
  <c r="AD55" i="2" s="1"/>
  <c r="J55" i="2"/>
  <c r="AE33" i="2"/>
  <c r="AF33" i="2" s="1"/>
  <c r="V30" i="2"/>
  <c r="V29" i="2" s="1"/>
  <c r="V31" i="2" s="1"/>
  <c r="V163" i="2" s="1"/>
  <c r="AD15" i="2"/>
  <c r="AE15" i="2" s="1"/>
  <c r="AF15" i="2" s="1"/>
  <c r="M27" i="2"/>
  <c r="Y27" i="2"/>
  <c r="AE37" i="2"/>
  <c r="AF37" i="2" s="1"/>
  <c r="G45" i="2"/>
  <c r="AC41" i="2"/>
  <c r="AE44" i="2"/>
  <c r="AF44" i="2" s="1"/>
  <c r="AE53" i="2"/>
  <c r="AF53" i="2" s="1"/>
  <c r="AE54" i="2"/>
  <c r="AF54" i="2" s="1"/>
  <c r="M77" i="2"/>
  <c r="AC83" i="2"/>
  <c r="AE83" i="2" s="1"/>
  <c r="AF83" i="2" s="1"/>
  <c r="AD89" i="2"/>
  <c r="AD43" i="2"/>
  <c r="AE43" i="2" s="1"/>
  <c r="AF43" i="2" s="1"/>
  <c r="AC75" i="2"/>
  <c r="AE75" i="2" s="1"/>
  <c r="AF75" i="2" s="1"/>
  <c r="AC63" i="2"/>
  <c r="AE63" i="2" s="1"/>
  <c r="AF63" i="2" s="1"/>
  <c r="AC87" i="2"/>
  <c r="AE87" i="2" s="1"/>
  <c r="AF87" i="2" s="1"/>
  <c r="J120" i="2"/>
  <c r="AC150" i="2"/>
  <c r="AE150" i="2" s="1"/>
  <c r="AF150" i="2" s="1"/>
  <c r="Z162" i="2"/>
  <c r="V162" i="2"/>
  <c r="G19" i="2"/>
  <c r="AC19" i="2" s="1"/>
  <c r="AE19" i="2" s="1"/>
  <c r="AF19" i="2" s="1"/>
  <c r="AD21" i="2"/>
  <c r="AE21" i="2" s="1"/>
  <c r="AF21" i="2" s="1"/>
  <c r="AC23" i="2"/>
  <c r="G57" i="2"/>
  <c r="AC57" i="2" s="1"/>
  <c r="AE57" i="2" s="1"/>
  <c r="AF57" i="2" s="1"/>
  <c r="F77" i="2"/>
  <c r="J77" i="2"/>
  <c r="N77" i="2"/>
  <c r="R77" i="2"/>
  <c r="V77" i="2"/>
  <c r="Z77" i="2"/>
  <c r="AD90" i="2"/>
  <c r="AD92" i="2"/>
  <c r="P99" i="2"/>
  <c r="P110" i="2" s="1"/>
  <c r="AD102" i="2"/>
  <c r="AE102" i="2" s="1"/>
  <c r="AF102" i="2" s="1"/>
  <c r="Y99" i="2"/>
  <c r="Y110" i="2" s="1"/>
  <c r="J139" i="2"/>
  <c r="AD139" i="2" s="1"/>
  <c r="AD135" i="2"/>
  <c r="AD143" i="2"/>
  <c r="J141" i="2"/>
  <c r="AD141" i="2" s="1"/>
  <c r="Q162" i="2"/>
  <c r="AE159" i="2"/>
  <c r="AF159" i="2" s="1"/>
  <c r="AB45" i="2"/>
  <c r="AC42" i="2"/>
  <c r="AE42" i="2" s="1"/>
  <c r="AF42" i="2" s="1"/>
  <c r="AC67" i="2"/>
  <c r="AE67" i="2" s="1"/>
  <c r="AF67" i="2" s="1"/>
  <c r="AD48" i="2"/>
  <c r="AE48" i="2" s="1"/>
  <c r="AF48" i="2" s="1"/>
  <c r="AC51" i="2"/>
  <c r="AE51" i="2" s="1"/>
  <c r="AF51" i="2" s="1"/>
  <c r="AD52" i="2"/>
  <c r="AE52" i="2" s="1"/>
  <c r="AF52" i="2" s="1"/>
  <c r="G69" i="2"/>
  <c r="AC69" i="2" s="1"/>
  <c r="AE69" i="2" s="1"/>
  <c r="AF69" i="2" s="1"/>
  <c r="K97" i="2"/>
  <c r="O97" i="2"/>
  <c r="U97" i="2"/>
  <c r="Y97" i="2"/>
  <c r="P93" i="2"/>
  <c r="P97" i="2" s="1"/>
  <c r="AD96" i="2"/>
  <c r="AE96" i="2" s="1"/>
  <c r="AF96" i="2" s="1"/>
  <c r="AD103" i="2"/>
  <c r="AE103" i="2" s="1"/>
  <c r="AF103" i="2" s="1"/>
  <c r="AD151" i="2"/>
  <c r="J149" i="2"/>
  <c r="AD149" i="2" s="1"/>
  <c r="AE149" i="2" s="1"/>
  <c r="AF149" i="2" s="1"/>
  <c r="P45" i="2"/>
  <c r="AE92" i="2"/>
  <c r="AF92" i="2" s="1"/>
  <c r="M97" i="2"/>
  <c r="AD23" i="2"/>
  <c r="AD27" i="2" s="1"/>
  <c r="AE86" i="2"/>
  <c r="AF86" i="2" s="1"/>
  <c r="AD86" i="2"/>
  <c r="E97" i="2"/>
  <c r="Q97" i="2"/>
  <c r="V97" i="2"/>
  <c r="AE101" i="2"/>
  <c r="AF101" i="2" s="1"/>
  <c r="AC126" i="2"/>
  <c r="AE126" i="2" s="1"/>
  <c r="AF126" i="2" s="1"/>
  <c r="G141" i="2"/>
  <c r="S141" i="2"/>
  <c r="AC142" i="2"/>
  <c r="AE142" i="2" s="1"/>
  <c r="AF142" i="2" s="1"/>
  <c r="AD73" i="2"/>
  <c r="AD77" i="2" s="1"/>
  <c r="G120" i="2"/>
  <c r="AC120" i="2" s="1"/>
  <c r="AE119" i="2"/>
  <c r="AF119" i="2" s="1"/>
  <c r="V128" i="2"/>
  <c r="AD128" i="2" s="1"/>
  <c r="AE128" i="2" s="1"/>
  <c r="AF128" i="2" s="1"/>
  <c r="AE127" i="2"/>
  <c r="AF127" i="2" s="1"/>
  <c r="AE143" i="2"/>
  <c r="AF143" i="2" s="1"/>
  <c r="AE153" i="2"/>
  <c r="AF153" i="2" s="1"/>
  <c r="M162" i="2"/>
  <c r="AD79" i="2"/>
  <c r="AE79" i="2" s="1"/>
  <c r="AF79" i="2" s="1"/>
  <c r="G89" i="2"/>
  <c r="S89" i="2"/>
  <c r="AC90" i="2"/>
  <c r="AE90" i="2" s="1"/>
  <c r="AF90" i="2" s="1"/>
  <c r="J97" i="2"/>
  <c r="AD97" i="2" s="1"/>
  <c r="N97" i="2"/>
  <c r="R97" i="2"/>
  <c r="W97" i="2"/>
  <c r="AA97" i="2"/>
  <c r="G93" i="2"/>
  <c r="S93" i="2"/>
  <c r="S97" i="2" s="1"/>
  <c r="S163" i="2" s="1"/>
  <c r="AC94" i="2"/>
  <c r="AE94" i="2" s="1"/>
  <c r="AF94" i="2" s="1"/>
  <c r="G99" i="2"/>
  <c r="S99" i="2"/>
  <c r="S110" i="2" s="1"/>
  <c r="AC100" i="2"/>
  <c r="AE100" i="2" s="1"/>
  <c r="AF100" i="2" s="1"/>
  <c r="V120" i="2"/>
  <c r="AE117" i="2"/>
  <c r="AF117" i="2" s="1"/>
  <c r="V133" i="2"/>
  <c r="AD133" i="2" s="1"/>
  <c r="AE137" i="2"/>
  <c r="AF137" i="2" s="1"/>
  <c r="R162" i="2"/>
  <c r="AE151" i="2"/>
  <c r="AF151" i="2" s="1"/>
  <c r="E162" i="2"/>
  <c r="AD93" i="2"/>
  <c r="AD110" i="2"/>
  <c r="AD99" i="2"/>
  <c r="AD105" i="2"/>
  <c r="AE105" i="2" s="1"/>
  <c r="AF105" i="2" s="1"/>
  <c r="AD107" i="2"/>
  <c r="AE107" i="2" s="1"/>
  <c r="AF107" i="2" s="1"/>
  <c r="AD109" i="2"/>
  <c r="AE109" i="2" s="1"/>
  <c r="AF109" i="2" s="1"/>
  <c r="AD112" i="2"/>
  <c r="AD114" i="2"/>
  <c r="AE114" i="2" s="1"/>
  <c r="AF114" i="2" s="1"/>
  <c r="AC106" i="2"/>
  <c r="AE106" i="2" s="1"/>
  <c r="AF106" i="2" s="1"/>
  <c r="AC108" i="2"/>
  <c r="AE108" i="2" s="1"/>
  <c r="AF108" i="2" s="1"/>
  <c r="AC113" i="2"/>
  <c r="AE113" i="2" s="1"/>
  <c r="AF113" i="2" s="1"/>
  <c r="G124" i="2"/>
  <c r="S124" i="2"/>
  <c r="AC122" i="2"/>
  <c r="AE122" i="2" s="1"/>
  <c r="AF122" i="2" s="1"/>
  <c r="G133" i="2"/>
  <c r="AC133" i="2" s="1"/>
  <c r="S133" i="2"/>
  <c r="AC130" i="2"/>
  <c r="AE130" i="2" s="1"/>
  <c r="AF130" i="2" s="1"/>
  <c r="G139" i="2"/>
  <c r="S139" i="2"/>
  <c r="AC135" i="2"/>
  <c r="AE135" i="2" s="1"/>
  <c r="AF135" i="2" s="1"/>
  <c r="G145" i="2"/>
  <c r="AC145" i="2" s="1"/>
  <c r="AE145" i="2" s="1"/>
  <c r="AF145" i="2" s="1"/>
  <c r="S145" i="2"/>
  <c r="AC146" i="2"/>
  <c r="AE146" i="2" s="1"/>
  <c r="AF146" i="2" s="1"/>
  <c r="G155" i="2"/>
  <c r="S155" i="2"/>
  <c r="S162" i="2" s="1"/>
  <c r="AC156" i="2"/>
  <c r="AE156" i="2" s="1"/>
  <c r="AF156" i="2" s="1"/>
  <c r="AC112" i="2"/>
  <c r="AE112" i="2" s="1"/>
  <c r="AF112" i="2" s="1"/>
  <c r="AD155" i="2" l="1"/>
  <c r="Y163" i="2"/>
  <c r="Y30" i="2"/>
  <c r="Y29" i="2" s="1"/>
  <c r="Y31" i="2" s="1"/>
  <c r="G27" i="2"/>
  <c r="G77" i="2"/>
  <c r="J30" i="2"/>
  <c r="G162" i="2"/>
  <c r="AC162" i="2" s="1"/>
  <c r="AE162" i="2" s="1"/>
  <c r="AF162" i="2" s="1"/>
  <c r="AC155" i="2"/>
  <c r="AE155" i="2" s="1"/>
  <c r="AF155" i="2" s="1"/>
  <c r="AC124" i="2"/>
  <c r="AE124" i="2" s="1"/>
  <c r="AF124" i="2" s="1"/>
  <c r="G97" i="2"/>
  <c r="AC97" i="2" s="1"/>
  <c r="AE97" i="2" s="1"/>
  <c r="AF97" i="2" s="1"/>
  <c r="AC93" i="2"/>
  <c r="AE93" i="2" s="1"/>
  <c r="AF93" i="2" s="1"/>
  <c r="AC89" i="2"/>
  <c r="AE89" i="2" s="1"/>
  <c r="AF89" i="2" s="1"/>
  <c r="AE23" i="2"/>
  <c r="AF23" i="2" s="1"/>
  <c r="AC27" i="2"/>
  <c r="AD120" i="2"/>
  <c r="AE120" i="2" s="1"/>
  <c r="AF120" i="2" s="1"/>
  <c r="AE41" i="2"/>
  <c r="AF41" i="2" s="1"/>
  <c r="M30" i="2"/>
  <c r="M29" i="2" s="1"/>
  <c r="M31" i="2" s="1"/>
  <c r="M163" i="2" s="1"/>
  <c r="AE73" i="2"/>
  <c r="AF73" i="2" s="1"/>
  <c r="AC77" i="2"/>
  <c r="AE77" i="2" s="1"/>
  <c r="AF77" i="2" s="1"/>
  <c r="AE133" i="2"/>
  <c r="AF133" i="2" s="1"/>
  <c r="G110" i="2"/>
  <c r="AC110" i="2" s="1"/>
  <c r="AE110" i="2" s="1"/>
  <c r="AF110" i="2" s="1"/>
  <c r="AC99" i="2"/>
  <c r="AE99" i="2" s="1"/>
  <c r="AF99" i="2" s="1"/>
  <c r="AC55" i="2"/>
  <c r="AE55" i="2" s="1"/>
  <c r="AF55" i="2" s="1"/>
  <c r="AC139" i="2"/>
  <c r="AE139" i="2" s="1"/>
  <c r="AF139" i="2" s="1"/>
  <c r="AC141" i="2"/>
  <c r="AE141" i="2" s="1"/>
  <c r="AF141" i="2" s="1"/>
  <c r="AC45" i="2"/>
  <c r="AE45" i="2" s="1"/>
  <c r="AF45" i="2" s="1"/>
  <c r="AE27" i="2" l="1"/>
  <c r="AF27" i="2" s="1"/>
  <c r="G30" i="2"/>
  <c r="AD30" i="2"/>
  <c r="AD31" i="2" s="1"/>
  <c r="AD163" i="2" s="1"/>
  <c r="AD165" i="2" s="1"/>
  <c r="J29" i="2"/>
  <c r="AC30" i="2" l="1"/>
  <c r="G29" i="2"/>
  <c r="J31" i="2"/>
  <c r="J163" i="2" s="1"/>
  <c r="J165" i="2" s="1"/>
  <c r="AD29" i="2"/>
  <c r="G31" i="2" l="1"/>
  <c r="G163" i="2" s="1"/>
  <c r="G165" i="2" s="1"/>
  <c r="AC29" i="2"/>
  <c r="AE29" i="2" s="1"/>
  <c r="AF29" i="2" s="1"/>
  <c r="AE30" i="2"/>
  <c r="AC31" i="2"/>
  <c r="AC163" i="2" s="1"/>
  <c r="AE163" i="2" l="1"/>
  <c r="AF163" i="2" s="1"/>
  <c r="AC165" i="2"/>
  <c r="AE31" i="2"/>
  <c r="AF31" i="2" s="1"/>
  <c r="AF30" i="2"/>
</calcChain>
</file>

<file path=xl/sharedStrings.xml><?xml version="1.0" encoding="utf-8"?>
<sst xmlns="http://schemas.openxmlformats.org/spreadsheetml/2006/main" count="657" uniqueCount="276">
  <si>
    <t>Додаток 4</t>
  </si>
  <si>
    <t>до Договору про надання гранту №__________</t>
  </si>
  <si>
    <t>3ICP31-1046</t>
  </si>
  <si>
    <t>від «23» червня 2020 р.</t>
  </si>
  <si>
    <t>Конкурсна програма:  Інноваційний культурний продукт</t>
  </si>
  <si>
    <t>ЛОТ 3. Театр/Танець/Цирк</t>
  </si>
  <si>
    <t>Назва Заявника: ТОВАРИСТВО З ОБМЕЖЕНОЮ ВІДПОВІДАЛЬНІСТЮ "ВИДАВНИЦТВО АНЕТТИ АНТОНЕНКО"</t>
  </si>
  <si>
    <t xml:space="preserve">Назва проекту: Блок перформативних вистав «Книжка на сцені». Дофінансування проекту "Особливі прикмети: 10 бесід про ідентичність" 													</t>
  </si>
  <si>
    <t>(The European Commission Education, Audiovisual and Culture Executive Agency (EACEA) Culture, Creative Europe)</t>
  </si>
  <si>
    <t xml:space="preserve">  ЗВІТ</t>
  </si>
  <si>
    <t xml:space="preserve">про надходження та використання коштів для реалізації проекту </t>
  </si>
  <si>
    <t>за період з 23 червня 2020 р. по 31 жовтня 2020 р.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</si>
  <si>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</si>
  <si>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</si>
  <si>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</si>
  <si>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</si>
  <si>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</si>
  <si>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</si>
  <si>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</si>
  <si>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</si>
  <si>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</si>
  <si>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</si>
  <si>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</si>
  <si>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</si>
  <si>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</si>
  <si>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</si>
  <si>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</si>
  <si>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</si>
  <si>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</si>
  <si>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</si>
  <si>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</si>
  <si>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</si>
  <si>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</si>
  <si>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</si>
  <si>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</si>
  <si>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</si>
  <si>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</si>
  <si>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</si>
  <si>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</si>
  <si>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</si>
  <si>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</si>
  <si>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</si>
  <si>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</si>
  <si>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директор</t>
  </si>
  <si>
    <t>Антоненко А.Л.</t>
  </si>
  <si>
    <t>посада</t>
  </si>
  <si>
    <t>прізвище</t>
  </si>
  <si>
    <t>підпис</t>
  </si>
  <si>
    <t xml:space="preserve">Звіт про надходження та використання коштів для реалізації проекту  </t>
  </si>
  <si>
    <t>Розділ: Підозділ: Стаття: 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</si>
  <si>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</si>
  <si>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</si>
  <si>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</si>
  <si>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</si>
  <si>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</si>
  <si>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</si>
  <si>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</si>
  <si>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</si>
  <si>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</si>
  <si>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</si>
  <si>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</si>
  <si>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</si>
  <si>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</si>
  <si>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</si>
  <si>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</si>
  <si>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</si>
  <si>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</si>
  <si>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</si>
  <si>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</si>
  <si>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</si>
  <si>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</si>
  <si>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</si>
  <si>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</si>
  <si>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</si>
  <si>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</si>
  <si>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</si>
  <si>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</si>
  <si>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</si>
  <si>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</si>
  <si>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</si>
  <si>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</si>
  <si>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</si>
  <si>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</si>
  <si>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</si>
  <si>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</si>
  <si>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</si>
  <si>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</si>
  <si>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</si>
  <si>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</si>
  <si>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</si>
  <si>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</si>
  <si>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</si>
  <si>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</si>
  <si>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</si>
  <si>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</si>
  <si>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</si>
  <si>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</si>
  <si>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</si>
  <si>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</si>
  <si>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</si>
  <si>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</si>
  <si>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</si>
  <si>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</si>
  <si>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</si>
  <si>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</si>
  <si>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</si>
  <si>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</si>
  <si>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</si>
  <si>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</si>
  <si>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</si>
  <si>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</si>
  <si>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</si>
  <si>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>Сокирка І., помічник керівника проекту (фінансовий)</t>
  </si>
  <si>
    <t>місяців</t>
  </si>
  <si>
    <t>б</t>
  </si>
  <si>
    <t xml:space="preserve"> Повне ПІБ, посада</t>
  </si>
  <si>
    <t>в</t>
  </si>
  <si>
    <t>1.2</t>
  </si>
  <si>
    <t>За трудовими договорами</t>
  </si>
  <si>
    <t>1.3</t>
  </si>
  <si>
    <t>За договорами ЦПХ</t>
  </si>
  <si>
    <t>Андрієвська Л., керівник проекту</t>
  </si>
  <si>
    <t xml:space="preserve">Завалій Г.Ю., супервайзер проекту  </t>
  </si>
  <si>
    <t>Турло Г., координатор заходів в Українському малому драматичному театру, Київ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</si>
  <si>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</si>
  <si>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</si>
  <si>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</si>
  <si>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</si>
  <si>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</si>
  <si>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</si>
  <si>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</si>
  <si>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</si>
  <si>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</si>
  <si>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</si>
  <si>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</si>
  <si>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</si>
  <si>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</si>
  <si>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</si>
  <si>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</si>
  <si>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</si>
  <si>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</si>
  <si>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</si>
  <si>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</si>
  <si>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</si>
  <si>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</si>
  <si>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</si>
  <si>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</si>
  <si>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</si>
  <si>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</si>
  <si>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</si>
  <si>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</si>
  <si>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</si>
  <si>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</si>
  <si>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</si>
  <si>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</si>
  <si>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</si>
  <si>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</si>
  <si>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</si>
  <si>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</si>
  <si>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</si>
  <si>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</si>
  <si>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</si>
  <si>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</si>
  <si>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</si>
  <si>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</si>
  <si>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</si>
  <si>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</si>
  <si>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</si>
  <si>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</si>
  <si>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</si>
  <si>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</si>
  <si>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</si>
  <si>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</si>
  <si>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</si>
  <si>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</si>
  <si>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</si>
  <si>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</si>
  <si>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</si>
  <si>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</si>
  <si>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</si>
  <si>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</si>
  <si>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</si>
  <si>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</si>
  <si>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</si>
  <si>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</si>
  <si>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</si>
  <si>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</si>
  <si>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</si>
  <si>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</si>
  <si>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</si>
  <si>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</si>
  <si>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</si>
  <si>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</si>
  <si>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</si>
  <si>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 для контенту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</si>
  <si>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</si>
  <si>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</si>
  <si>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</si>
  <si>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</si>
  <si>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</si>
  <si>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</si>
  <si>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</si>
  <si>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</si>
  <si>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</si>
  <si>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</si>
  <si>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</si>
  <si>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</si>
  <si>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</si>
  <si>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</si>
  <si>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</si>
  <si>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</si>
  <si>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</si>
  <si>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</si>
  <si>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Зйомки Перформативних Вистав і Трейлерів (2 знімальних дні)</t>
  </si>
  <si>
    <t>шт</t>
  </si>
  <si>
    <t>Монтаж Перформативних Вистав і Трейлерів:   Повна Версія Перформативної Вистави</t>
  </si>
  <si>
    <t>Монтаж Перформативних Вистав і Трейлерів: Трейлер Заходу</t>
  </si>
  <si>
    <t>Відеотрансляції Перформативних  Вистав за допомогою проф. обладнання (2 знім. дні)</t>
  </si>
  <si>
    <t>Фотосесія репетицій і самих Перформативних Вистав</t>
  </si>
  <si>
    <t>PR- супровід</t>
  </si>
  <si>
    <t>місяць</t>
  </si>
  <si>
    <t>SMM, SO (SEO). Електронна розсилка, анкетування</t>
  </si>
  <si>
    <t>Інші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</si>
  <si>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</si>
  <si>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</si>
  <si>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</si>
  <si>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</si>
  <si>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</si>
  <si>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</si>
  <si>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</si>
  <si>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</si>
  <si>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</si>
  <si>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</si>
  <si>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</si>
  <si>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</si>
  <si>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</si>
  <si>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</si>
  <si>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</si>
  <si>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</si>
  <si>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</si>
  <si>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</si>
  <si>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</si>
  <si>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</si>
  <si>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</si>
  <si>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</si>
  <si>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</si>
  <si>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</si>
  <si>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</si>
  <si>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</si>
  <si>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</si>
  <si>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</si>
  <si>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</si>
  <si>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</si>
  <si>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</si>
  <si>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</si>
  <si>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</si>
  <si>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</si>
  <si>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</si>
  <si>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</si>
  <si>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</si>
  <si>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</si>
  <si>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</si>
  <si>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Оплата послуг з підготовки перформативної вистави за драмою Мартіна Макдона ( Київ, серпень)</t>
  </si>
  <si>
    <t xml:space="preserve"> шт</t>
  </si>
  <si>
    <t xml:space="preserve">  Оплата послуг з підготовки ПЕРФОРМАТИВНОЇ ВИСТАВИ ЗА ДРАМОЮ ТЬЄРРІ ДЕБРУ «КНИГОНЮХ»  (Київ, серпень)</t>
  </si>
  <si>
    <t xml:space="preserve">  Оплата послуг з підготовки ПЕРФОРМАТИВНОЇ ВИСТАВИ «ОПЕРЕТА» ЗА ДРАМОЮ ВІТОЛЬДА ГОМБРОВИЧА ( Львів, вересень)</t>
  </si>
  <si>
    <t xml:space="preserve"> Оплата послуг з підготовки ПЕРФОРМАТИВНОЇ ВИСТАВИ ЗА ДРАМОЮ ЛАУРИ-СІНТІЇ ЧЕРНЯУСКАЙТЕ (Львів, вересень) </t>
  </si>
  <si>
    <t xml:space="preserve">  Організація майстер-класу  (Львів, Львівський академічний драматичний театр імені Лесі Українки (Театр Лесі), Львів, вул. Городоцька, 36. Галерея сценографії )</t>
  </si>
  <si>
    <t xml:space="preserve"> Організація майстер-класу (2 перекладача+модератор, Київ, серпень)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</si>
  <si>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</si>
  <si>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</si>
  <si>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</si>
  <si>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</si>
  <si>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 xml:space="preserve">Зміни пов’язані з технічними умовами зйомки Перформативної вистави Мартін МакДона. Людина-подушка (Бюджет об'єднував 2 вистави). Додаткові витрати на зйомку та монтаж. До трейлера було додано відео-запрошення. Пілотний і фінальний варіант надано в додаткових матеріалах Змістовного звіту. В Пояснювальній записці №2 обгрунтовано перерозподіл коштів в межах 10%. </t>
  </si>
  <si>
    <t>У зв'язку з економією коштів п.9а і необхідністю посилити інформативне охоплення було збільшено бюджет п.9в (Див. Змістовний звіт. Результати проєкта. Додаткові матеріали)</t>
  </si>
  <si>
    <t xml:space="preserve">Збільшення бюджету можливо з економією в п.9а. В Змістовному звіті обгрунтовани зміни (подія проходила оффлайн в м.Запоріжжя)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</si>
</sst>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25" x14ac:knownFonts="1">
    <font>
      <sz val="11"/>
      <color theme="1"/>
      <name val="Arial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1"/>
      <name val="Arial"/>
      <family val="2"/>
    </font>
    <font>
      <sz val="12"/>
      <color theme="1"/>
      <name val="Calibri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i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</fills>
  <borders count="1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3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10" fontId="3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5" fillId="0" borderId="0" xfId="0" applyNumberFormat="1" applyFont="1"/>
    <xf numFmtId="4" fontId="6" fillId="0" borderId="0" xfId="0" applyNumberFormat="1" applyFont="1"/>
    <xf numFmtId="4" fontId="5" fillId="0" borderId="0" xfId="0" applyNumberFormat="1" applyFont="1"/>
    <xf numFmtId="0" fontId="4" fillId="0" borderId="0" xfId="0" applyFont="1"/>
    <xf numFmtId="4" fontId="7" fillId="0" borderId="1" xfId="0" applyNumberFormat="1" applyFont="1" applyBorder="1"/>
    <xf numFmtId="10" fontId="8" fillId="0" borderId="1" xfId="0" applyNumberFormat="1" applyFont="1" applyBorder="1"/>
    <xf numFmtId="4" fontId="5" fillId="0" borderId="1" xfId="0" applyNumberFormat="1" applyFont="1" applyBorder="1"/>
    <xf numFmtId="0" fontId="5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/>
    <xf numFmtId="10" fontId="12" fillId="0" borderId="0" xfId="0" applyNumberFormat="1" applyFont="1"/>
    <xf numFmtId="0" fontId="2" fillId="0" borderId="0" xfId="0" applyFont="1"/>
    <xf numFmtId="0" fontId="0" fillId="0" borderId="0" xfId="0" applyFont="1"/>
    <xf numFmtId="0" fontId="1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3" fontId="4" fillId="2" borderId="38" xfId="0" applyNumberFormat="1" applyFont="1" applyFill="1" applyBorder="1" applyAlignment="1">
      <alignment horizontal="center" vertical="center" wrapText="1"/>
    </xf>
    <xf numFmtId="3" fontId="4" fillId="2" borderId="39" xfId="0" applyNumberFormat="1" applyFont="1" applyFill="1" applyBorder="1" applyAlignment="1">
      <alignment horizontal="center" vertical="center" wrapText="1"/>
    </xf>
    <xf numFmtId="164" fontId="4" fillId="2" borderId="41" xfId="0" applyNumberFormat="1" applyFont="1" applyFill="1" applyBorder="1" applyAlignment="1">
      <alignment horizontal="center" vertical="center" wrapText="1"/>
    </xf>
    <xf numFmtId="164" fontId="4" fillId="2" borderId="42" xfId="0" applyNumberFormat="1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vertical="center" wrapText="1"/>
    </xf>
    <xf numFmtId="0" fontId="4" fillId="3" borderId="38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3" fontId="4" fillId="3" borderId="38" xfId="0" applyNumberFormat="1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vertical="center" wrapText="1"/>
    </xf>
    <xf numFmtId="0" fontId="4" fillId="3" borderId="44" xfId="0" applyFont="1" applyFill="1" applyBorder="1" applyAlignment="1">
      <alignment horizontal="center" vertical="center"/>
    </xf>
    <xf numFmtId="3" fontId="4" fillId="3" borderId="44" xfId="0" applyNumberFormat="1" applyFont="1" applyFill="1" applyBorder="1" applyAlignment="1">
      <alignment horizontal="center" vertical="center" wrapText="1"/>
    </xf>
    <xf numFmtId="3" fontId="4" fillId="3" borderId="39" xfId="0" applyNumberFormat="1" applyFont="1" applyFill="1" applyBorder="1" applyAlignment="1">
      <alignment horizontal="center" vertical="center" wrapText="1"/>
    </xf>
    <xf numFmtId="0" fontId="0" fillId="0" borderId="12" xfId="0" applyFont="1" applyBorder="1"/>
    <xf numFmtId="0" fontId="9" fillId="4" borderId="37" xfId="0" applyFont="1" applyFill="1" applyBorder="1" applyAlignment="1">
      <alignment vertical="top"/>
    </xf>
    <xf numFmtId="0" fontId="9" fillId="4" borderId="44" xfId="0" applyFont="1" applyFill="1" applyBorder="1" applyAlignment="1">
      <alignment horizontal="center" vertical="top"/>
    </xf>
    <xf numFmtId="0" fontId="9" fillId="4" borderId="44" xfId="0" applyFont="1" applyFill="1" applyBorder="1" applyAlignment="1">
      <alignment vertical="top" wrapText="1"/>
    </xf>
    <xf numFmtId="165" fontId="17" fillId="4" borderId="44" xfId="0" applyNumberFormat="1" applyFont="1" applyFill="1" applyBorder="1" applyAlignment="1">
      <alignment vertical="top"/>
    </xf>
    <xf numFmtId="165" fontId="17" fillId="4" borderId="37" xfId="0" applyNumberFormat="1" applyFont="1" applyFill="1" applyBorder="1" applyAlignment="1">
      <alignment vertical="top"/>
    </xf>
    <xf numFmtId="165" fontId="17" fillId="4" borderId="39" xfId="0" applyNumberFormat="1" applyFont="1" applyFill="1" applyBorder="1" applyAlignment="1">
      <alignment vertical="top"/>
    </xf>
    <xf numFmtId="165" fontId="18" fillId="4" borderId="37" xfId="0" applyNumberFormat="1" applyFont="1" applyFill="1" applyBorder="1" applyAlignment="1">
      <alignment vertical="top"/>
    </xf>
    <xf numFmtId="165" fontId="18" fillId="4" borderId="44" xfId="0" applyNumberFormat="1" applyFont="1" applyFill="1" applyBorder="1" applyAlignment="1">
      <alignment vertical="top"/>
    </xf>
    <xf numFmtId="0" fontId="12" fillId="0" borderId="12" xfId="0" applyFont="1" applyBorder="1" applyAlignment="1">
      <alignment vertical="top"/>
    </xf>
    <xf numFmtId="0" fontId="12" fillId="0" borderId="0" xfId="0" applyFont="1" applyAlignment="1">
      <alignment vertical="top"/>
    </xf>
    <xf numFmtId="0" fontId="4" fillId="5" borderId="38" xfId="0" applyFont="1" applyFill="1" applyBorder="1" applyAlignment="1">
      <alignment vertical="top"/>
    </xf>
    <xf numFmtId="0" fontId="4" fillId="5" borderId="37" xfId="0" applyFont="1" applyFill="1" applyBorder="1" applyAlignment="1">
      <alignment horizontal="center" vertical="top"/>
    </xf>
    <xf numFmtId="0" fontId="4" fillId="5" borderId="45" xfId="0" applyFont="1" applyFill="1" applyBorder="1" applyAlignment="1">
      <alignment vertical="top" wrapText="1"/>
    </xf>
    <xf numFmtId="165" fontId="5" fillId="5" borderId="46" xfId="0" applyNumberFormat="1" applyFont="1" applyFill="1" applyBorder="1" applyAlignment="1">
      <alignment vertical="top"/>
    </xf>
    <xf numFmtId="4" fontId="5" fillId="5" borderId="45" xfId="0" applyNumberFormat="1" applyFont="1" applyFill="1" applyBorder="1" applyAlignment="1">
      <alignment horizontal="right" vertical="top"/>
    </xf>
    <xf numFmtId="4" fontId="5" fillId="5" borderId="46" xfId="0" applyNumberFormat="1" applyFont="1" applyFill="1" applyBorder="1" applyAlignment="1">
      <alignment horizontal="right" vertical="top"/>
    </xf>
    <xf numFmtId="4" fontId="5" fillId="5" borderId="47" xfId="0" applyNumberFormat="1" applyFont="1" applyFill="1" applyBorder="1" applyAlignment="1">
      <alignment horizontal="right" vertical="top"/>
    </xf>
    <xf numFmtId="4" fontId="5" fillId="5" borderId="48" xfId="0" applyNumberFormat="1" applyFont="1" applyFill="1" applyBorder="1" applyAlignment="1">
      <alignment horizontal="right" vertical="top"/>
    </xf>
    <xf numFmtId="4" fontId="5" fillId="5" borderId="49" xfId="0" applyNumberFormat="1" applyFont="1" applyFill="1" applyBorder="1" applyAlignment="1">
      <alignment horizontal="right" vertical="top"/>
    </xf>
    <xf numFmtId="4" fontId="5" fillId="5" borderId="50" xfId="0" applyNumberFormat="1" applyFont="1" applyFill="1" applyBorder="1" applyAlignment="1">
      <alignment horizontal="right" vertical="top"/>
    </xf>
    <xf numFmtId="4" fontId="19" fillId="5" borderId="45" xfId="0" applyNumberFormat="1" applyFont="1" applyFill="1" applyBorder="1" applyAlignment="1">
      <alignment horizontal="right" vertical="top"/>
    </xf>
    <xf numFmtId="4" fontId="19" fillId="5" borderId="46" xfId="0" applyNumberFormat="1" applyFont="1" applyFill="1" applyBorder="1" applyAlignment="1">
      <alignment horizontal="right" vertical="top"/>
    </xf>
    <xf numFmtId="10" fontId="19" fillId="5" borderId="46" xfId="0" applyNumberFormat="1" applyFont="1" applyFill="1" applyBorder="1" applyAlignment="1">
      <alignment horizontal="right" vertical="top"/>
    </xf>
    <xf numFmtId="4" fontId="2" fillId="0" borderId="12" xfId="0" applyNumberFormat="1" applyFont="1" applyBorder="1" applyAlignment="1">
      <alignment vertical="top"/>
    </xf>
    <xf numFmtId="4" fontId="2" fillId="0" borderId="0" xfId="0" applyNumberFormat="1" applyFont="1" applyAlignment="1">
      <alignment vertical="top"/>
    </xf>
    <xf numFmtId="166" fontId="4" fillId="6" borderId="51" xfId="0" applyNumberFormat="1" applyFont="1" applyFill="1" applyBorder="1" applyAlignment="1">
      <alignment vertical="top"/>
    </xf>
    <xf numFmtId="49" fontId="4" fillId="6" borderId="52" xfId="0" applyNumberFormat="1" applyFont="1" applyFill="1" applyBorder="1" applyAlignment="1">
      <alignment horizontal="center" vertical="top"/>
    </xf>
    <xf numFmtId="166" fontId="15" fillId="6" borderId="53" xfId="0" applyNumberFormat="1" applyFont="1" applyFill="1" applyBorder="1" applyAlignment="1">
      <alignment vertical="top" wrapText="1"/>
    </xf>
    <xf numFmtId="166" fontId="4" fillId="6" borderId="54" xfId="0" applyNumberFormat="1" applyFont="1" applyFill="1" applyBorder="1" applyAlignment="1">
      <alignment vertical="top"/>
    </xf>
    <xf numFmtId="4" fontId="4" fillId="6" borderId="51" xfId="0" applyNumberFormat="1" applyFont="1" applyFill="1" applyBorder="1" applyAlignment="1">
      <alignment horizontal="right" vertical="top"/>
    </xf>
    <xf numFmtId="4" fontId="4" fillId="6" borderId="52" xfId="0" applyNumberFormat="1" applyFont="1" applyFill="1" applyBorder="1" applyAlignment="1">
      <alignment horizontal="right" vertical="top"/>
    </xf>
    <xf numFmtId="4" fontId="4" fillId="6" borderId="53" xfId="0" applyNumberFormat="1" applyFont="1" applyFill="1" applyBorder="1" applyAlignment="1">
      <alignment horizontal="right" vertical="top"/>
    </xf>
    <xf numFmtId="4" fontId="19" fillId="6" borderId="55" xfId="0" applyNumberFormat="1" applyFont="1" applyFill="1" applyBorder="1" applyAlignment="1">
      <alignment horizontal="right" vertical="top"/>
    </xf>
    <xf numFmtId="4" fontId="19" fillId="6" borderId="39" xfId="0" applyNumberFormat="1" applyFont="1" applyFill="1" applyBorder="1" applyAlignment="1">
      <alignment horizontal="right" vertical="top"/>
    </xf>
    <xf numFmtId="4" fontId="19" fillId="6" borderId="56" xfId="0" applyNumberFormat="1" applyFont="1" applyFill="1" applyBorder="1" applyAlignment="1">
      <alignment horizontal="right" vertical="top"/>
    </xf>
    <xf numFmtId="10" fontId="19" fillId="6" borderId="57" xfId="0" applyNumberFormat="1" applyFont="1" applyFill="1" applyBorder="1" applyAlignment="1">
      <alignment horizontal="right" vertical="top"/>
    </xf>
    <xf numFmtId="4" fontId="1" fillId="0" borderId="12" xfId="0" applyNumberFormat="1" applyFont="1" applyBorder="1" applyAlignment="1">
      <alignment vertical="top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0" fontId="20" fillId="0" borderId="1" xfId="0" applyFont="1" applyBorder="1" applyAlignment="1">
      <alignment vertical="top" wrapText="1"/>
    </xf>
    <xf numFmtId="166" fontId="5" fillId="0" borderId="58" xfId="0" applyNumberFormat="1" applyFont="1" applyBorder="1" applyAlignment="1">
      <alignment horizontal="center" vertical="top"/>
    </xf>
    <xf numFmtId="4" fontId="5" fillId="0" borderId="11" xfId="0" applyNumberFormat="1" applyFont="1" applyBorder="1" applyAlignment="1">
      <alignment horizontal="right" vertical="top"/>
    </xf>
    <xf numFmtId="4" fontId="5" fillId="0" borderId="12" xfId="0" applyNumberFormat="1" applyFont="1" applyBorder="1" applyAlignment="1">
      <alignment horizontal="right" vertical="top"/>
    </xf>
    <xf numFmtId="4" fontId="5" fillId="0" borderId="13" xfId="0" applyNumberFormat="1" applyFont="1" applyBorder="1" applyAlignment="1">
      <alignment horizontal="right" vertical="top"/>
    </xf>
    <xf numFmtId="4" fontId="19" fillId="0" borderId="11" xfId="0" applyNumberFormat="1" applyFont="1" applyBorder="1" applyAlignment="1">
      <alignment horizontal="right" vertical="top"/>
    </xf>
    <xf numFmtId="4" fontId="19" fillId="0" borderId="17" xfId="0" applyNumberFormat="1" applyFont="1" applyBorder="1" applyAlignment="1">
      <alignment horizontal="right" vertical="top"/>
    </xf>
    <xf numFmtId="4" fontId="19" fillId="0" borderId="59" xfId="0" applyNumberFormat="1" applyFont="1" applyBorder="1" applyAlignment="1">
      <alignment horizontal="right" vertical="top"/>
    </xf>
    <xf numFmtId="10" fontId="21" fillId="0" borderId="13" xfId="0" applyNumberFormat="1" applyFont="1" applyBorder="1" applyAlignment="1">
      <alignment horizontal="right" vertical="top"/>
    </xf>
    <xf numFmtId="166" fontId="5" fillId="0" borderId="13" xfId="0" applyNumberFormat="1" applyFont="1" applyBorder="1" applyAlignment="1">
      <alignment vertical="top" wrapText="1"/>
    </xf>
    <xf numFmtId="166" fontId="4" fillId="0" borderId="60" xfId="0" applyNumberFormat="1" applyFont="1" applyBorder="1" applyAlignment="1">
      <alignment vertical="top"/>
    </xf>
    <xf numFmtId="49" fontId="4" fillId="0" borderId="30" xfId="0" applyNumberFormat="1" applyFont="1" applyBorder="1" applyAlignment="1">
      <alignment horizontal="center" vertical="top"/>
    </xf>
    <xf numFmtId="166" fontId="5" fillId="0" borderId="61" xfId="0" applyNumberFormat="1" applyFont="1" applyBorder="1" applyAlignment="1">
      <alignment vertical="top" wrapText="1"/>
    </xf>
    <xf numFmtId="166" fontId="5" fillId="0" borderId="62" xfId="0" applyNumberFormat="1" applyFont="1" applyBorder="1" applyAlignment="1">
      <alignment horizontal="center" vertical="top"/>
    </xf>
    <xf numFmtId="4" fontId="5" fillId="0" borderId="60" xfId="0" applyNumberFormat="1" applyFont="1" applyBorder="1" applyAlignment="1">
      <alignment horizontal="right" vertical="top"/>
    </xf>
    <xf numFmtId="4" fontId="5" fillId="0" borderId="30" xfId="0" applyNumberFormat="1" applyFont="1" applyBorder="1" applyAlignment="1">
      <alignment horizontal="right" vertical="top"/>
    </xf>
    <xf numFmtId="4" fontId="5" fillId="0" borderId="61" xfId="0" applyNumberFormat="1" applyFont="1" applyBorder="1" applyAlignment="1">
      <alignment horizontal="right" vertical="top"/>
    </xf>
    <xf numFmtId="4" fontId="19" fillId="0" borderId="60" xfId="0" applyNumberFormat="1" applyFont="1" applyBorder="1" applyAlignment="1">
      <alignment horizontal="right" vertical="top"/>
    </xf>
    <xf numFmtId="4" fontId="19" fillId="0" borderId="63" xfId="0" applyNumberFormat="1" applyFont="1" applyBorder="1" applyAlignment="1">
      <alignment horizontal="right" vertical="top"/>
    </xf>
    <xf numFmtId="10" fontId="21" fillId="0" borderId="64" xfId="0" applyNumberFormat="1" applyFont="1" applyBorder="1" applyAlignment="1">
      <alignment horizontal="right" vertical="top"/>
    </xf>
    <xf numFmtId="4" fontId="4" fillId="6" borderId="65" xfId="0" applyNumberFormat="1" applyFont="1" applyFill="1" applyBorder="1" applyAlignment="1">
      <alignment horizontal="right" vertical="top"/>
    </xf>
    <xf numFmtId="4" fontId="5" fillId="0" borderId="17" xfId="0" applyNumberFormat="1" applyFont="1" applyBorder="1" applyAlignment="1">
      <alignment horizontal="right" vertical="top"/>
    </xf>
    <xf numFmtId="166" fontId="4" fillId="0" borderId="66" xfId="0" applyNumberFormat="1" applyFont="1" applyBorder="1" applyAlignment="1">
      <alignment vertical="top"/>
    </xf>
    <xf numFmtId="49" fontId="4" fillId="0" borderId="67" xfId="0" applyNumberFormat="1" applyFont="1" applyBorder="1" applyAlignment="1">
      <alignment horizontal="center" vertical="top"/>
    </xf>
    <xf numFmtId="166" fontId="5" fillId="0" borderId="64" xfId="0" applyNumberFormat="1" applyFont="1" applyBorder="1" applyAlignment="1">
      <alignment vertical="top" wrapText="1"/>
    </xf>
    <xf numFmtId="166" fontId="5" fillId="0" borderId="68" xfId="0" applyNumberFormat="1" applyFont="1" applyBorder="1" applyAlignment="1">
      <alignment horizontal="center" vertical="top"/>
    </xf>
    <xf numFmtId="4" fontId="5" fillId="0" borderId="66" xfId="0" applyNumberFormat="1" applyFont="1" applyBorder="1" applyAlignment="1">
      <alignment horizontal="right" vertical="top"/>
    </xf>
    <xf numFmtId="4" fontId="5" fillId="0" borderId="67" xfId="0" applyNumberFormat="1" applyFont="1" applyBorder="1" applyAlignment="1">
      <alignment horizontal="right" vertical="top"/>
    </xf>
    <xf numFmtId="4" fontId="5" fillId="0" borderId="64" xfId="0" applyNumberFormat="1" applyFont="1" applyBorder="1" applyAlignment="1">
      <alignment horizontal="right" vertical="top"/>
    </xf>
    <xf numFmtId="4" fontId="5" fillId="0" borderId="69" xfId="0" applyNumberFormat="1" applyFont="1" applyBorder="1" applyAlignment="1">
      <alignment horizontal="right" vertical="top"/>
    </xf>
    <xf numFmtId="4" fontId="19" fillId="0" borderId="70" xfId="0" applyNumberFormat="1" applyFont="1" applyBorder="1" applyAlignment="1">
      <alignment horizontal="right" vertical="top"/>
    </xf>
    <xf numFmtId="10" fontId="19" fillId="6" borderId="71" xfId="0" applyNumberFormat="1" applyFont="1" applyFill="1" applyBorder="1" applyAlignment="1">
      <alignment horizontal="right" vertical="top"/>
    </xf>
    <xf numFmtId="166" fontId="20" fillId="0" borderId="13" xfId="0" applyNumberFormat="1" applyFont="1" applyBorder="1" applyAlignment="1">
      <alignment vertical="top" wrapText="1"/>
    </xf>
    <xf numFmtId="166" fontId="20" fillId="0" borderId="58" xfId="0" applyNumberFormat="1" applyFont="1" applyBorder="1" applyAlignment="1">
      <alignment horizontal="center" vertical="top"/>
    </xf>
    <xf numFmtId="166" fontId="20" fillId="0" borderId="11" xfId="0" applyNumberFormat="1" applyFont="1" applyBorder="1" applyAlignment="1">
      <alignment horizontal="center" vertical="top"/>
    </xf>
    <xf numFmtId="166" fontId="20" fillId="0" borderId="12" xfId="0" applyNumberFormat="1" applyFont="1" applyBorder="1" applyAlignment="1">
      <alignment horizontal="center" vertical="top"/>
    </xf>
    <xf numFmtId="4" fontId="5" fillId="0" borderId="11" xfId="0" applyNumberFormat="1" applyFont="1" applyBorder="1" applyAlignment="1">
      <alignment horizontal="right" vertical="center"/>
    </xf>
    <xf numFmtId="166" fontId="20" fillId="0" borderId="68" xfId="0" applyNumberFormat="1" applyFont="1" applyBorder="1" applyAlignment="1">
      <alignment horizontal="center" vertical="top"/>
    </xf>
    <xf numFmtId="166" fontId="20" fillId="0" borderId="66" xfId="0" applyNumberFormat="1" applyFont="1" applyBorder="1" applyAlignment="1">
      <alignment horizontal="center" vertical="top"/>
    </xf>
    <xf numFmtId="166" fontId="20" fillId="0" borderId="67" xfId="0" applyNumberFormat="1" applyFont="1" applyBorder="1" applyAlignment="1">
      <alignment horizontal="center" vertical="top"/>
    </xf>
    <xf numFmtId="166" fontId="20" fillId="0" borderId="64" xfId="0" applyNumberFormat="1" applyFont="1" applyBorder="1" applyAlignment="1">
      <alignment vertical="top" wrapText="1"/>
    </xf>
    <xf numFmtId="10" fontId="21" fillId="0" borderId="61" xfId="0" applyNumberFormat="1" applyFont="1" applyBorder="1" applyAlignment="1">
      <alignment horizontal="right" vertical="top"/>
    </xf>
    <xf numFmtId="166" fontId="15" fillId="7" borderId="72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7" xfId="0" applyNumberFormat="1" applyFont="1" applyFill="1" applyBorder="1" applyAlignment="1">
      <alignment vertical="top"/>
    </xf>
    <xf numFmtId="4" fontId="4" fillId="7" borderId="47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2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5" xfId="0" applyNumberFormat="1" applyFont="1" applyFill="1" applyBorder="1" applyAlignment="1">
      <alignment horizontal="left" vertical="top" wrapText="1"/>
    </xf>
    <xf numFmtId="166" fontId="5" fillId="5" borderId="50" xfId="0" applyNumberFormat="1" applyFont="1" applyFill="1" applyBorder="1" applyAlignment="1">
      <alignment vertical="top"/>
    </xf>
    <xf numFmtId="4" fontId="5" fillId="5" borderId="42" xfId="0" applyNumberFormat="1" applyFont="1" applyFill="1" applyBorder="1" applyAlignment="1">
      <alignment horizontal="right" vertical="top"/>
    </xf>
    <xf numFmtId="4" fontId="5" fillId="5" borderId="77" xfId="0" applyNumberFormat="1" applyFont="1" applyFill="1" applyBorder="1" applyAlignment="1">
      <alignment horizontal="right" vertical="top"/>
    </xf>
    <xf numFmtId="4" fontId="5" fillId="5" borderId="41" xfId="0" applyNumberFormat="1" applyFont="1" applyFill="1" applyBorder="1" applyAlignment="1">
      <alignment horizontal="right" vertical="top"/>
    </xf>
    <xf numFmtId="166" fontId="15" fillId="6" borderId="57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5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5" fillId="5" borderId="81" xfId="0" applyNumberFormat="1" applyFont="1" applyFill="1" applyBorder="1" applyAlignment="1">
      <alignment vertical="top"/>
    </xf>
    <xf numFmtId="4" fontId="5" fillId="5" borderId="80" xfId="0" applyNumberFormat="1" applyFont="1" applyFill="1" applyBorder="1" applyAlignment="1">
      <alignment horizontal="right" vertical="top"/>
    </xf>
    <xf numFmtId="4" fontId="5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9" fillId="6" borderId="82" xfId="0" applyNumberFormat="1" applyFont="1" applyFill="1" applyBorder="1" applyAlignment="1">
      <alignment horizontal="right" vertical="top"/>
    </xf>
    <xf numFmtId="4" fontId="19" fillId="0" borderId="14" xfId="0" applyNumberFormat="1" applyFont="1" applyBorder="1" applyAlignment="1">
      <alignment horizontal="right" vertical="top"/>
    </xf>
    <xf numFmtId="10" fontId="21" fillId="0" borderId="83" xfId="0" applyNumberFormat="1" applyFont="1" applyBorder="1" applyAlignment="1">
      <alignment horizontal="right" vertical="top"/>
    </xf>
    <xf numFmtId="4" fontId="19" fillId="0" borderId="84" xfId="0" applyNumberFormat="1" applyFont="1" applyBorder="1" applyAlignment="1">
      <alignment horizontal="right" vertical="top"/>
    </xf>
    <xf numFmtId="10" fontId="19" fillId="6" borderId="85" xfId="0" applyNumberFormat="1" applyFont="1" applyFill="1" applyBorder="1" applyAlignment="1">
      <alignment horizontal="right" vertical="top"/>
    </xf>
    <xf numFmtId="166" fontId="15" fillId="7" borderId="47" xfId="0" applyNumberFormat="1" applyFont="1" applyFill="1" applyBorder="1" applyAlignment="1">
      <alignment vertical="top"/>
    </xf>
    <xf numFmtId="166" fontId="4" fillId="7" borderId="48" xfId="0" applyNumberFormat="1" applyFont="1" applyFill="1" applyBorder="1" applyAlignment="1">
      <alignment horizontal="center" vertical="top"/>
    </xf>
    <xf numFmtId="166" fontId="5" fillId="7" borderId="74" xfId="0" applyNumberFormat="1" applyFont="1" applyFill="1" applyBorder="1" applyAlignment="1">
      <alignment vertical="top" wrapText="1"/>
    </xf>
    <xf numFmtId="166" fontId="5" fillId="7" borderId="37" xfId="0" applyNumberFormat="1" applyFont="1" applyFill="1" applyBorder="1" applyAlignment="1">
      <alignment vertical="top"/>
    </xf>
    <xf numFmtId="4" fontId="4" fillId="7" borderId="55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6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4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166" fontId="4" fillId="5" borderId="89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5" fillId="5" borderId="46" xfId="0" applyNumberFormat="1" applyFont="1" applyFill="1" applyBorder="1" applyAlignment="1">
      <alignment vertical="top"/>
    </xf>
    <xf numFmtId="4" fontId="4" fillId="6" borderId="90" xfId="0" applyNumberFormat="1" applyFont="1" applyFill="1" applyBorder="1" applyAlignment="1">
      <alignment horizontal="right"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57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166" fontId="5" fillId="0" borderId="58" xfId="0" applyNumberFormat="1" applyFont="1" applyBorder="1" applyAlignment="1">
      <alignment vertical="top"/>
    </xf>
    <xf numFmtId="4" fontId="5" fillId="0" borderId="59" xfId="0" applyNumberFormat="1" applyFont="1" applyBorder="1" applyAlignment="1">
      <alignment horizontal="right" vertical="top"/>
    </xf>
    <xf numFmtId="166" fontId="5" fillId="0" borderId="68" xfId="0" applyNumberFormat="1" applyFont="1" applyBorder="1" applyAlignment="1">
      <alignment vertical="top"/>
    </xf>
    <xf numFmtId="4" fontId="5" fillId="0" borderId="93" xfId="0" applyNumberFormat="1" applyFont="1" applyBorder="1" applyAlignment="1">
      <alignment horizontal="right" vertical="top"/>
    </xf>
    <xf numFmtId="4" fontId="4" fillId="7" borderId="49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166" fontId="4" fillId="5" borderId="55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4" xfId="0" applyNumberFormat="1" applyFont="1" applyFill="1" applyBorder="1" applyAlignment="1">
      <alignment horizontal="right" vertical="top"/>
    </xf>
    <xf numFmtId="4" fontId="4" fillId="6" borderId="95" xfId="0" applyNumberFormat="1" applyFont="1" applyFill="1" applyBorder="1" applyAlignment="1">
      <alignment horizontal="right" vertical="top"/>
    </xf>
    <xf numFmtId="166" fontId="5" fillId="0" borderId="58" xfId="0" applyNumberFormat="1" applyFont="1" applyBorder="1" applyAlignment="1">
      <alignment vertical="top" wrapText="1"/>
    </xf>
    <xf numFmtId="4" fontId="5" fillId="0" borderId="11" xfId="0" applyNumberFormat="1" applyFont="1" applyBorder="1" applyAlignment="1">
      <alignment horizontal="right" vertical="top" wrapText="1"/>
    </xf>
    <xf numFmtId="4" fontId="5" fillId="0" borderId="12" xfId="0" applyNumberFormat="1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4" fontId="5" fillId="0" borderId="17" xfId="0" applyNumberFormat="1" applyFont="1" applyBorder="1" applyAlignment="1">
      <alignment horizontal="right" vertical="top" wrapText="1"/>
    </xf>
    <xf numFmtId="166" fontId="5" fillId="0" borderId="62" xfId="0" applyNumberFormat="1" applyFont="1" applyBorder="1" applyAlignment="1">
      <alignment vertical="top" wrapText="1"/>
    </xf>
    <xf numFmtId="4" fontId="5" fillId="0" borderId="60" xfId="0" applyNumberFormat="1" applyFont="1" applyBorder="1" applyAlignment="1">
      <alignment horizontal="right" vertical="top" wrapText="1"/>
    </xf>
    <xf numFmtId="4" fontId="5" fillId="0" borderId="30" xfId="0" applyNumberFormat="1" applyFont="1" applyBorder="1" applyAlignment="1">
      <alignment horizontal="right" vertical="top" wrapText="1"/>
    </xf>
    <xf numFmtId="4" fontId="5" fillId="0" borderId="61" xfId="0" applyNumberFormat="1" applyFont="1" applyBorder="1" applyAlignment="1">
      <alignment horizontal="right" vertical="top" wrapText="1"/>
    </xf>
    <xf numFmtId="4" fontId="5" fillId="0" borderId="66" xfId="0" applyNumberFormat="1" applyFont="1" applyBorder="1" applyAlignment="1">
      <alignment horizontal="right" vertical="top" wrapText="1"/>
    </xf>
    <xf numFmtId="4" fontId="5" fillId="0" borderId="67" xfId="0" applyNumberFormat="1" applyFont="1" applyBorder="1" applyAlignment="1">
      <alignment horizontal="right" vertical="top" wrapText="1"/>
    </xf>
    <xf numFmtId="4" fontId="5" fillId="0" borderId="69" xfId="0" applyNumberFormat="1" applyFont="1" applyBorder="1" applyAlignment="1">
      <alignment horizontal="right" vertical="top" wrapText="1"/>
    </xf>
    <xf numFmtId="4" fontId="5" fillId="0" borderId="70" xfId="0" applyNumberFormat="1" applyFont="1" applyBorder="1" applyAlignment="1">
      <alignment horizontal="right" vertical="top"/>
    </xf>
    <xf numFmtId="4" fontId="5" fillId="0" borderId="63" xfId="0" applyNumberFormat="1" applyFont="1" applyBorder="1" applyAlignment="1">
      <alignment horizontal="right" vertical="top"/>
    </xf>
    <xf numFmtId="166" fontId="5" fillId="0" borderId="13" xfId="0" applyNumberFormat="1" applyFont="1" applyBorder="1" applyAlignment="1">
      <alignment horizontal="left" vertical="top" wrapText="1"/>
    </xf>
    <xf numFmtId="166" fontId="5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9" fillId="5" borderId="81" xfId="0" applyNumberFormat="1" applyFont="1" applyFill="1" applyBorder="1" applyAlignment="1">
      <alignment horizontal="right" vertical="top"/>
    </xf>
    <xf numFmtId="4" fontId="19" fillId="5" borderId="91" xfId="0" applyNumberFormat="1" applyFont="1" applyFill="1" applyBorder="1" applyAlignment="1">
      <alignment horizontal="right" vertical="top"/>
    </xf>
    <xf numFmtId="10" fontId="19" fillId="5" borderId="57" xfId="0" applyNumberFormat="1" applyFont="1" applyFill="1" applyBorder="1" applyAlignment="1">
      <alignment horizontal="right" vertical="top"/>
    </xf>
    <xf numFmtId="4" fontId="19" fillId="0" borderId="66" xfId="0" applyNumberFormat="1" applyFont="1" applyBorder="1" applyAlignment="1">
      <alignment horizontal="right" vertical="top"/>
    </xf>
    <xf numFmtId="4" fontId="19" fillId="0" borderId="69" xfId="0" applyNumberFormat="1" applyFont="1" applyBorder="1" applyAlignment="1">
      <alignment horizontal="right" vertical="top"/>
    </xf>
    <xf numFmtId="4" fontId="19" fillId="0" borderId="96" xfId="0" applyNumberFormat="1" applyFont="1" applyBorder="1" applyAlignment="1">
      <alignment horizontal="right" vertical="top"/>
    </xf>
    <xf numFmtId="166" fontId="4" fillId="5" borderId="46" xfId="0" applyNumberFormat="1" applyFont="1" applyFill="1" applyBorder="1" applyAlignment="1">
      <alignment vertical="top"/>
    </xf>
    <xf numFmtId="4" fontId="4" fillId="5" borderId="45" xfId="0" applyNumberFormat="1" applyFont="1" applyFill="1" applyBorder="1" applyAlignment="1">
      <alignment horizontal="right" vertical="top"/>
    </xf>
    <xf numFmtId="4" fontId="4" fillId="5" borderId="46" xfId="0" applyNumberFormat="1" applyFont="1" applyFill="1" applyBorder="1" applyAlignment="1">
      <alignment horizontal="right" vertical="top"/>
    </xf>
    <xf numFmtId="4" fontId="4" fillId="5" borderId="50" xfId="0" applyNumberFormat="1" applyFont="1" applyFill="1" applyBorder="1" applyAlignment="1">
      <alignment horizontal="right" vertical="top"/>
    </xf>
    <xf numFmtId="166" fontId="15" fillId="6" borderId="57" xfId="0" applyNumberFormat="1" applyFont="1" applyFill="1" applyBorder="1" applyAlignment="1">
      <alignment horizontal="left" vertical="top" wrapText="1"/>
    </xf>
    <xf numFmtId="166" fontId="15" fillId="6" borderId="53" xfId="0" applyNumberFormat="1" applyFont="1" applyFill="1" applyBorder="1" applyAlignment="1">
      <alignment horizontal="left" vertical="top" wrapText="1"/>
    </xf>
    <xf numFmtId="10" fontId="4" fillId="7" borderId="44" xfId="0" applyNumberFormat="1" applyFont="1" applyFill="1" applyBorder="1" applyAlignment="1">
      <alignment horizontal="right" vertical="top"/>
    </xf>
    <xf numFmtId="166" fontId="4" fillId="5" borderId="38" xfId="0" applyNumberFormat="1" applyFont="1" applyFill="1" applyBorder="1" applyAlignment="1">
      <alignment vertical="top"/>
    </xf>
    <xf numFmtId="49" fontId="4" fillId="5" borderId="37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97" xfId="0" applyNumberFormat="1" applyFont="1" applyFill="1" applyBorder="1" applyAlignment="1">
      <alignment horizontal="right" vertical="top"/>
    </xf>
    <xf numFmtId="166" fontId="4" fillId="5" borderId="37" xfId="0" applyNumberFormat="1" applyFont="1" applyFill="1" applyBorder="1" applyAlignment="1">
      <alignment horizontal="left" vertical="top" wrapText="1"/>
    </xf>
    <xf numFmtId="166" fontId="5" fillId="5" borderId="44" xfId="0" applyNumberFormat="1" applyFont="1" applyFill="1" applyBorder="1" applyAlignment="1">
      <alignment horizontal="center" vertical="top"/>
    </xf>
    <xf numFmtId="4" fontId="5" fillId="5" borderId="37" xfId="0" applyNumberFormat="1" applyFont="1" applyFill="1" applyBorder="1" applyAlignment="1">
      <alignment horizontal="right" vertical="top"/>
    </xf>
    <xf numFmtId="4" fontId="5" fillId="5" borderId="44" xfId="0" applyNumberFormat="1" applyFont="1" applyFill="1" applyBorder="1" applyAlignment="1">
      <alignment horizontal="right" vertical="top"/>
    </xf>
    <xf numFmtId="4" fontId="5" fillId="5" borderId="39" xfId="0" applyNumberFormat="1" applyFont="1" applyFill="1" applyBorder="1" applyAlignment="1">
      <alignment horizontal="right" vertical="top"/>
    </xf>
    <xf numFmtId="10" fontId="4" fillId="5" borderId="46" xfId="0" applyNumberFormat="1" applyFont="1" applyFill="1" applyBorder="1" applyAlignment="1">
      <alignment horizontal="right" vertical="top"/>
    </xf>
    <xf numFmtId="166" fontId="4" fillId="0" borderId="51" xfId="0" applyNumberFormat="1" applyFont="1" applyBorder="1" applyAlignment="1">
      <alignment vertical="top"/>
    </xf>
    <xf numFmtId="167" fontId="4" fillId="0" borderId="52" xfId="0" applyNumberFormat="1" applyFont="1" applyBorder="1" applyAlignment="1">
      <alignment horizontal="center" vertical="top"/>
    </xf>
    <xf numFmtId="166" fontId="20" fillId="0" borderId="52" xfId="0" applyNumberFormat="1" applyFont="1" applyBorder="1" applyAlignment="1">
      <alignment vertical="top" wrapText="1"/>
    </xf>
    <xf numFmtId="166" fontId="20" fillId="0" borderId="98" xfId="0" applyNumberFormat="1" applyFont="1" applyBorder="1" applyAlignment="1">
      <alignment horizontal="center" vertical="top"/>
    </xf>
    <xf numFmtId="166" fontId="20" fillId="0" borderId="51" xfId="0" applyNumberFormat="1" applyFont="1" applyBorder="1" applyAlignment="1">
      <alignment vertical="top"/>
    </xf>
    <xf numFmtId="166" fontId="20" fillId="0" borderId="52" xfId="0" applyNumberFormat="1" applyFont="1" applyBorder="1" applyAlignment="1">
      <alignment vertical="top"/>
    </xf>
    <xf numFmtId="4" fontId="5" fillId="0" borderId="98" xfId="0" applyNumberFormat="1" applyFont="1" applyBorder="1" applyAlignment="1">
      <alignment horizontal="right" vertical="top"/>
    </xf>
    <xf numFmtId="4" fontId="5" fillId="0" borderId="51" xfId="0" applyNumberFormat="1" applyFont="1" applyBorder="1" applyAlignment="1">
      <alignment horizontal="right" vertical="top"/>
    </xf>
    <xf numFmtId="4" fontId="5" fillId="0" borderId="52" xfId="0" applyNumberFormat="1" applyFont="1" applyBorder="1" applyAlignment="1">
      <alignment horizontal="right" vertical="top"/>
    </xf>
    <xf numFmtId="4" fontId="5" fillId="0" borderId="65" xfId="0" applyNumberFormat="1" applyFont="1" applyBorder="1" applyAlignment="1">
      <alignment horizontal="right" vertical="top"/>
    </xf>
    <xf numFmtId="4" fontId="5" fillId="0" borderId="99" xfId="0" applyNumberFormat="1" applyFont="1" applyBorder="1" applyAlignment="1">
      <alignment horizontal="right" vertical="top"/>
    </xf>
    <xf numFmtId="4" fontId="19" fillId="0" borderId="51" xfId="0" applyNumberFormat="1" applyFont="1" applyBorder="1" applyAlignment="1">
      <alignment horizontal="right" vertical="top"/>
    </xf>
    <xf numFmtId="4" fontId="19" fillId="0" borderId="65" xfId="0" applyNumberFormat="1" applyFont="1" applyBorder="1" applyAlignment="1">
      <alignment horizontal="right" vertical="top"/>
    </xf>
    <xf numFmtId="4" fontId="19" fillId="0" borderId="7" xfId="0" applyNumberFormat="1" applyFont="1" applyBorder="1" applyAlignment="1">
      <alignment horizontal="right" vertical="top"/>
    </xf>
    <xf numFmtId="10" fontId="19" fillId="0" borderId="98" xfId="0" applyNumberFormat="1" applyFont="1" applyBorder="1" applyAlignment="1">
      <alignment horizontal="right" vertical="top"/>
    </xf>
    <xf numFmtId="166" fontId="20" fillId="0" borderId="43" xfId="0" applyNumberFormat="1" applyFont="1" applyBorder="1" applyAlignment="1">
      <alignment vertical="top" wrapText="1"/>
    </xf>
    <xf numFmtId="166" fontId="20" fillId="0" borderId="100" xfId="0" applyNumberFormat="1" applyFont="1" applyBorder="1" applyAlignment="1">
      <alignment horizontal="center" vertical="top"/>
    </xf>
    <xf numFmtId="166" fontId="20" fillId="0" borderId="101" xfId="0" applyNumberFormat="1" applyFont="1" applyBorder="1" applyAlignment="1">
      <alignment vertical="top"/>
    </xf>
    <xf numFmtId="4" fontId="5" fillId="0" borderId="101" xfId="0" applyNumberFormat="1" applyFont="1" applyBorder="1" applyAlignment="1">
      <alignment horizontal="right" vertical="top"/>
    </xf>
    <xf numFmtId="4" fontId="5" fillId="0" borderId="43" xfId="0" applyNumberFormat="1" applyFont="1" applyBorder="1" applyAlignment="1">
      <alignment horizontal="right" vertical="top"/>
    </xf>
    <xf numFmtId="167" fontId="4" fillId="0" borderId="12" xfId="0" applyNumberFormat="1" applyFont="1" applyBorder="1" applyAlignment="1">
      <alignment horizontal="center" vertical="top"/>
    </xf>
    <xf numFmtId="166" fontId="20" fillId="0" borderId="12" xfId="0" applyNumberFormat="1" applyFont="1" applyBorder="1" applyAlignment="1">
      <alignment vertical="top" wrapText="1"/>
    </xf>
    <xf numFmtId="166" fontId="20" fillId="0" borderId="13" xfId="0" applyNumberFormat="1" applyFont="1" applyBorder="1" applyAlignment="1">
      <alignment horizontal="center" vertical="top" wrapText="1"/>
    </xf>
    <xf numFmtId="166" fontId="20" fillId="0" borderId="11" xfId="0" applyNumberFormat="1" applyFont="1" applyBorder="1" applyAlignment="1">
      <alignment vertical="top"/>
    </xf>
    <xf numFmtId="166" fontId="20" fillId="0" borderId="12" xfId="0" applyNumberFormat="1" applyFont="1" applyBorder="1" applyAlignment="1">
      <alignment vertical="top"/>
    </xf>
    <xf numFmtId="10" fontId="19" fillId="0" borderId="13" xfId="0" applyNumberFormat="1" applyFont="1" applyBorder="1" applyAlignment="1">
      <alignment horizontal="right" vertical="top"/>
    </xf>
    <xf numFmtId="167" fontId="4" fillId="0" borderId="67" xfId="0" applyNumberFormat="1" applyFont="1" applyBorder="1" applyAlignment="1">
      <alignment horizontal="center" vertical="top"/>
    </xf>
    <xf numFmtId="166" fontId="5" fillId="0" borderId="67" xfId="0" applyNumberFormat="1" applyFont="1" applyBorder="1" applyAlignment="1">
      <alignment vertical="top" wrapText="1"/>
    </xf>
    <xf numFmtId="166" fontId="5" fillId="0" borderId="64" xfId="0" applyNumberFormat="1" applyFont="1" applyBorder="1" applyAlignment="1">
      <alignment horizontal="center" vertical="top"/>
    </xf>
    <xf numFmtId="166" fontId="15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5" fillId="7" borderId="79" xfId="0" applyNumberFormat="1" applyFont="1" applyFill="1" applyBorder="1" applyAlignment="1">
      <alignment vertical="top" wrapText="1"/>
    </xf>
    <xf numFmtId="166" fontId="5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4" xfId="0" applyNumberFormat="1" applyFont="1" applyFill="1" applyBorder="1" applyAlignment="1">
      <alignment horizontal="center" vertical="top"/>
    </xf>
    <xf numFmtId="166" fontId="5" fillId="5" borderId="46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vertical="top" wrapText="1"/>
    </xf>
    <xf numFmtId="166" fontId="5" fillId="0" borderId="15" xfId="0" applyNumberFormat="1" applyFont="1" applyBorder="1" applyAlignment="1">
      <alignment horizontal="center" vertical="top"/>
    </xf>
    <xf numFmtId="4" fontId="5" fillId="0" borderId="100" xfId="0" applyNumberFormat="1" applyFont="1" applyBorder="1" applyAlignment="1">
      <alignment horizontal="right" vertical="top"/>
    </xf>
    <xf numFmtId="4" fontId="5" fillId="0" borderId="108" xfId="0" applyNumberFormat="1" applyFont="1" applyBorder="1" applyAlignment="1">
      <alignment horizontal="right" vertical="top"/>
    </xf>
    <xf numFmtId="4" fontId="5" fillId="0" borderId="109" xfId="0" applyNumberFormat="1" applyFont="1" applyBorder="1" applyAlignment="1">
      <alignment horizontal="right" vertical="top"/>
    </xf>
    <xf numFmtId="166" fontId="4" fillId="0" borderId="110" xfId="0" applyNumberFormat="1" applyFont="1" applyBorder="1" applyAlignment="1">
      <alignment vertical="top"/>
    </xf>
    <xf numFmtId="166" fontId="5" fillId="0" borderId="111" xfId="0" applyNumberFormat="1" applyFont="1" applyBorder="1" applyAlignment="1">
      <alignment vertical="top" wrapText="1"/>
    </xf>
    <xf numFmtId="10" fontId="4" fillId="7" borderId="112" xfId="0" applyNumberFormat="1" applyFont="1" applyFill="1" applyBorder="1" applyAlignment="1">
      <alignment horizontal="right" vertical="top"/>
    </xf>
    <xf numFmtId="166" fontId="4" fillId="5" borderId="113" xfId="0" applyNumberFormat="1" applyFont="1" applyFill="1" applyBorder="1" applyAlignment="1">
      <alignment vertical="top"/>
    </xf>
    <xf numFmtId="166" fontId="4" fillId="8" borderId="37" xfId="0" applyNumberFormat="1" applyFont="1" applyFill="1" applyBorder="1" applyAlignment="1">
      <alignment horizontal="center" vertical="top"/>
    </xf>
    <xf numFmtId="4" fontId="4" fillId="8" borderId="38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72" xfId="0" applyNumberFormat="1" applyFont="1" applyFill="1" applyBorder="1" applyAlignment="1">
      <alignment horizontal="right" vertical="top"/>
    </xf>
    <xf numFmtId="4" fontId="4" fillId="8" borderId="49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166" fontId="4" fillId="5" borderId="44" xfId="0" applyNumberFormat="1" applyFont="1" applyFill="1" applyBorder="1" applyAlignment="1">
      <alignment horizontal="center" vertical="top"/>
    </xf>
    <xf numFmtId="4" fontId="4" fillId="5" borderId="37" xfId="0" applyNumberFormat="1" applyFont="1" applyFill="1" applyBorder="1" applyAlignment="1">
      <alignment horizontal="right" vertical="top"/>
    </xf>
    <xf numFmtId="4" fontId="4" fillId="5" borderId="44" xfId="0" applyNumberFormat="1" applyFont="1" applyFill="1" applyBorder="1" applyAlignment="1">
      <alignment horizontal="right" vertical="top"/>
    </xf>
    <xf numFmtId="4" fontId="4" fillId="5" borderId="39" xfId="0" applyNumberFormat="1" applyFont="1" applyFill="1" applyBorder="1" applyAlignment="1">
      <alignment horizontal="right" vertical="top"/>
    </xf>
    <xf numFmtId="166" fontId="5" fillId="0" borderId="52" xfId="0" applyNumberFormat="1" applyFont="1" applyBorder="1" applyAlignment="1">
      <alignment vertical="top" wrapText="1"/>
    </xf>
    <xf numFmtId="166" fontId="5" fillId="0" borderId="98" xfId="0" applyNumberFormat="1" applyFont="1" applyBorder="1" applyAlignment="1">
      <alignment horizontal="center" vertical="top"/>
    </xf>
    <xf numFmtId="166" fontId="20" fillId="0" borderId="51" xfId="0" applyNumberFormat="1" applyFont="1" applyBorder="1" applyAlignment="1">
      <alignment horizontal="center" vertical="top"/>
    </xf>
    <xf numFmtId="166" fontId="20" fillId="0" borderId="52" xfId="0" applyNumberFormat="1" applyFont="1" applyBorder="1" applyAlignment="1">
      <alignment horizontal="center" vertical="top"/>
    </xf>
    <xf numFmtId="4" fontId="19" fillId="0" borderId="98" xfId="0" applyNumberFormat="1" applyFont="1" applyBorder="1" applyAlignment="1">
      <alignment horizontal="right" vertical="top"/>
    </xf>
    <xf numFmtId="4" fontId="19" fillId="0" borderId="114" xfId="0" applyNumberFormat="1" applyFont="1" applyBorder="1" applyAlignment="1">
      <alignment horizontal="right" vertical="top"/>
    </xf>
    <xf numFmtId="10" fontId="19" fillId="0" borderId="83" xfId="0" applyNumberFormat="1" applyFont="1" applyBorder="1" applyAlignment="1">
      <alignment horizontal="right" vertical="top"/>
    </xf>
    <xf numFmtId="166" fontId="5" fillId="0" borderId="12" xfId="0" applyNumberFormat="1" applyFont="1" applyBorder="1" applyAlignment="1">
      <alignment vertical="top" wrapText="1"/>
    </xf>
    <xf numFmtId="166" fontId="5" fillId="0" borderId="13" xfId="0" applyNumberFormat="1" applyFont="1" applyBorder="1" applyAlignment="1">
      <alignment horizontal="center" vertical="top"/>
    </xf>
    <xf numFmtId="4" fontId="19" fillId="0" borderId="13" xfId="0" applyNumberFormat="1" applyFont="1" applyBorder="1" applyAlignment="1">
      <alignment horizontal="right" vertical="top"/>
    </xf>
    <xf numFmtId="4" fontId="19" fillId="0" borderId="22" xfId="0" applyNumberFormat="1" applyFont="1" applyBorder="1" applyAlignment="1">
      <alignment horizontal="right" vertical="top"/>
    </xf>
    <xf numFmtId="4" fontId="19" fillId="0" borderId="64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89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41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2" xfId="0" applyNumberFormat="1" applyFont="1" applyFill="1" applyBorder="1" applyAlignment="1">
      <alignment horizontal="right" vertical="top"/>
    </xf>
    <xf numFmtId="10" fontId="4" fillId="5" borderId="44" xfId="0" applyNumberFormat="1" applyFont="1" applyFill="1" applyBorder="1" applyAlignment="1">
      <alignment horizontal="right" vertical="top"/>
    </xf>
    <xf numFmtId="10" fontId="19" fillId="0" borderId="64" xfId="0" applyNumberFormat="1" applyFont="1" applyBorder="1" applyAlignment="1">
      <alignment horizontal="right" vertical="top"/>
    </xf>
    <xf numFmtId="4" fontId="4" fillId="7" borderId="118" xfId="0" applyNumberFormat="1" applyFont="1" applyFill="1" applyBorder="1" applyAlignment="1">
      <alignment horizontal="right" vertical="top"/>
    </xf>
    <xf numFmtId="10" fontId="4" fillId="8" borderId="57" xfId="0" applyNumberFormat="1" applyFont="1" applyFill="1" applyBorder="1" applyAlignment="1">
      <alignment horizontal="right" vertical="top"/>
    </xf>
    <xf numFmtId="166" fontId="4" fillId="5" borderId="72" xfId="0" applyNumberFormat="1" applyFont="1" applyFill="1" applyBorder="1" applyAlignment="1">
      <alignment vertical="top"/>
    </xf>
    <xf numFmtId="4" fontId="19" fillId="6" borderId="44" xfId="0" applyNumberFormat="1" applyFont="1" applyFill="1" applyBorder="1" applyAlignment="1">
      <alignment horizontal="right" vertical="top"/>
    </xf>
    <xf numFmtId="4" fontId="19" fillId="6" borderId="51" xfId="0" applyNumberFormat="1" applyFont="1" applyFill="1" applyBorder="1" applyAlignment="1">
      <alignment horizontal="right" vertical="top"/>
    </xf>
    <xf numFmtId="10" fontId="19" fillId="6" borderId="53" xfId="0" applyNumberFormat="1" applyFont="1" applyFill="1" applyBorder="1" applyAlignment="1">
      <alignment horizontal="right" vertical="top"/>
    </xf>
    <xf numFmtId="10" fontId="19" fillId="0" borderId="61" xfId="0" applyNumberFormat="1" applyFont="1" applyBorder="1" applyAlignment="1">
      <alignment horizontal="right" vertical="top"/>
    </xf>
    <xf numFmtId="4" fontId="19" fillId="0" borderId="61" xfId="0" applyNumberFormat="1" applyFont="1" applyBorder="1" applyAlignment="1">
      <alignment horizontal="right" vertical="top"/>
    </xf>
    <xf numFmtId="4" fontId="19" fillId="6" borderId="53" xfId="0" applyNumberFormat="1" applyFont="1" applyFill="1" applyBorder="1" applyAlignment="1">
      <alignment horizontal="right" vertical="top"/>
    </xf>
    <xf numFmtId="49" fontId="22" fillId="0" borderId="12" xfId="0" applyNumberFormat="1" applyFont="1" applyBorder="1" applyAlignment="1">
      <alignment horizontal="center" vertical="top"/>
    </xf>
    <xf numFmtId="166" fontId="23" fillId="0" borderId="83" xfId="0" applyNumberFormat="1" applyFont="1" applyBorder="1" applyAlignment="1">
      <alignment vertical="top" wrapText="1"/>
    </xf>
    <xf numFmtId="166" fontId="23" fillId="0" borderId="58" xfId="0" applyNumberFormat="1" applyFont="1" applyBorder="1" applyAlignment="1">
      <alignment horizontal="center" vertical="top"/>
    </xf>
    <xf numFmtId="166" fontId="23" fillId="0" borderId="11" xfId="0" applyNumberFormat="1" applyFont="1" applyBorder="1" applyAlignment="1">
      <alignment horizontal="center" vertical="top"/>
    </xf>
    <xf numFmtId="166" fontId="23" fillId="0" borderId="59" xfId="0" applyNumberFormat="1" applyFont="1" applyBorder="1" applyAlignment="1">
      <alignment horizontal="center" vertical="top"/>
    </xf>
    <xf numFmtId="49" fontId="22" fillId="0" borderId="43" xfId="0" applyNumberFormat="1" applyFont="1" applyBorder="1" applyAlignment="1">
      <alignment horizontal="center" vertical="top"/>
    </xf>
    <xf numFmtId="166" fontId="23" fillId="0" borderId="1" xfId="0" applyNumberFormat="1" applyFont="1" applyBorder="1" applyAlignment="1">
      <alignment vertical="top" wrapText="1"/>
    </xf>
    <xf numFmtId="166" fontId="23" fillId="0" borderId="15" xfId="0" applyNumberFormat="1" applyFont="1" applyBorder="1" applyAlignment="1">
      <alignment horizontal="center" vertical="top"/>
    </xf>
    <xf numFmtId="166" fontId="23" fillId="0" borderId="101" xfId="0" applyNumberFormat="1" applyFont="1" applyBorder="1" applyAlignment="1">
      <alignment horizontal="center" vertical="top"/>
    </xf>
    <xf numFmtId="166" fontId="23" fillId="0" borderId="108" xfId="0" applyNumberFormat="1" applyFont="1" applyBorder="1" applyAlignment="1">
      <alignment horizontal="center" vertical="top"/>
    </xf>
    <xf numFmtId="49" fontId="22" fillId="0" borderId="33" xfId="0" applyNumberFormat="1" applyFont="1" applyBorder="1" applyAlignment="1">
      <alignment horizontal="center" vertical="top"/>
    </xf>
    <xf numFmtId="166" fontId="23" fillId="0" borderId="119" xfId="0" applyNumberFormat="1" applyFont="1" applyBorder="1" applyAlignment="1">
      <alignment horizontal="center" vertical="top"/>
    </xf>
    <xf numFmtId="166" fontId="23" fillId="0" borderId="120" xfId="0" applyNumberFormat="1" applyFont="1" applyBorder="1" applyAlignment="1">
      <alignment horizontal="center" vertical="top"/>
    </xf>
    <xf numFmtId="166" fontId="23" fillId="0" borderId="121" xfId="0" applyNumberFormat="1" applyFont="1" applyBorder="1" applyAlignment="1">
      <alignment horizontal="center" vertical="top"/>
    </xf>
    <xf numFmtId="49" fontId="22" fillId="0" borderId="67" xfId="0" applyNumberFormat="1" applyFont="1" applyBorder="1" applyAlignment="1">
      <alignment horizontal="center" vertical="top"/>
    </xf>
    <xf numFmtId="166" fontId="23" fillId="0" borderId="68" xfId="0" applyNumberFormat="1" applyFont="1" applyBorder="1" applyAlignment="1">
      <alignment horizontal="center" vertical="top"/>
    </xf>
    <xf numFmtId="166" fontId="23" fillId="0" borderId="66" xfId="0" applyNumberFormat="1" applyFont="1" applyBorder="1" applyAlignment="1">
      <alignment horizontal="center" vertical="top"/>
    </xf>
    <xf numFmtId="166" fontId="23" fillId="0" borderId="93" xfId="0" applyNumberFormat="1" applyFont="1" applyBorder="1" applyAlignment="1">
      <alignment horizontal="center" vertical="top"/>
    </xf>
    <xf numFmtId="166" fontId="4" fillId="8" borderId="45" xfId="0" applyNumberFormat="1" applyFont="1" applyFill="1" applyBorder="1" applyAlignment="1">
      <alignment horizontal="center" vertical="top"/>
    </xf>
    <xf numFmtId="4" fontId="4" fillId="8" borderId="50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166" fontId="24" fillId="4" borderId="118" xfId="0" applyNumberFormat="1" applyFont="1" applyFill="1" applyBorder="1" applyAlignment="1">
      <alignment vertical="top"/>
    </xf>
    <xf numFmtId="166" fontId="9" fillId="4" borderId="122" xfId="0" applyNumberFormat="1" applyFont="1" applyFill="1" applyBorder="1" applyAlignment="1">
      <alignment horizontal="center" vertical="top"/>
    </xf>
    <xf numFmtId="166" fontId="9" fillId="4" borderId="123" xfId="0" applyNumberFormat="1" applyFont="1" applyFill="1" applyBorder="1" applyAlignment="1">
      <alignment vertical="top" wrapText="1"/>
    </xf>
    <xf numFmtId="166" fontId="9" fillId="4" borderId="80" xfId="0" applyNumberFormat="1" applyFont="1" applyFill="1" applyBorder="1" applyAlignment="1">
      <alignment vertical="top"/>
    </xf>
    <xf numFmtId="4" fontId="9" fillId="4" borderId="102" xfId="0" applyNumberFormat="1" applyFont="1" applyFill="1" applyBorder="1" applyAlignment="1">
      <alignment horizontal="right" vertical="top"/>
    </xf>
    <xf numFmtId="4" fontId="9" fillId="4" borderId="118" xfId="0" applyNumberFormat="1" applyFont="1" applyFill="1" applyBorder="1" applyAlignment="1">
      <alignment horizontal="right" vertical="top"/>
    </xf>
    <xf numFmtId="4" fontId="9" fillId="4" borderId="80" xfId="0" applyNumberFormat="1" applyFont="1" applyFill="1" applyBorder="1" applyAlignment="1">
      <alignment horizontal="right" vertical="top"/>
    </xf>
    <xf numFmtId="10" fontId="9" fillId="4" borderId="80" xfId="0" applyNumberFormat="1" applyFont="1" applyFill="1" applyBorder="1" applyAlignment="1">
      <alignment horizontal="right" vertical="top"/>
    </xf>
    <xf numFmtId="4" fontId="12" fillId="0" borderId="12" xfId="0" applyNumberFormat="1" applyFont="1" applyBorder="1" applyAlignment="1">
      <alignment vertical="top"/>
    </xf>
    <xf numFmtId="4" fontId="12" fillId="0" borderId="0" xfId="0" applyNumberFormat="1" applyFont="1" applyAlignment="1">
      <alignment vertical="top"/>
    </xf>
    <xf numFmtId="166" fontId="5" fillId="0" borderId="0" xfId="0" applyNumberFormat="1" applyFont="1"/>
    <xf numFmtId="4" fontId="5" fillId="0" borderId="0" xfId="0" applyNumberFormat="1" applyFont="1" applyAlignment="1">
      <alignment horizontal="right"/>
    </xf>
    <xf numFmtId="4" fontId="19" fillId="0" borderId="0" xfId="0" applyNumberFormat="1" applyFont="1" applyAlignment="1">
      <alignment horizontal="right"/>
    </xf>
    <xf numFmtId="10" fontId="19" fillId="0" borderId="0" xfId="0" applyNumberFormat="1" applyFont="1" applyAlignment="1">
      <alignment horizontal="right"/>
    </xf>
    <xf numFmtId="4" fontId="2" fillId="0" borderId="12" xfId="0" applyNumberFormat="1" applyFont="1" applyBorder="1"/>
    <xf numFmtId="166" fontId="4" fillId="4" borderId="72" xfId="0" applyNumberFormat="1" applyFont="1" applyFill="1" applyBorder="1"/>
    <xf numFmtId="4" fontId="4" fillId="4" borderId="47" xfId="0" applyNumberFormat="1" applyFont="1" applyFill="1" applyBorder="1" applyAlignment="1">
      <alignment horizontal="right"/>
    </xf>
    <xf numFmtId="4" fontId="4" fillId="4" borderId="45" xfId="0" applyNumberFormat="1" applyFont="1" applyFill="1" applyBorder="1" applyAlignment="1">
      <alignment horizontal="right"/>
    </xf>
    <xf numFmtId="10" fontId="4" fillId="4" borderId="45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168" fontId="5" fillId="0" borderId="0" xfId="0" applyNumberFormat="1" applyFont="1"/>
    <xf numFmtId="169" fontId="19" fillId="0" borderId="0" xfId="0" applyNumberFormat="1" applyFont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12" xfId="0" applyNumberFormat="1" applyFont="1" applyBorder="1" applyAlignment="1">
      <alignment vertical="top" wrapText="1"/>
    </xf>
    <xf numFmtId="0" fontId="10" fillId="0" borderId="8" xfId="0" applyFont="1" applyBorder="1" applyAlignment="1">
      <alignment horizontal="center" vertical="center" wrapText="1"/>
    </xf>
    <xf numFmtId="0" fontId="11" fillId="0" borderId="4" xfId="0" applyFont="1" applyBorder="1"/>
    <xf numFmtId="0" fontId="11" fillId="0" borderId="15" xfId="0" applyFont="1" applyBorder="1"/>
    <xf numFmtId="0" fontId="11" fillId="0" borderId="10" xfId="0" applyFont="1" applyBorder="1"/>
    <xf numFmtId="3" fontId="0" fillId="0" borderId="0" xfId="0" applyNumberFormat="1" applyFont="1" applyAlignment="1">
      <alignment horizontal="center" wrapText="1"/>
    </xf>
    <xf numFmtId="0" fontId="0" fillId="0" borderId="0" xfId="0" applyFont="1" applyAlignment="1"/>
    <xf numFmtId="0" fontId="9" fillId="0" borderId="0" xfId="0" applyFont="1" applyAlignment="1">
      <alignment horizontal="center"/>
    </xf>
    <xf numFmtId="10" fontId="9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1" fillId="0" borderId="9" xfId="0" applyFont="1" applyBorder="1"/>
    <xf numFmtId="0" fontId="11" fillId="0" borderId="16" xfId="0" applyFont="1" applyBorder="1"/>
    <xf numFmtId="0" fontId="10" fillId="0" borderId="3" xfId="0" applyFont="1" applyBorder="1" applyAlignment="1">
      <alignment horizontal="center" vertical="center" wrapText="1"/>
    </xf>
    <xf numFmtId="0" fontId="11" fillId="0" borderId="1" xfId="0" applyFont="1" applyBorder="1"/>
    <xf numFmtId="0" fontId="10" fillId="0" borderId="5" xfId="0" applyFont="1" applyBorder="1" applyAlignment="1">
      <alignment horizontal="center" vertical="center" wrapText="1"/>
    </xf>
    <xf numFmtId="0" fontId="11" fillId="0" borderId="6" xfId="0" applyFont="1" applyBorder="1"/>
    <xf numFmtId="0" fontId="11" fillId="0" borderId="7" xfId="0" applyFont="1" applyBorder="1"/>
    <xf numFmtId="10" fontId="12" fillId="0" borderId="13" xfId="0" applyNumberFormat="1" applyFont="1" applyBorder="1" applyAlignment="1">
      <alignment horizontal="center" vertical="center"/>
    </xf>
    <xf numFmtId="0" fontId="11" fillId="0" borderId="14" xfId="0" applyFont="1" applyBorder="1"/>
    <xf numFmtId="4" fontId="2" fillId="0" borderId="124" xfId="0" applyNumberFormat="1" applyFont="1" applyBorder="1" applyAlignment="1">
      <alignment vertical="top" wrapText="1"/>
    </xf>
    <xf numFmtId="0" fontId="0" fillId="0" borderId="104" xfId="0" applyFont="1" applyBorder="1" applyAlignment="1">
      <alignment vertical="top" wrapText="1"/>
    </xf>
    <xf numFmtId="0" fontId="0" fillId="0" borderId="91" xfId="0" applyFont="1" applyBorder="1" applyAlignment="1">
      <alignment vertical="top" wrapText="1"/>
    </xf>
    <xf numFmtId="0" fontId="4" fillId="2" borderId="26" xfId="0" applyFont="1" applyFill="1" applyBorder="1" applyAlignment="1">
      <alignment horizontal="center" vertical="center"/>
    </xf>
    <xf numFmtId="0" fontId="11" fillId="0" borderId="27" xfId="0" applyFont="1" applyBorder="1"/>
    <xf numFmtId="0" fontId="11" fillId="0" borderId="28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1" fillId="0" borderId="29" xfId="0" applyFont="1" applyBorder="1"/>
    <xf numFmtId="0" fontId="16" fillId="2" borderId="30" xfId="0" applyFont="1" applyFill="1" applyBorder="1" applyAlignment="1">
      <alignment horizontal="center" vertical="center"/>
    </xf>
    <xf numFmtId="0" fontId="11" fillId="0" borderId="33" xfId="0" applyFont="1" applyBorder="1"/>
    <xf numFmtId="0" fontId="11" fillId="0" borderId="43" xfId="0" applyFont="1" applyBorder="1"/>
    <xf numFmtId="0" fontId="4" fillId="2" borderId="26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11" fillId="0" borderId="40" xfId="0" applyFont="1" applyBorder="1"/>
    <xf numFmtId="166" fontId="4" fillId="8" borderId="26" xfId="0" applyNumberFormat="1" applyFont="1" applyFill="1" applyBorder="1" applyAlignment="1">
      <alignment horizontal="left" vertical="top"/>
    </xf>
    <xf numFmtId="166" fontId="5" fillId="0" borderId="0" xfId="0" applyNumberFormat="1" applyFont="1" applyAlignment="1">
      <alignment horizontal="center"/>
    </xf>
    <xf numFmtId="166" fontId="9" fillId="4" borderId="26" xfId="0" applyNumberFormat="1" applyFont="1" applyFill="1" applyBorder="1" applyAlignment="1">
      <alignment horizontal="left"/>
    </xf>
    <xf numFmtId="166" fontId="15" fillId="8" borderId="26" xfId="0" applyNumberFormat="1" applyFont="1" applyFill="1" applyBorder="1" applyAlignment="1">
      <alignment horizontal="left" vertical="top" wrapText="1"/>
    </xf>
    <xf numFmtId="166" fontId="4" fillId="8" borderId="115" xfId="0" applyNumberFormat="1" applyFont="1" applyFill="1" applyBorder="1" applyAlignment="1">
      <alignment horizontal="left" vertical="top"/>
    </xf>
    <xf numFmtId="0" fontId="11" fillId="0" borderId="116" xfId="0" applyFont="1" applyBorder="1"/>
    <xf numFmtId="0" fontId="11" fillId="0" borderId="117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11" fillId="0" borderId="34" xfId="0" applyFont="1" applyBorder="1"/>
    <xf numFmtId="0" fontId="4" fillId="2" borderId="24" xfId="0" applyFont="1" applyFill="1" applyBorder="1" applyAlignment="1">
      <alignment horizontal="center" vertical="center"/>
    </xf>
    <xf numFmtId="0" fontId="11" fillId="0" borderId="31" xfId="0" applyFont="1" applyBorder="1"/>
    <xf numFmtId="0" fontId="11" fillId="0" borderId="35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1" fillId="0" borderId="32" xfId="0" applyFont="1" applyBorder="1"/>
    <xf numFmtId="0" fontId="11" fillId="0" borderId="36" xfId="0" applyFont="1" applyBorder="1"/>
    <xf numFmtId="3" fontId="4" fillId="2" borderId="2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0</xdr:row>
      <xdr:rowOff>152400</xdr:rowOff>
    </xdr:from>
    <xdr:ext cx="1990725" cy="14097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965"/>
    <pageSetUpPr fitToPage="1"/>
  </sheetPr>
  <dimension ref="A1:Z1000"/>
  <sheetViews>
    <sheetView topLeftCell="A18" workbookViewId="0"/>
  </sheetViews>
  <sheetFormatPr baseColWidth="10" defaultColWidth="12.6640625" defaultRowHeight="15" customHeight="1" x14ac:dyDescent="0.15"/>
  <cols>
    <col min="1" max="1" width="12.33203125" customWidth="1"/>
    <col min="2" max="16" width="12" customWidth="1"/>
    <col min="17" max="26" width="6.6640625" customWidth="1"/>
  </cols>
  <sheetData>
    <row r="1" spans="1:26" ht="14.25" customHeight="1" x14ac:dyDescent="0.2">
      <c r="B1" s="1"/>
      <c r="D1" s="2"/>
      <c r="E1" s="2"/>
      <c r="F1" s="2"/>
      <c r="G1" s="2"/>
      <c r="H1" s="2"/>
      <c r="I1" s="2"/>
      <c r="J1" s="3"/>
      <c r="K1" s="2"/>
      <c r="L1" s="3"/>
      <c r="M1" s="2"/>
      <c r="N1" s="3"/>
      <c r="O1" s="2"/>
      <c r="P1" s="3"/>
    </row>
    <row r="2" spans="1:26" ht="14.25" customHeight="1" x14ac:dyDescent="0.2">
      <c r="D2" s="2"/>
      <c r="E2" s="2"/>
      <c r="F2" s="2"/>
      <c r="G2" s="2"/>
      <c r="H2" s="2"/>
      <c r="I2" s="2"/>
      <c r="J2" s="3"/>
      <c r="K2" s="4" t="s">
        <v>0</v>
      </c>
      <c r="L2" s="3"/>
      <c r="M2" s="2"/>
      <c r="N2" s="3"/>
      <c r="O2" s="2"/>
      <c r="P2" s="3"/>
    </row>
    <row r="3" spans="1:26" ht="14.25" customHeight="1" x14ac:dyDescent="0.2">
      <c r="A3" s="5"/>
      <c r="B3" s="5"/>
      <c r="C3" s="5"/>
      <c r="D3" s="5"/>
      <c r="E3" s="6"/>
      <c r="F3" s="6"/>
      <c r="G3" s="6"/>
      <c r="H3" s="6"/>
      <c r="I3" s="6"/>
      <c r="J3" s="7"/>
      <c r="K3" s="8" t="s">
        <v>1</v>
      </c>
      <c r="L3" s="7"/>
      <c r="M3" s="4" t="s">
        <v>2</v>
      </c>
      <c r="N3" s="9"/>
      <c r="O3" s="4"/>
      <c r="P3" s="7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 x14ac:dyDescent="0.2">
      <c r="A4" s="5"/>
      <c r="B4" s="5"/>
      <c r="C4" s="5"/>
      <c r="D4" s="6"/>
      <c r="E4" s="6"/>
      <c r="F4" s="6"/>
      <c r="G4" s="6"/>
      <c r="H4" s="6"/>
      <c r="I4" s="6"/>
      <c r="J4" s="7"/>
      <c r="K4" s="8" t="s">
        <v>3</v>
      </c>
      <c r="L4" s="10"/>
      <c r="M4" s="8"/>
      <c r="N4" s="10"/>
      <c r="O4" s="4"/>
      <c r="P4" s="7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 x14ac:dyDescent="0.2">
      <c r="A5" s="5"/>
      <c r="B5" s="11"/>
      <c r="C5" s="5"/>
      <c r="D5" s="4"/>
      <c r="E5" s="4"/>
      <c r="F5" s="4"/>
      <c r="G5" s="4"/>
      <c r="H5" s="4"/>
      <c r="I5" s="4"/>
      <c r="J5" s="7"/>
      <c r="K5" s="4"/>
      <c r="L5" s="409"/>
      <c r="M5" s="410"/>
      <c r="N5" s="10"/>
      <c r="O5" s="4"/>
      <c r="P5" s="7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2">
      <c r="A6" s="5"/>
      <c r="B6" s="11"/>
      <c r="C6" s="5"/>
      <c r="D6" s="6" t="s">
        <v>4</v>
      </c>
      <c r="E6" s="6"/>
      <c r="F6" s="6"/>
      <c r="G6" s="6"/>
      <c r="H6" s="6"/>
      <c r="I6" s="6"/>
      <c r="J6" s="10"/>
      <c r="K6" s="4"/>
      <c r="L6" s="7"/>
      <c r="M6" s="4"/>
      <c r="N6" s="10"/>
      <c r="O6" s="4"/>
      <c r="P6" s="7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 x14ac:dyDescent="0.2">
      <c r="A7" s="5"/>
      <c r="B7" s="11"/>
      <c r="C7" s="5"/>
      <c r="D7" s="6" t="s">
        <v>5</v>
      </c>
      <c r="E7" s="6"/>
      <c r="F7" s="6"/>
      <c r="G7" s="6"/>
      <c r="H7" s="6"/>
      <c r="I7" s="6"/>
      <c r="J7" s="10"/>
      <c r="K7" s="4"/>
      <c r="L7" s="7"/>
      <c r="M7" s="4"/>
      <c r="N7" s="10"/>
      <c r="O7" s="4"/>
      <c r="P7" s="7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">
      <c r="A8" s="5"/>
      <c r="B8" s="5"/>
      <c r="C8" s="5"/>
      <c r="D8" s="6" t="s">
        <v>6</v>
      </c>
      <c r="E8" s="6"/>
      <c r="F8" s="6"/>
      <c r="G8" s="6"/>
      <c r="H8" s="6"/>
      <c r="I8" s="6"/>
      <c r="J8" s="10"/>
      <c r="K8" s="4"/>
      <c r="L8" s="12"/>
      <c r="M8" s="13"/>
      <c r="N8" s="14"/>
      <c r="O8" s="4"/>
      <c r="P8" s="7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">
      <c r="A9" s="5"/>
      <c r="B9" s="5"/>
      <c r="C9" s="5"/>
      <c r="D9" s="6" t="s">
        <v>7</v>
      </c>
      <c r="E9" s="6"/>
      <c r="F9" s="6"/>
      <c r="G9" s="6"/>
      <c r="H9" s="6"/>
      <c r="I9" s="6"/>
      <c r="J9" s="10"/>
      <c r="K9" s="4"/>
      <c r="L9" s="10"/>
      <c r="M9" s="8"/>
      <c r="N9" s="10"/>
      <c r="O9" s="4"/>
      <c r="P9" s="7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25" customHeight="1" x14ac:dyDescent="0.2">
      <c r="A10" s="5"/>
      <c r="B10" s="5"/>
      <c r="C10" s="5"/>
      <c r="D10" s="8"/>
      <c r="E10" s="8" t="s">
        <v>8</v>
      </c>
      <c r="F10" s="8"/>
      <c r="G10" s="8"/>
      <c r="H10" s="8"/>
      <c r="I10" s="8"/>
      <c r="J10" s="10"/>
      <c r="K10" s="8"/>
      <c r="L10" s="10"/>
      <c r="M10" s="8"/>
      <c r="N10" s="10"/>
      <c r="O10" s="4"/>
      <c r="P10" s="7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25" customHeight="1" x14ac:dyDescent="0.2">
      <c r="A11" s="5"/>
      <c r="B11" s="5"/>
      <c r="C11" s="5"/>
      <c r="D11" s="8"/>
      <c r="E11" s="8"/>
      <c r="F11" s="8"/>
      <c r="G11" s="8"/>
      <c r="H11" s="8"/>
      <c r="I11" s="8"/>
      <c r="J11" s="10"/>
      <c r="K11" s="8"/>
      <c r="L11" s="10"/>
      <c r="M11" s="8"/>
      <c r="N11" s="10"/>
      <c r="O11" s="4"/>
      <c r="P11" s="7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2">
      <c r="A12" s="5"/>
      <c r="B12" s="411" t="s">
        <v>9</v>
      </c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"/>
      <c r="P12" s="7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2">
      <c r="A13" s="5"/>
      <c r="B13" s="411" t="s">
        <v>10</v>
      </c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"/>
      <c r="P13" s="7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2">
      <c r="A14" s="5"/>
      <c r="B14" s="412" t="s">
        <v>11</v>
      </c>
      <c r="C14" s="410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"/>
      <c r="P14" s="7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2">
      <c r="A15" s="5"/>
      <c r="B15" s="11"/>
      <c r="C15" s="15"/>
      <c r="D15" s="8"/>
      <c r="E15" s="8"/>
      <c r="F15" s="8"/>
      <c r="G15" s="8"/>
      <c r="H15" s="8"/>
      <c r="I15" s="8"/>
      <c r="J15" s="10"/>
      <c r="K15" s="8"/>
      <c r="L15" s="10"/>
      <c r="M15" s="8"/>
      <c r="N15" s="10"/>
      <c r="O15" s="4"/>
      <c r="P15" s="7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2">
      <c r="D16" s="2"/>
      <c r="E16" s="2"/>
      <c r="F16" s="2"/>
      <c r="G16" s="2"/>
      <c r="H16" s="2"/>
      <c r="I16" s="2"/>
      <c r="J16" s="3"/>
      <c r="K16" s="2"/>
      <c r="L16" s="3"/>
      <c r="M16" s="2"/>
      <c r="N16" s="3"/>
      <c r="O16" s="2"/>
      <c r="P16" s="3"/>
    </row>
    <row r="17" spans="1:26" ht="30" customHeight="1" x14ac:dyDescent="0.15">
      <c r="A17" s="413"/>
      <c r="B17" s="416" t="s">
        <v>12</v>
      </c>
      <c r="C17" s="406"/>
      <c r="D17" s="418" t="s">
        <v>13</v>
      </c>
      <c r="E17" s="419"/>
      <c r="F17" s="419"/>
      <c r="G17" s="419"/>
      <c r="H17" s="419"/>
      <c r="I17" s="419"/>
      <c r="J17" s="420"/>
      <c r="K17" s="405" t="s">
        <v>14</v>
      </c>
      <c r="L17" s="406"/>
      <c r="M17" s="405" t="s">
        <v>15</v>
      </c>
      <c r="N17" s="40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51" customHeight="1" x14ac:dyDescent="0.2">
      <c r="A18" s="414"/>
      <c r="B18" s="417"/>
      <c r="C18" s="408"/>
      <c r="D18" s="17" t="s">
        <v>16</v>
      </c>
      <c r="E18" s="18" t="s">
        <v>17</v>
      </c>
      <c r="F18" s="18" t="s">
        <v>18</v>
      </c>
      <c r="G18" s="18" t="s">
        <v>19</v>
      </c>
      <c r="H18" s="18" t="s">
        <v>20</v>
      </c>
      <c r="I18" s="421" t="s">
        <v>21</v>
      </c>
      <c r="J18" s="422"/>
      <c r="K18" s="407"/>
      <c r="L18" s="408"/>
      <c r="M18" s="407"/>
      <c r="N18" s="408"/>
    </row>
    <row r="19" spans="1:26" ht="47.25" customHeight="1" x14ac:dyDescent="0.15">
      <c r="A19" s="415"/>
      <c r="B19" s="19" t="s">
        <v>22</v>
      </c>
      <c r="C19" s="20" t="s">
        <v>23</v>
      </c>
      <c r="D19" s="19" t="s">
        <v>23</v>
      </c>
      <c r="E19" s="21" t="s">
        <v>23</v>
      </c>
      <c r="F19" s="21" t="s">
        <v>23</v>
      </c>
      <c r="G19" s="21" t="s">
        <v>23</v>
      </c>
      <c r="H19" s="21" t="s">
        <v>23</v>
      </c>
      <c r="I19" s="21" t="s">
        <v>22</v>
      </c>
      <c r="J19" s="22" t="s">
        <v>24</v>
      </c>
      <c r="K19" s="19" t="s">
        <v>22</v>
      </c>
      <c r="L19" s="20" t="s">
        <v>23</v>
      </c>
      <c r="M19" s="23" t="s">
        <v>22</v>
      </c>
      <c r="N19" s="24" t="s">
        <v>23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15" customHeight="1" x14ac:dyDescent="0.15">
      <c r="A20" s="26"/>
      <c r="B20" s="27" t="s">
        <v>25</v>
      </c>
      <c r="C20" s="28" t="s">
        <v>26</v>
      </c>
      <c r="D20" s="29" t="s">
        <v>27</v>
      </c>
      <c r="E20" s="30" t="s">
        <v>28</v>
      </c>
      <c r="F20" s="30" t="s">
        <v>29</v>
      </c>
      <c r="G20" s="30" t="s">
        <v>30</v>
      </c>
      <c r="H20" s="30" t="s">
        <v>31</v>
      </c>
      <c r="I20" s="30" t="s">
        <v>32</v>
      </c>
      <c r="J20" s="28" t="s">
        <v>33</v>
      </c>
      <c r="K20" s="29" t="s">
        <v>34</v>
      </c>
      <c r="L20" s="28" t="s">
        <v>35</v>
      </c>
      <c r="M20" s="29" t="s">
        <v>36</v>
      </c>
      <c r="N20" s="28" t="s">
        <v>37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39.75" customHeight="1" x14ac:dyDescent="0.15">
      <c r="A21" s="32" t="s">
        <v>38</v>
      </c>
      <c r="B21" s="33">
        <v>1</v>
      </c>
      <c r="C21" s="34">
        <v>721490</v>
      </c>
      <c r="D21" s="35"/>
      <c r="E21" s="36"/>
      <c r="F21" s="36"/>
      <c r="G21" s="36"/>
      <c r="H21" s="36"/>
      <c r="I21" s="37"/>
      <c r="J21" s="34">
        <f t="shared" ref="J21:J24" si="0">D21+E21+F21+G21+H21</f>
        <v>0</v>
      </c>
      <c r="K21" s="38"/>
      <c r="L21" s="34"/>
      <c r="M21" s="39">
        <v>1</v>
      </c>
      <c r="N21" s="40">
        <f t="shared" ref="N21:N24" si="1">C21+J21+L21</f>
        <v>721490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45" customHeight="1" x14ac:dyDescent="0.15">
      <c r="A22" s="41" t="s">
        <v>39</v>
      </c>
      <c r="B22" s="33">
        <v>1</v>
      </c>
      <c r="C22" s="34">
        <v>721490</v>
      </c>
      <c r="D22" s="35"/>
      <c r="E22" s="36"/>
      <c r="F22" s="36"/>
      <c r="G22" s="36"/>
      <c r="H22" s="36"/>
      <c r="I22" s="37"/>
      <c r="J22" s="34">
        <f t="shared" si="0"/>
        <v>0</v>
      </c>
      <c r="K22" s="38"/>
      <c r="L22" s="34"/>
      <c r="M22" s="39">
        <v>1</v>
      </c>
      <c r="N22" s="40">
        <f t="shared" si="1"/>
        <v>721490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48.75" customHeight="1" x14ac:dyDescent="0.15">
      <c r="A23" s="41" t="s">
        <v>40</v>
      </c>
      <c r="B23" s="33">
        <v>0.78</v>
      </c>
      <c r="C23" s="34">
        <v>562763</v>
      </c>
      <c r="D23" s="35"/>
      <c r="E23" s="36"/>
      <c r="F23" s="36"/>
      <c r="G23" s="36"/>
      <c r="H23" s="36"/>
      <c r="I23" s="37"/>
      <c r="J23" s="34">
        <f t="shared" si="0"/>
        <v>0</v>
      </c>
      <c r="K23" s="38"/>
      <c r="L23" s="34"/>
      <c r="M23" s="39">
        <v>0.78</v>
      </c>
      <c r="N23" s="40">
        <f t="shared" si="1"/>
        <v>562763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39.75" customHeight="1" x14ac:dyDescent="0.15">
      <c r="A24" s="42" t="s">
        <v>41</v>
      </c>
      <c r="B24" s="33">
        <v>0.22</v>
      </c>
      <c r="C24" s="34">
        <v>158727</v>
      </c>
      <c r="D24" s="35">
        <f t="shared" ref="D24:H24" si="2">D22-D23</f>
        <v>0</v>
      </c>
      <c r="E24" s="36">
        <f t="shared" si="2"/>
        <v>0</v>
      </c>
      <c r="F24" s="36">
        <f t="shared" si="2"/>
        <v>0</v>
      </c>
      <c r="G24" s="36">
        <f t="shared" si="2"/>
        <v>0</v>
      </c>
      <c r="H24" s="36">
        <f t="shared" si="2"/>
        <v>0</v>
      </c>
      <c r="I24" s="37"/>
      <c r="J24" s="34">
        <f t="shared" si="0"/>
        <v>0</v>
      </c>
      <c r="K24" s="38"/>
      <c r="L24" s="34">
        <f>L22-L23</f>
        <v>0</v>
      </c>
      <c r="M24" s="39">
        <v>0.22</v>
      </c>
      <c r="N24" s="40">
        <f t="shared" si="1"/>
        <v>158727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14.25" customHeight="1" x14ac:dyDescent="0.2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4.25" customHeight="1" x14ac:dyDescent="0.2">
      <c r="D26" s="2"/>
      <c r="E26" s="2"/>
      <c r="F26" s="2"/>
      <c r="G26" s="2"/>
      <c r="H26" s="2"/>
      <c r="I26" s="2"/>
      <c r="J26" s="3"/>
      <c r="K26" s="2"/>
      <c r="L26" s="3"/>
      <c r="M26" s="2"/>
      <c r="N26" s="3"/>
      <c r="O26" s="2"/>
      <c r="P26" s="3"/>
    </row>
    <row r="27" spans="1:26" ht="14.25" customHeight="1" x14ac:dyDescent="0.2">
      <c r="A27" s="43"/>
      <c r="B27" s="43"/>
      <c r="C27" s="43" t="s">
        <v>42</v>
      </c>
      <c r="D27" s="44" t="s">
        <v>43</v>
      </c>
      <c r="E27" s="44"/>
      <c r="F27" s="43"/>
      <c r="G27" s="44" t="s">
        <v>44</v>
      </c>
      <c r="H27" s="44"/>
      <c r="I27" s="45"/>
      <c r="J27" s="44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14.25" customHeight="1" x14ac:dyDescent="0.2">
      <c r="D28" s="46" t="s">
        <v>45</v>
      </c>
      <c r="F28" s="46"/>
      <c r="G28" s="46" t="s">
        <v>46</v>
      </c>
      <c r="I28" s="2"/>
      <c r="J28" s="46" t="s">
        <v>47</v>
      </c>
    </row>
    <row r="29" spans="1:26" ht="14.25" customHeight="1" x14ac:dyDescent="0.2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4.25" customHeight="1" x14ac:dyDescent="0.2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4.25" customHeight="1" x14ac:dyDescent="0.2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4.25" customHeight="1" x14ac:dyDescent="0.2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4.25" customHeight="1" x14ac:dyDescent="0.2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4.25" customHeight="1" x14ac:dyDescent="0.2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4.25" customHeight="1" x14ac:dyDescent="0.2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4.25" customHeight="1" x14ac:dyDescent="0.2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4.25" customHeight="1" x14ac:dyDescent="0.2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4.25" customHeight="1" x14ac:dyDescent="0.2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4.25" customHeight="1" x14ac:dyDescent="0.2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4.25" customHeight="1" x14ac:dyDescent="0.2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4.25" customHeight="1" x14ac:dyDescent="0.2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4.25" customHeight="1" x14ac:dyDescent="0.2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4.25" customHeight="1" x14ac:dyDescent="0.2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4.25" customHeight="1" x14ac:dyDescent="0.2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4.25" customHeight="1" x14ac:dyDescent="0.2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4.25" customHeight="1" x14ac:dyDescent="0.2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4.25" customHeight="1" x14ac:dyDescent="0.2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4.25" customHeight="1" x14ac:dyDescent="0.2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4.25" customHeight="1" x14ac:dyDescent="0.2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4.25" customHeight="1" x14ac:dyDescent="0.2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4.25" customHeight="1" x14ac:dyDescent="0.2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4.25" customHeight="1" x14ac:dyDescent="0.2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4.25" customHeight="1" x14ac:dyDescent="0.2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4.25" customHeight="1" x14ac:dyDescent="0.2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4.25" customHeight="1" x14ac:dyDescent="0.2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4.25" customHeight="1" x14ac:dyDescent="0.2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4.25" customHeight="1" x14ac:dyDescent="0.2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4.25" customHeight="1" x14ac:dyDescent="0.2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4.25" customHeight="1" x14ac:dyDescent="0.2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4.25" customHeight="1" x14ac:dyDescent="0.2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4.25" customHeight="1" x14ac:dyDescent="0.2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4.25" customHeight="1" x14ac:dyDescent="0.2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4.25" customHeight="1" x14ac:dyDescent="0.2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4.25" customHeight="1" x14ac:dyDescent="0.2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4.25" customHeight="1" x14ac:dyDescent="0.2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4.25" customHeight="1" x14ac:dyDescent="0.2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4.25" customHeight="1" x14ac:dyDescent="0.2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4.25" customHeight="1" x14ac:dyDescent="0.2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4.25" customHeight="1" x14ac:dyDescent="0.2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4.25" customHeight="1" x14ac:dyDescent="0.2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4.25" customHeight="1" x14ac:dyDescent="0.2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4.25" customHeight="1" x14ac:dyDescent="0.2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4.25" customHeight="1" x14ac:dyDescent="0.2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4.25" customHeight="1" x14ac:dyDescent="0.2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4.25" customHeight="1" x14ac:dyDescent="0.2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4.25" customHeight="1" x14ac:dyDescent="0.2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4.25" customHeight="1" x14ac:dyDescent="0.2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4.25" customHeight="1" x14ac:dyDescent="0.2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4.25" customHeight="1" x14ac:dyDescent="0.2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4.25" customHeight="1" x14ac:dyDescent="0.2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4.25" customHeight="1" x14ac:dyDescent="0.2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4.25" customHeight="1" x14ac:dyDescent="0.2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4.25" customHeight="1" x14ac:dyDescent="0.2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4.25" customHeight="1" x14ac:dyDescent="0.2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4.25" customHeight="1" x14ac:dyDescent="0.2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4.25" customHeight="1" x14ac:dyDescent="0.2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4.25" customHeight="1" x14ac:dyDescent="0.2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4.25" customHeight="1" x14ac:dyDescent="0.2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4.25" customHeight="1" x14ac:dyDescent="0.2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4.25" customHeight="1" x14ac:dyDescent="0.2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4.25" customHeight="1" x14ac:dyDescent="0.2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4.25" customHeight="1" x14ac:dyDescent="0.2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4.25" customHeight="1" x14ac:dyDescent="0.2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4.25" customHeight="1" x14ac:dyDescent="0.2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4.25" customHeight="1" x14ac:dyDescent="0.2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4.25" customHeight="1" x14ac:dyDescent="0.2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4.25" customHeight="1" x14ac:dyDescent="0.2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4.25" customHeight="1" x14ac:dyDescent="0.2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4.25" customHeight="1" x14ac:dyDescent="0.2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4.25" customHeight="1" x14ac:dyDescent="0.2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4.25" customHeight="1" x14ac:dyDescent="0.2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4.25" customHeight="1" x14ac:dyDescent="0.2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4.25" customHeight="1" x14ac:dyDescent="0.2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4.25" customHeight="1" x14ac:dyDescent="0.2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4.25" customHeight="1" x14ac:dyDescent="0.2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4.25" customHeight="1" x14ac:dyDescent="0.2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4.25" customHeight="1" x14ac:dyDescent="0.2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4.25" customHeight="1" x14ac:dyDescent="0.2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4.25" customHeight="1" x14ac:dyDescent="0.2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4.25" customHeight="1" x14ac:dyDescent="0.2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4.25" customHeight="1" x14ac:dyDescent="0.2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4.25" customHeight="1" x14ac:dyDescent="0.2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4.25" customHeight="1" x14ac:dyDescent="0.2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4.25" customHeight="1" x14ac:dyDescent="0.2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4.25" customHeight="1" x14ac:dyDescent="0.2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4.25" customHeight="1" x14ac:dyDescent="0.2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4.25" customHeight="1" x14ac:dyDescent="0.2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4.25" customHeight="1" x14ac:dyDescent="0.2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4.25" customHeight="1" x14ac:dyDescent="0.2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4.25" customHeight="1" x14ac:dyDescent="0.2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4.25" customHeight="1" x14ac:dyDescent="0.2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4.25" customHeight="1" x14ac:dyDescent="0.2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4.25" customHeight="1" x14ac:dyDescent="0.2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4.25" customHeight="1" x14ac:dyDescent="0.2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4.25" customHeight="1" x14ac:dyDescent="0.2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4.25" customHeight="1" x14ac:dyDescent="0.2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4.25" customHeight="1" x14ac:dyDescent="0.2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4.25" customHeight="1" x14ac:dyDescent="0.2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4.25" customHeight="1" x14ac:dyDescent="0.2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4.25" customHeight="1" x14ac:dyDescent="0.2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4.25" customHeight="1" x14ac:dyDescent="0.2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4.25" customHeight="1" x14ac:dyDescent="0.2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4.25" customHeight="1" x14ac:dyDescent="0.2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4.25" customHeight="1" x14ac:dyDescent="0.2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4.25" customHeight="1" x14ac:dyDescent="0.2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4.25" customHeight="1" x14ac:dyDescent="0.2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4.25" customHeight="1" x14ac:dyDescent="0.2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4.25" customHeight="1" x14ac:dyDescent="0.2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4.25" customHeight="1" x14ac:dyDescent="0.2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4.25" customHeight="1" x14ac:dyDescent="0.2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4.25" customHeight="1" x14ac:dyDescent="0.2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4.25" customHeight="1" x14ac:dyDescent="0.2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4.25" customHeight="1" x14ac:dyDescent="0.2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4.25" customHeight="1" x14ac:dyDescent="0.2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4.25" customHeight="1" x14ac:dyDescent="0.2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4.25" customHeight="1" x14ac:dyDescent="0.2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4.25" customHeight="1" x14ac:dyDescent="0.2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4.25" customHeight="1" x14ac:dyDescent="0.2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4.25" customHeight="1" x14ac:dyDescent="0.2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4.25" customHeight="1" x14ac:dyDescent="0.2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4.25" customHeight="1" x14ac:dyDescent="0.2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4.25" customHeight="1" x14ac:dyDescent="0.2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4.25" customHeight="1" x14ac:dyDescent="0.2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4.25" customHeight="1" x14ac:dyDescent="0.2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4.25" customHeight="1" x14ac:dyDescent="0.2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4.25" customHeight="1" x14ac:dyDescent="0.2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4.25" customHeight="1" x14ac:dyDescent="0.2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4.25" customHeight="1" x14ac:dyDescent="0.2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4.25" customHeight="1" x14ac:dyDescent="0.2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4.25" customHeight="1" x14ac:dyDescent="0.2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4.25" customHeight="1" x14ac:dyDescent="0.2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4.25" customHeight="1" x14ac:dyDescent="0.2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4.25" customHeight="1" x14ac:dyDescent="0.2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4.25" customHeight="1" x14ac:dyDescent="0.2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4.25" customHeight="1" x14ac:dyDescent="0.2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4.25" customHeight="1" x14ac:dyDescent="0.2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4.25" customHeight="1" x14ac:dyDescent="0.2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4.25" customHeight="1" x14ac:dyDescent="0.2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4.25" customHeight="1" x14ac:dyDescent="0.2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4.25" customHeight="1" x14ac:dyDescent="0.2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4.25" customHeight="1" x14ac:dyDescent="0.2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4.25" customHeight="1" x14ac:dyDescent="0.2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4.25" customHeight="1" x14ac:dyDescent="0.2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4.25" customHeight="1" x14ac:dyDescent="0.2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4.25" customHeight="1" x14ac:dyDescent="0.2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4.25" customHeight="1" x14ac:dyDescent="0.2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4.25" customHeight="1" x14ac:dyDescent="0.2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4.25" customHeight="1" x14ac:dyDescent="0.2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4.25" customHeight="1" x14ac:dyDescent="0.2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4.25" customHeight="1" x14ac:dyDescent="0.2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4.25" customHeight="1" x14ac:dyDescent="0.2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4.25" customHeight="1" x14ac:dyDescent="0.2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4.25" customHeight="1" x14ac:dyDescent="0.2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4.25" customHeight="1" x14ac:dyDescent="0.2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4.25" customHeight="1" x14ac:dyDescent="0.2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4.25" customHeight="1" x14ac:dyDescent="0.2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4.25" customHeight="1" x14ac:dyDescent="0.2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4.25" customHeight="1" x14ac:dyDescent="0.2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4.25" customHeight="1" x14ac:dyDescent="0.2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4.25" customHeight="1" x14ac:dyDescent="0.2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4.25" customHeight="1" x14ac:dyDescent="0.2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4.25" customHeight="1" x14ac:dyDescent="0.2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4.25" customHeight="1" x14ac:dyDescent="0.2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4.25" customHeight="1" x14ac:dyDescent="0.2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4.25" customHeight="1" x14ac:dyDescent="0.2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4.25" customHeight="1" x14ac:dyDescent="0.2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4.25" customHeight="1" x14ac:dyDescent="0.2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4.25" customHeight="1" x14ac:dyDescent="0.2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4.25" customHeight="1" x14ac:dyDescent="0.2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4.25" customHeight="1" x14ac:dyDescent="0.2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4.25" customHeight="1" x14ac:dyDescent="0.2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4.25" customHeight="1" x14ac:dyDescent="0.2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4.25" customHeight="1" x14ac:dyDescent="0.2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4.25" customHeight="1" x14ac:dyDescent="0.2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4.25" customHeight="1" x14ac:dyDescent="0.2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4.25" customHeight="1" x14ac:dyDescent="0.2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4.25" customHeight="1" x14ac:dyDescent="0.2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4.25" customHeight="1" x14ac:dyDescent="0.2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4.25" customHeight="1" x14ac:dyDescent="0.2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4.25" customHeight="1" x14ac:dyDescent="0.2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4.25" customHeight="1" x14ac:dyDescent="0.2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4.25" customHeight="1" x14ac:dyDescent="0.2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4.25" customHeight="1" x14ac:dyDescent="0.2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4.25" customHeight="1" x14ac:dyDescent="0.2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4.25" customHeight="1" x14ac:dyDescent="0.2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4.25" customHeight="1" x14ac:dyDescent="0.2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4.25" customHeight="1" x14ac:dyDescent="0.2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4.25" customHeight="1" x14ac:dyDescent="0.2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4.25" customHeight="1" x14ac:dyDescent="0.2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4.25" customHeight="1" x14ac:dyDescent="0.2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4.25" customHeight="1" x14ac:dyDescent="0.2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4.25" customHeight="1" x14ac:dyDescent="0.2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4.25" customHeight="1" x14ac:dyDescent="0.2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4.25" customHeight="1" x14ac:dyDescent="0.2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4.25" customHeight="1" x14ac:dyDescent="0.2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4.25" customHeight="1" x14ac:dyDescent="0.2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4.25" customHeight="1" x14ac:dyDescent="0.2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4.25" customHeight="1" x14ac:dyDescent="0.2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15"/>
    <row r="230" spans="4:16" ht="15.75" customHeight="1" x14ac:dyDescent="0.15"/>
    <row r="231" spans="4:16" ht="15.75" customHeight="1" x14ac:dyDescent="0.15"/>
    <row r="232" spans="4:16" ht="15.75" customHeight="1" x14ac:dyDescent="0.15"/>
    <row r="233" spans="4:16" ht="15.75" customHeight="1" x14ac:dyDescent="0.15"/>
    <row r="234" spans="4:16" ht="15.75" customHeight="1" x14ac:dyDescent="0.15"/>
    <row r="235" spans="4:16" ht="15.75" customHeight="1" x14ac:dyDescent="0.15"/>
    <row r="236" spans="4:16" ht="15.75" customHeight="1" x14ac:dyDescent="0.15"/>
    <row r="237" spans="4:16" ht="15.75" customHeight="1" x14ac:dyDescent="0.15"/>
    <row r="238" spans="4:16" ht="15.75" customHeight="1" x14ac:dyDescent="0.15"/>
    <row r="239" spans="4:16" ht="15.75" customHeight="1" x14ac:dyDescent="0.15"/>
    <row r="240" spans="4:16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0">
    <mergeCell ref="A17:A19"/>
    <mergeCell ref="B17:C18"/>
    <mergeCell ref="D17:J17"/>
    <mergeCell ref="I18:J18"/>
    <mergeCell ref="K17:L18"/>
    <mergeCell ref="M17:N18"/>
    <mergeCell ref="L5:M5"/>
    <mergeCell ref="B12:N12"/>
    <mergeCell ref="B13:N13"/>
    <mergeCell ref="B14:N14"/>
  </mergeCells>
  <pageMargins left="0.70866141732283472" right="0.70866141732283472" top="0.74803149606299213" bottom="0.74803149606299213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AJ1000"/>
  <sheetViews>
    <sheetView tabSelected="1" workbookViewId="0">
      <pane xSplit="3" ySplit="11" topLeftCell="D158" activePane="bottomRight" state="frozen"/>
      <selection pane="topRight" activeCell="D1" sqref="D1"/>
      <selection pane="bottomLeft" activeCell="A12" sqref="A12"/>
      <selection pane="bottomRight" activeCell="I162" sqref="I162"/>
    </sheetView>
  </sheetViews>
  <sheetFormatPr baseColWidth="10" defaultColWidth="12.6640625" defaultRowHeight="15" customHeight="1" outlineLevelCol="1" x14ac:dyDescent="0.15"/>
  <cols>
    <col min="1" max="1" width="8.6640625" customWidth="1"/>
    <col min="2" max="2" width="5.1640625" customWidth="1"/>
    <col min="3" max="3" width="27.5" customWidth="1"/>
    <col min="4" max="4" width="9" customWidth="1"/>
    <col min="5" max="5" width="8.1640625" customWidth="1"/>
    <col min="6" max="6" width="11.5" customWidth="1"/>
    <col min="7" max="7" width="14.1640625" customWidth="1"/>
    <col min="8" max="8" width="7.83203125" customWidth="1"/>
    <col min="9" max="9" width="10" customWidth="1"/>
    <col min="10" max="10" width="14.1640625" customWidth="1"/>
    <col min="11" max="11" width="8.1640625" customWidth="1" outlineLevel="1"/>
    <col min="12" max="12" width="9.6640625" customWidth="1" outlineLevel="1"/>
    <col min="13" max="13" width="14.1640625" customWidth="1" outlineLevel="1"/>
    <col min="14" max="14" width="8.1640625" customWidth="1" outlineLevel="1"/>
    <col min="15" max="15" width="9.6640625" customWidth="1" outlineLevel="1"/>
    <col min="16" max="16" width="14.1640625" customWidth="1" outlineLevel="1"/>
    <col min="17" max="17" width="8.1640625" customWidth="1" outlineLevel="1"/>
    <col min="18" max="18" width="9.6640625" customWidth="1" outlineLevel="1"/>
    <col min="19" max="19" width="14.1640625" customWidth="1" outlineLevel="1"/>
    <col min="20" max="20" width="8.1640625" customWidth="1" outlineLevel="1"/>
    <col min="21" max="21" width="9.6640625" customWidth="1" outlineLevel="1"/>
    <col min="22" max="22" width="14.1640625" customWidth="1" outlineLevel="1"/>
    <col min="23" max="23" width="8.1640625" customWidth="1" outlineLevel="1"/>
    <col min="24" max="24" width="9.6640625" customWidth="1" outlineLevel="1"/>
    <col min="25" max="25" width="14.1640625" customWidth="1" outlineLevel="1"/>
    <col min="26" max="26" width="8.1640625" customWidth="1" outlineLevel="1"/>
    <col min="27" max="27" width="9.6640625" customWidth="1" outlineLevel="1"/>
    <col min="28" max="28" width="14.1640625" customWidth="1" outlineLevel="1"/>
    <col min="29" max="32" width="14.1640625" customWidth="1"/>
    <col min="33" max="33" width="36.1640625" customWidth="1"/>
    <col min="34" max="36" width="6.6640625" customWidth="1"/>
  </cols>
  <sheetData>
    <row r="1" spans="1:36" ht="15" customHeight="1" x14ac:dyDescent="0.1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36" ht="14.25" customHeight="1" x14ac:dyDescent="0.2">
      <c r="A2" s="48" t="s">
        <v>48</v>
      </c>
      <c r="B2" s="48"/>
      <c r="C2" s="48"/>
      <c r="D2" s="48"/>
      <c r="E2" s="48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1"/>
      <c r="AD2" s="11"/>
      <c r="AE2" s="11"/>
      <c r="AF2" s="11"/>
    </row>
    <row r="3" spans="1:36" ht="14.25" customHeight="1" x14ac:dyDescent="0.2">
      <c r="A3" s="6" t="s">
        <v>4</v>
      </c>
      <c r="B3" s="48"/>
      <c r="C3" s="48"/>
      <c r="D3" s="48"/>
      <c r="E3" s="48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1"/>
      <c r="AD3" s="11"/>
      <c r="AE3" s="11"/>
      <c r="AF3" s="11"/>
      <c r="AG3" s="46"/>
      <c r="AH3" s="46"/>
      <c r="AI3" s="46"/>
      <c r="AJ3" s="46"/>
    </row>
    <row r="4" spans="1:36" ht="14.25" customHeight="1" x14ac:dyDescent="0.2">
      <c r="A4" s="6" t="s">
        <v>5</v>
      </c>
      <c r="B4" s="48"/>
      <c r="C4" s="48"/>
      <c r="D4" s="48"/>
      <c r="E4" s="48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1"/>
      <c r="AD4" s="11"/>
      <c r="AE4" s="11"/>
      <c r="AF4" s="11"/>
      <c r="AG4" s="46"/>
      <c r="AH4" s="46"/>
      <c r="AI4" s="46"/>
      <c r="AJ4" s="46"/>
    </row>
    <row r="5" spans="1:36" ht="14.25" customHeight="1" x14ac:dyDescent="0.15">
      <c r="A5" s="6" t="s">
        <v>6</v>
      </c>
      <c r="B5" s="49"/>
      <c r="C5" s="50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2"/>
      <c r="AD5" s="52"/>
      <c r="AE5" s="52"/>
      <c r="AF5" s="52"/>
    </row>
    <row r="6" spans="1:36" ht="15.75" customHeight="1" x14ac:dyDescent="0.15">
      <c r="A6" s="6" t="s">
        <v>7</v>
      </c>
      <c r="B6" s="49"/>
      <c r="C6" s="50"/>
      <c r="D6" s="51"/>
      <c r="E6" s="51"/>
      <c r="F6" s="51"/>
      <c r="G6" s="51"/>
      <c r="H6" s="51"/>
      <c r="I6" s="51"/>
      <c r="J6" s="51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4"/>
      <c r="AD6" s="54"/>
      <c r="AE6" s="54"/>
      <c r="AF6" s="54"/>
    </row>
    <row r="7" spans="1:36" ht="14.25" customHeight="1" x14ac:dyDescent="0.15">
      <c r="A7" s="8"/>
      <c r="B7" s="8" t="s">
        <v>8</v>
      </c>
      <c r="C7" s="50"/>
      <c r="D7" s="51"/>
      <c r="E7" s="51"/>
      <c r="F7" s="51"/>
      <c r="G7" s="51"/>
      <c r="H7" s="51"/>
      <c r="I7" s="51"/>
      <c r="J7" s="51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4"/>
      <c r="AD7" s="54"/>
      <c r="AE7" s="54"/>
      <c r="AF7" s="54"/>
    </row>
    <row r="8" spans="1:36" ht="26.25" customHeight="1" x14ac:dyDescent="0.15">
      <c r="A8" s="444" t="s">
        <v>49</v>
      </c>
      <c r="B8" s="446" t="s">
        <v>50</v>
      </c>
      <c r="C8" s="449" t="s">
        <v>51</v>
      </c>
      <c r="D8" s="452" t="s">
        <v>52</v>
      </c>
      <c r="E8" s="426" t="s">
        <v>53</v>
      </c>
      <c r="F8" s="427"/>
      <c r="G8" s="427"/>
      <c r="H8" s="427"/>
      <c r="I8" s="427"/>
      <c r="J8" s="428"/>
      <c r="K8" s="426" t="s">
        <v>54</v>
      </c>
      <c r="L8" s="427"/>
      <c r="M8" s="427"/>
      <c r="N8" s="427"/>
      <c r="O8" s="427"/>
      <c r="P8" s="428"/>
      <c r="Q8" s="426" t="s">
        <v>54</v>
      </c>
      <c r="R8" s="427"/>
      <c r="S8" s="427"/>
      <c r="T8" s="427"/>
      <c r="U8" s="427"/>
      <c r="V8" s="428"/>
      <c r="W8" s="426" t="s">
        <v>54</v>
      </c>
      <c r="X8" s="427"/>
      <c r="Y8" s="427"/>
      <c r="Z8" s="427"/>
      <c r="AA8" s="427"/>
      <c r="AB8" s="428"/>
      <c r="AC8" s="429" t="s">
        <v>55</v>
      </c>
      <c r="AD8" s="427"/>
      <c r="AE8" s="427"/>
      <c r="AF8" s="430"/>
      <c r="AG8" s="431" t="s">
        <v>56</v>
      </c>
    </row>
    <row r="9" spans="1:36" ht="71.25" customHeight="1" x14ac:dyDescent="0.15">
      <c r="A9" s="414"/>
      <c r="B9" s="447"/>
      <c r="C9" s="450"/>
      <c r="D9" s="450"/>
      <c r="E9" s="434" t="s">
        <v>57</v>
      </c>
      <c r="F9" s="427"/>
      <c r="G9" s="428"/>
      <c r="H9" s="434" t="s">
        <v>58</v>
      </c>
      <c r="I9" s="427"/>
      <c r="J9" s="428"/>
      <c r="K9" s="434" t="s">
        <v>57</v>
      </c>
      <c r="L9" s="427"/>
      <c r="M9" s="428"/>
      <c r="N9" s="434" t="s">
        <v>58</v>
      </c>
      <c r="O9" s="427"/>
      <c r="P9" s="428"/>
      <c r="Q9" s="434" t="s">
        <v>57</v>
      </c>
      <c r="R9" s="427"/>
      <c r="S9" s="428"/>
      <c r="T9" s="434" t="s">
        <v>58</v>
      </c>
      <c r="U9" s="427"/>
      <c r="V9" s="428"/>
      <c r="W9" s="434" t="s">
        <v>57</v>
      </c>
      <c r="X9" s="427"/>
      <c r="Y9" s="428"/>
      <c r="Z9" s="434" t="s">
        <v>58</v>
      </c>
      <c r="AA9" s="427"/>
      <c r="AB9" s="428"/>
      <c r="AC9" s="435" t="s">
        <v>59</v>
      </c>
      <c r="AD9" s="435" t="s">
        <v>60</v>
      </c>
      <c r="AE9" s="429" t="s">
        <v>61</v>
      </c>
      <c r="AF9" s="430"/>
      <c r="AG9" s="432"/>
    </row>
    <row r="10" spans="1:36" ht="41.25" customHeight="1" x14ac:dyDescent="0.15">
      <c r="A10" s="445"/>
      <c r="B10" s="448"/>
      <c r="C10" s="451"/>
      <c r="D10" s="451"/>
      <c r="E10" s="55" t="s">
        <v>62</v>
      </c>
      <c r="F10" s="56" t="s">
        <v>63</v>
      </c>
      <c r="G10" s="57" t="s">
        <v>64</v>
      </c>
      <c r="H10" s="55" t="s">
        <v>62</v>
      </c>
      <c r="I10" s="56" t="s">
        <v>63</v>
      </c>
      <c r="J10" s="57" t="s">
        <v>65</v>
      </c>
      <c r="K10" s="55" t="s">
        <v>62</v>
      </c>
      <c r="L10" s="56" t="s">
        <v>66</v>
      </c>
      <c r="M10" s="57" t="s">
        <v>67</v>
      </c>
      <c r="N10" s="55" t="s">
        <v>62</v>
      </c>
      <c r="O10" s="56" t="s">
        <v>66</v>
      </c>
      <c r="P10" s="57" t="s">
        <v>68</v>
      </c>
      <c r="Q10" s="55" t="s">
        <v>62</v>
      </c>
      <c r="R10" s="56" t="s">
        <v>66</v>
      </c>
      <c r="S10" s="57" t="s">
        <v>69</v>
      </c>
      <c r="T10" s="55" t="s">
        <v>62</v>
      </c>
      <c r="U10" s="56" t="s">
        <v>66</v>
      </c>
      <c r="V10" s="57" t="s">
        <v>70</v>
      </c>
      <c r="W10" s="55" t="s">
        <v>62</v>
      </c>
      <c r="X10" s="56" t="s">
        <v>66</v>
      </c>
      <c r="Y10" s="57" t="s">
        <v>71</v>
      </c>
      <c r="Z10" s="55" t="s">
        <v>62</v>
      </c>
      <c r="AA10" s="56" t="s">
        <v>66</v>
      </c>
      <c r="AB10" s="57" t="s">
        <v>72</v>
      </c>
      <c r="AC10" s="436"/>
      <c r="AD10" s="436"/>
      <c r="AE10" s="58" t="s">
        <v>73</v>
      </c>
      <c r="AF10" s="59" t="s">
        <v>22</v>
      </c>
      <c r="AG10" s="433"/>
    </row>
    <row r="11" spans="1:36" ht="14.25" customHeight="1" x14ac:dyDescent="0.15">
      <c r="A11" s="60" t="s">
        <v>74</v>
      </c>
      <c r="B11" s="61">
        <v>1</v>
      </c>
      <c r="C11" s="62">
        <v>2</v>
      </c>
      <c r="D11" s="63">
        <v>3</v>
      </c>
      <c r="E11" s="64">
        <v>4</v>
      </c>
      <c r="F11" s="64">
        <v>5</v>
      </c>
      <c r="G11" s="64">
        <v>6</v>
      </c>
      <c r="H11" s="64">
        <v>7</v>
      </c>
      <c r="I11" s="64">
        <v>8</v>
      </c>
      <c r="J11" s="64">
        <v>9</v>
      </c>
      <c r="K11" s="65">
        <v>10</v>
      </c>
      <c r="L11" s="65">
        <v>11</v>
      </c>
      <c r="M11" s="65">
        <v>12</v>
      </c>
      <c r="N11" s="65">
        <v>13</v>
      </c>
      <c r="O11" s="65">
        <v>14</v>
      </c>
      <c r="P11" s="65">
        <v>15</v>
      </c>
      <c r="Q11" s="65">
        <v>16</v>
      </c>
      <c r="R11" s="65">
        <v>17</v>
      </c>
      <c r="S11" s="65">
        <v>18</v>
      </c>
      <c r="T11" s="65">
        <v>19</v>
      </c>
      <c r="U11" s="65">
        <v>20</v>
      </c>
      <c r="V11" s="65">
        <v>21</v>
      </c>
      <c r="W11" s="65">
        <v>22</v>
      </c>
      <c r="X11" s="65">
        <v>23</v>
      </c>
      <c r="Y11" s="65">
        <v>24</v>
      </c>
      <c r="Z11" s="65">
        <v>25</v>
      </c>
      <c r="AA11" s="65">
        <v>26</v>
      </c>
      <c r="AB11" s="65">
        <v>27</v>
      </c>
      <c r="AC11" s="66">
        <v>28</v>
      </c>
      <c r="AD11" s="66">
        <v>29</v>
      </c>
      <c r="AE11" s="66">
        <v>30</v>
      </c>
      <c r="AF11" s="67">
        <v>31</v>
      </c>
      <c r="AG11" s="68">
        <v>32</v>
      </c>
    </row>
    <row r="12" spans="1:36" ht="14.25" customHeight="1" x14ac:dyDescent="0.15">
      <c r="A12" s="69"/>
      <c r="B12" s="70"/>
      <c r="C12" s="67" t="s">
        <v>75</v>
      </c>
      <c r="D12" s="71"/>
      <c r="E12" s="63" t="s">
        <v>76</v>
      </c>
      <c r="F12" s="71" t="s">
        <v>77</v>
      </c>
      <c r="G12" s="72" t="s">
        <v>78</v>
      </c>
      <c r="H12" s="71" t="s">
        <v>79</v>
      </c>
      <c r="I12" s="71" t="s">
        <v>80</v>
      </c>
      <c r="J12" s="71" t="s">
        <v>81</v>
      </c>
      <c r="K12" s="62" t="s">
        <v>82</v>
      </c>
      <c r="L12" s="67" t="s">
        <v>83</v>
      </c>
      <c r="M12" s="66" t="s">
        <v>84</v>
      </c>
      <c r="N12" s="62" t="s">
        <v>85</v>
      </c>
      <c r="O12" s="67" t="s">
        <v>86</v>
      </c>
      <c r="P12" s="66" t="s">
        <v>87</v>
      </c>
      <c r="Q12" s="62" t="s">
        <v>88</v>
      </c>
      <c r="R12" s="67" t="s">
        <v>89</v>
      </c>
      <c r="S12" s="66" t="s">
        <v>90</v>
      </c>
      <c r="T12" s="62" t="s">
        <v>91</v>
      </c>
      <c r="U12" s="67" t="s">
        <v>92</v>
      </c>
      <c r="V12" s="66" t="s">
        <v>93</v>
      </c>
      <c r="W12" s="62" t="s">
        <v>94</v>
      </c>
      <c r="X12" s="67" t="s">
        <v>95</v>
      </c>
      <c r="Y12" s="66" t="s">
        <v>96</v>
      </c>
      <c r="Z12" s="62" t="s">
        <v>97</v>
      </c>
      <c r="AA12" s="67" t="s">
        <v>98</v>
      </c>
      <c r="AB12" s="66" t="s">
        <v>99</v>
      </c>
      <c r="AC12" s="67" t="s">
        <v>100</v>
      </c>
      <c r="AD12" s="67" t="s">
        <v>101</v>
      </c>
      <c r="AE12" s="67" t="s">
        <v>102</v>
      </c>
      <c r="AF12" s="67" t="s">
        <v>103</v>
      </c>
      <c r="AG12" s="73"/>
    </row>
    <row r="13" spans="1:36" ht="19.5" customHeight="1" x14ac:dyDescent="0.15">
      <c r="A13" s="74"/>
      <c r="B13" s="75"/>
      <c r="C13" s="76" t="s">
        <v>104</v>
      </c>
      <c r="D13" s="77"/>
      <c r="E13" s="78"/>
      <c r="F13" s="77"/>
      <c r="G13" s="79"/>
      <c r="H13" s="77"/>
      <c r="I13" s="77"/>
      <c r="J13" s="77"/>
      <c r="K13" s="78"/>
      <c r="L13" s="77"/>
      <c r="M13" s="79"/>
      <c r="N13" s="78"/>
      <c r="O13" s="77"/>
      <c r="P13" s="79"/>
      <c r="Q13" s="78"/>
      <c r="R13" s="77"/>
      <c r="S13" s="79"/>
      <c r="T13" s="78"/>
      <c r="U13" s="77"/>
      <c r="V13" s="79"/>
      <c r="W13" s="78"/>
      <c r="X13" s="77"/>
      <c r="Y13" s="79"/>
      <c r="Z13" s="78"/>
      <c r="AA13" s="77"/>
      <c r="AB13" s="79"/>
      <c r="AC13" s="80"/>
      <c r="AD13" s="81"/>
      <c r="AE13" s="81"/>
      <c r="AF13" s="81"/>
      <c r="AG13" s="82"/>
      <c r="AH13" s="83"/>
      <c r="AI13" s="83"/>
      <c r="AJ13" s="83"/>
    </row>
    <row r="14" spans="1:36" ht="22.5" customHeight="1" x14ac:dyDescent="0.15">
      <c r="A14" s="84" t="s">
        <v>105</v>
      </c>
      <c r="B14" s="85">
        <v>1</v>
      </c>
      <c r="C14" s="86" t="s">
        <v>106</v>
      </c>
      <c r="D14" s="87"/>
      <c r="E14" s="88"/>
      <c r="F14" s="89"/>
      <c r="G14" s="89"/>
      <c r="H14" s="90"/>
      <c r="I14" s="91"/>
      <c r="J14" s="92"/>
      <c r="K14" s="89"/>
      <c r="L14" s="89"/>
      <c r="M14" s="93"/>
      <c r="N14" s="88"/>
      <c r="O14" s="89"/>
      <c r="P14" s="93"/>
      <c r="Q14" s="89"/>
      <c r="R14" s="89"/>
      <c r="S14" s="93"/>
      <c r="T14" s="88"/>
      <c r="U14" s="89"/>
      <c r="V14" s="93"/>
      <c r="W14" s="89"/>
      <c r="X14" s="89"/>
      <c r="Y14" s="93"/>
      <c r="Z14" s="88"/>
      <c r="AA14" s="89"/>
      <c r="AB14" s="89"/>
      <c r="AC14" s="94"/>
      <c r="AD14" s="95"/>
      <c r="AE14" s="95"/>
      <c r="AF14" s="96"/>
      <c r="AG14" s="97"/>
      <c r="AH14" s="98"/>
      <c r="AI14" s="98"/>
      <c r="AJ14" s="98"/>
    </row>
    <row r="15" spans="1:36" ht="30" customHeight="1" x14ac:dyDescent="0.15">
      <c r="A15" s="99" t="s">
        <v>107</v>
      </c>
      <c r="B15" s="100" t="s">
        <v>108</v>
      </c>
      <c r="C15" s="101" t="s">
        <v>109</v>
      </c>
      <c r="D15" s="102"/>
      <c r="E15" s="103"/>
      <c r="F15" s="104"/>
      <c r="G15" s="105">
        <f>SUM(G16:G18)</f>
        <v>18500</v>
      </c>
      <c r="H15" s="103"/>
      <c r="I15" s="104"/>
      <c r="J15" s="105">
        <f>SUM(J16:J18)</f>
        <v>18500</v>
      </c>
      <c r="K15" s="103"/>
      <c r="L15" s="104"/>
      <c r="M15" s="105">
        <f>SUM(M16:M18)</f>
        <v>0</v>
      </c>
      <c r="N15" s="103"/>
      <c r="O15" s="104"/>
      <c r="P15" s="105">
        <f>SUM(P16:P18)</f>
        <v>0</v>
      </c>
      <c r="Q15" s="103"/>
      <c r="R15" s="104"/>
      <c r="S15" s="105">
        <f>SUM(S16:S18)</f>
        <v>0</v>
      </c>
      <c r="T15" s="103"/>
      <c r="U15" s="104"/>
      <c r="V15" s="105">
        <f>SUM(V16:V18)</f>
        <v>0</v>
      </c>
      <c r="W15" s="103"/>
      <c r="X15" s="104"/>
      <c r="Y15" s="105">
        <f>SUM(Y16:Y18)</f>
        <v>0</v>
      </c>
      <c r="Z15" s="103"/>
      <c r="AA15" s="104"/>
      <c r="AB15" s="105">
        <f>SUM(AB16:AB18)</f>
        <v>0</v>
      </c>
      <c r="AC15" s="106">
        <f>G15+M15+S15+Y15</f>
        <v>18500</v>
      </c>
      <c r="AD15" s="107">
        <f>J15+P15+V15+AB15</f>
        <v>18500</v>
      </c>
      <c r="AE15" s="108">
        <f t="shared" ref="AE15:AE27" si="0">AC15-AD15</f>
        <v>0</v>
      </c>
      <c r="AF15" s="109">
        <f t="shared" ref="AF15:AF27" si="1">AE15/AC15</f>
        <v>0</v>
      </c>
      <c r="AG15" s="110"/>
      <c r="AH15" s="111"/>
      <c r="AI15" s="111"/>
      <c r="AJ15" s="111"/>
    </row>
    <row r="16" spans="1:36" ht="30" customHeight="1" x14ac:dyDescent="0.15">
      <c r="A16" s="112" t="s">
        <v>110</v>
      </c>
      <c r="B16" s="113" t="s">
        <v>111</v>
      </c>
      <c r="C16" s="114" t="s">
        <v>112</v>
      </c>
      <c r="D16" s="115" t="s">
        <v>113</v>
      </c>
      <c r="E16" s="116">
        <v>5</v>
      </c>
      <c r="F16" s="117">
        <v>3700</v>
      </c>
      <c r="G16" s="118">
        <f t="shared" ref="G16:G18" si="2">E16*F16</f>
        <v>18500</v>
      </c>
      <c r="H16" s="116">
        <v>5</v>
      </c>
      <c r="I16" s="117">
        <v>3700</v>
      </c>
      <c r="J16" s="118">
        <f t="shared" ref="J16:J18" si="3">H16*I16</f>
        <v>18500</v>
      </c>
      <c r="K16" s="116"/>
      <c r="L16" s="117"/>
      <c r="M16" s="118">
        <f t="shared" ref="M16:M18" si="4">K16*L16</f>
        <v>0</v>
      </c>
      <c r="N16" s="116"/>
      <c r="O16" s="117"/>
      <c r="P16" s="118">
        <f t="shared" ref="P16:P18" si="5">N16*O16</f>
        <v>0</v>
      </c>
      <c r="Q16" s="116"/>
      <c r="R16" s="117"/>
      <c r="S16" s="118">
        <f t="shared" ref="S16:S18" si="6">Q16*R16</f>
        <v>0</v>
      </c>
      <c r="T16" s="116"/>
      <c r="U16" s="117"/>
      <c r="V16" s="118">
        <f t="shared" ref="V16:V18" si="7">T16*U16</f>
        <v>0</v>
      </c>
      <c r="W16" s="116"/>
      <c r="X16" s="117"/>
      <c r="Y16" s="118">
        <f t="shared" ref="Y16:Y18" si="8">W16*X16</f>
        <v>0</v>
      </c>
      <c r="Z16" s="116"/>
      <c r="AA16" s="117"/>
      <c r="AB16" s="118">
        <f t="shared" ref="AB16:AB18" si="9">Z16*AA16</f>
        <v>0</v>
      </c>
      <c r="AC16" s="119">
        <v>0</v>
      </c>
      <c r="AD16" s="120">
        <v>0</v>
      </c>
      <c r="AE16" s="121">
        <f t="shared" si="0"/>
        <v>0</v>
      </c>
      <c r="AF16" s="122" t="e">
        <f t="shared" si="1"/>
        <v>#DIV/0!</v>
      </c>
      <c r="AG16" s="97"/>
      <c r="AH16" s="98"/>
      <c r="AI16" s="98"/>
      <c r="AJ16" s="98"/>
    </row>
    <row r="17" spans="1:36" ht="30" customHeight="1" x14ac:dyDescent="0.15">
      <c r="A17" s="112" t="s">
        <v>110</v>
      </c>
      <c r="B17" s="113" t="s">
        <v>114</v>
      </c>
      <c r="C17" s="123" t="s">
        <v>115</v>
      </c>
      <c r="D17" s="115" t="s">
        <v>113</v>
      </c>
      <c r="E17" s="116"/>
      <c r="F17" s="117"/>
      <c r="G17" s="118">
        <f t="shared" si="2"/>
        <v>0</v>
      </c>
      <c r="H17" s="116"/>
      <c r="I17" s="117"/>
      <c r="J17" s="118">
        <f t="shared" si="3"/>
        <v>0</v>
      </c>
      <c r="K17" s="116"/>
      <c r="L17" s="117"/>
      <c r="M17" s="118">
        <f t="shared" si="4"/>
        <v>0</v>
      </c>
      <c r="N17" s="116"/>
      <c r="O17" s="117"/>
      <c r="P17" s="118">
        <f t="shared" si="5"/>
        <v>0</v>
      </c>
      <c r="Q17" s="116"/>
      <c r="R17" s="117"/>
      <c r="S17" s="118">
        <f t="shared" si="6"/>
        <v>0</v>
      </c>
      <c r="T17" s="116"/>
      <c r="U17" s="117"/>
      <c r="V17" s="118">
        <f t="shared" si="7"/>
        <v>0</v>
      </c>
      <c r="W17" s="116"/>
      <c r="X17" s="117"/>
      <c r="Y17" s="118">
        <f t="shared" si="8"/>
        <v>0</v>
      </c>
      <c r="Z17" s="116"/>
      <c r="AA17" s="117"/>
      <c r="AB17" s="118">
        <f t="shared" si="9"/>
        <v>0</v>
      </c>
      <c r="AC17" s="119">
        <f t="shared" ref="AC17:AC26" si="10">G17+M17+S17+Y17</f>
        <v>0</v>
      </c>
      <c r="AD17" s="120">
        <f t="shared" ref="AD17:AD26" si="11">J17+P17+V17+AB17</f>
        <v>0</v>
      </c>
      <c r="AE17" s="121">
        <f t="shared" si="0"/>
        <v>0</v>
      </c>
      <c r="AF17" s="122" t="e">
        <f t="shared" si="1"/>
        <v>#DIV/0!</v>
      </c>
      <c r="AG17" s="97"/>
      <c r="AH17" s="98"/>
      <c r="AI17" s="98"/>
      <c r="AJ17" s="98"/>
    </row>
    <row r="18" spans="1:36" ht="30" customHeight="1" x14ac:dyDescent="0.15">
      <c r="A18" s="124" t="s">
        <v>110</v>
      </c>
      <c r="B18" s="125" t="s">
        <v>116</v>
      </c>
      <c r="C18" s="126" t="s">
        <v>115</v>
      </c>
      <c r="D18" s="127" t="s">
        <v>113</v>
      </c>
      <c r="E18" s="128"/>
      <c r="F18" s="129"/>
      <c r="G18" s="130">
        <f t="shared" si="2"/>
        <v>0</v>
      </c>
      <c r="H18" s="128"/>
      <c r="I18" s="129"/>
      <c r="J18" s="130">
        <f t="shared" si="3"/>
        <v>0</v>
      </c>
      <c r="K18" s="128"/>
      <c r="L18" s="129"/>
      <c r="M18" s="130">
        <f t="shared" si="4"/>
        <v>0</v>
      </c>
      <c r="N18" s="128"/>
      <c r="O18" s="129"/>
      <c r="P18" s="130">
        <f t="shared" si="5"/>
        <v>0</v>
      </c>
      <c r="Q18" s="128"/>
      <c r="R18" s="129"/>
      <c r="S18" s="130">
        <f t="shared" si="6"/>
        <v>0</v>
      </c>
      <c r="T18" s="128"/>
      <c r="U18" s="129"/>
      <c r="V18" s="130">
        <f t="shared" si="7"/>
        <v>0</v>
      </c>
      <c r="W18" s="128"/>
      <c r="X18" s="129"/>
      <c r="Y18" s="130">
        <f t="shared" si="8"/>
        <v>0</v>
      </c>
      <c r="Z18" s="128"/>
      <c r="AA18" s="129"/>
      <c r="AB18" s="130">
        <f t="shared" si="9"/>
        <v>0</v>
      </c>
      <c r="AC18" s="131">
        <f t="shared" si="10"/>
        <v>0</v>
      </c>
      <c r="AD18" s="132">
        <f t="shared" si="11"/>
        <v>0</v>
      </c>
      <c r="AE18" s="121">
        <f t="shared" si="0"/>
        <v>0</v>
      </c>
      <c r="AF18" s="133" t="e">
        <f t="shared" si="1"/>
        <v>#DIV/0!</v>
      </c>
      <c r="AG18" s="97"/>
      <c r="AH18" s="98"/>
      <c r="AI18" s="98"/>
      <c r="AJ18" s="98"/>
    </row>
    <row r="19" spans="1:36" ht="30" customHeight="1" x14ac:dyDescent="0.15">
      <c r="A19" s="99" t="s">
        <v>107</v>
      </c>
      <c r="B19" s="100" t="s">
        <v>117</v>
      </c>
      <c r="C19" s="101" t="s">
        <v>118</v>
      </c>
      <c r="D19" s="102"/>
      <c r="E19" s="103"/>
      <c r="F19" s="104"/>
      <c r="G19" s="105">
        <f>SUM(G20:G22)</f>
        <v>0</v>
      </c>
      <c r="H19" s="103"/>
      <c r="I19" s="104"/>
      <c r="J19" s="105">
        <f>SUM(J20:J22)</f>
        <v>0</v>
      </c>
      <c r="K19" s="103"/>
      <c r="L19" s="104"/>
      <c r="M19" s="105">
        <f>SUM(M20:M22)</f>
        <v>0</v>
      </c>
      <c r="N19" s="103"/>
      <c r="O19" s="104"/>
      <c r="P19" s="134">
        <v>0</v>
      </c>
      <c r="Q19" s="103"/>
      <c r="R19" s="104"/>
      <c r="S19" s="105">
        <f>SUM(S20:S22)</f>
        <v>0</v>
      </c>
      <c r="T19" s="103"/>
      <c r="U19" s="104"/>
      <c r="V19" s="134">
        <v>0</v>
      </c>
      <c r="W19" s="103"/>
      <c r="X19" s="104"/>
      <c r="Y19" s="105">
        <f>SUM(Y20:Y22)</f>
        <v>0</v>
      </c>
      <c r="Z19" s="103"/>
      <c r="AA19" s="104"/>
      <c r="AB19" s="134">
        <v>0</v>
      </c>
      <c r="AC19" s="106">
        <f t="shared" si="10"/>
        <v>0</v>
      </c>
      <c r="AD19" s="107">
        <f t="shared" si="11"/>
        <v>0</v>
      </c>
      <c r="AE19" s="108">
        <f t="shared" si="0"/>
        <v>0</v>
      </c>
      <c r="AF19" s="109" t="e">
        <f t="shared" si="1"/>
        <v>#DIV/0!</v>
      </c>
      <c r="AG19" s="110"/>
      <c r="AH19" s="111"/>
      <c r="AI19" s="111"/>
      <c r="AJ19" s="111"/>
    </row>
    <row r="20" spans="1:36" ht="30" customHeight="1" x14ac:dyDescent="0.15">
      <c r="A20" s="112" t="s">
        <v>110</v>
      </c>
      <c r="B20" s="113" t="s">
        <v>111</v>
      </c>
      <c r="C20" s="123" t="s">
        <v>115</v>
      </c>
      <c r="D20" s="115" t="s">
        <v>113</v>
      </c>
      <c r="E20" s="116"/>
      <c r="F20" s="117"/>
      <c r="G20" s="118">
        <f t="shared" ref="G20:G22" si="12">E20*F20</f>
        <v>0</v>
      </c>
      <c r="H20" s="116"/>
      <c r="I20" s="117"/>
      <c r="J20" s="118">
        <f t="shared" ref="J20:J22" si="13">H20*I20</f>
        <v>0</v>
      </c>
      <c r="K20" s="116"/>
      <c r="L20" s="117"/>
      <c r="M20" s="118">
        <f t="shared" ref="M20:M22" si="14">K20*L20</f>
        <v>0</v>
      </c>
      <c r="N20" s="116"/>
      <c r="O20" s="117"/>
      <c r="P20" s="135">
        <v>0</v>
      </c>
      <c r="Q20" s="116"/>
      <c r="R20" s="117"/>
      <c r="S20" s="118">
        <f t="shared" ref="S20:S22" si="15">Q20*R20</f>
        <v>0</v>
      </c>
      <c r="T20" s="116"/>
      <c r="U20" s="117"/>
      <c r="V20" s="135">
        <v>0</v>
      </c>
      <c r="W20" s="116"/>
      <c r="X20" s="117"/>
      <c r="Y20" s="118">
        <f t="shared" ref="Y20:Y22" si="16">W20*X20</f>
        <v>0</v>
      </c>
      <c r="Z20" s="116"/>
      <c r="AA20" s="117"/>
      <c r="AB20" s="135">
        <v>0</v>
      </c>
      <c r="AC20" s="119">
        <f t="shared" si="10"/>
        <v>0</v>
      </c>
      <c r="AD20" s="120">
        <f t="shared" si="11"/>
        <v>0</v>
      </c>
      <c r="AE20" s="121">
        <f t="shared" si="0"/>
        <v>0</v>
      </c>
      <c r="AF20" s="122" t="e">
        <f t="shared" si="1"/>
        <v>#DIV/0!</v>
      </c>
      <c r="AG20" s="97"/>
      <c r="AH20" s="98"/>
      <c r="AI20" s="98"/>
      <c r="AJ20" s="98"/>
    </row>
    <row r="21" spans="1:36" ht="30" customHeight="1" x14ac:dyDescent="0.15">
      <c r="A21" s="112" t="s">
        <v>110</v>
      </c>
      <c r="B21" s="113" t="s">
        <v>114</v>
      </c>
      <c r="C21" s="123" t="s">
        <v>115</v>
      </c>
      <c r="D21" s="115" t="s">
        <v>113</v>
      </c>
      <c r="E21" s="116"/>
      <c r="F21" s="117"/>
      <c r="G21" s="118">
        <f t="shared" si="12"/>
        <v>0</v>
      </c>
      <c r="H21" s="116"/>
      <c r="I21" s="117"/>
      <c r="J21" s="118">
        <f t="shared" si="13"/>
        <v>0</v>
      </c>
      <c r="K21" s="116"/>
      <c r="L21" s="117"/>
      <c r="M21" s="118">
        <f t="shared" si="14"/>
        <v>0</v>
      </c>
      <c r="N21" s="116"/>
      <c r="O21" s="117"/>
      <c r="P21" s="135">
        <v>0</v>
      </c>
      <c r="Q21" s="116"/>
      <c r="R21" s="117"/>
      <c r="S21" s="118">
        <f t="shared" si="15"/>
        <v>0</v>
      </c>
      <c r="T21" s="116"/>
      <c r="U21" s="117"/>
      <c r="V21" s="135">
        <v>0</v>
      </c>
      <c r="W21" s="116"/>
      <c r="X21" s="117"/>
      <c r="Y21" s="118">
        <f t="shared" si="16"/>
        <v>0</v>
      </c>
      <c r="Z21" s="116"/>
      <c r="AA21" s="117"/>
      <c r="AB21" s="135">
        <v>0</v>
      </c>
      <c r="AC21" s="119">
        <f t="shared" si="10"/>
        <v>0</v>
      </c>
      <c r="AD21" s="120">
        <f t="shared" si="11"/>
        <v>0</v>
      </c>
      <c r="AE21" s="121">
        <f t="shared" si="0"/>
        <v>0</v>
      </c>
      <c r="AF21" s="122" t="e">
        <f t="shared" si="1"/>
        <v>#DIV/0!</v>
      </c>
      <c r="AG21" s="97"/>
      <c r="AH21" s="98"/>
      <c r="AI21" s="98"/>
      <c r="AJ21" s="98"/>
    </row>
    <row r="22" spans="1:36" ht="30" customHeight="1" x14ac:dyDescent="0.15">
      <c r="A22" s="136" t="s">
        <v>110</v>
      </c>
      <c r="B22" s="137" t="s">
        <v>116</v>
      </c>
      <c r="C22" s="138" t="s">
        <v>115</v>
      </c>
      <c r="D22" s="139" t="s">
        <v>113</v>
      </c>
      <c r="E22" s="140"/>
      <c r="F22" s="141"/>
      <c r="G22" s="142">
        <f t="shared" si="12"/>
        <v>0</v>
      </c>
      <c r="H22" s="140"/>
      <c r="I22" s="141"/>
      <c r="J22" s="142">
        <f t="shared" si="13"/>
        <v>0</v>
      </c>
      <c r="K22" s="140"/>
      <c r="L22" s="141"/>
      <c r="M22" s="142">
        <f t="shared" si="14"/>
        <v>0</v>
      </c>
      <c r="N22" s="140"/>
      <c r="O22" s="141"/>
      <c r="P22" s="143">
        <v>0</v>
      </c>
      <c r="Q22" s="140"/>
      <c r="R22" s="141"/>
      <c r="S22" s="142">
        <f t="shared" si="15"/>
        <v>0</v>
      </c>
      <c r="T22" s="140"/>
      <c r="U22" s="141"/>
      <c r="V22" s="143">
        <v>0</v>
      </c>
      <c r="W22" s="140"/>
      <c r="X22" s="141"/>
      <c r="Y22" s="142">
        <f t="shared" si="16"/>
        <v>0</v>
      </c>
      <c r="Z22" s="140"/>
      <c r="AA22" s="141"/>
      <c r="AB22" s="143">
        <v>0</v>
      </c>
      <c r="AC22" s="131">
        <f t="shared" si="10"/>
        <v>0</v>
      </c>
      <c r="AD22" s="132">
        <f t="shared" si="11"/>
        <v>0</v>
      </c>
      <c r="AE22" s="144">
        <f t="shared" si="0"/>
        <v>0</v>
      </c>
      <c r="AF22" s="122" t="e">
        <f t="shared" si="1"/>
        <v>#DIV/0!</v>
      </c>
      <c r="AG22" s="97"/>
      <c r="AH22" s="98"/>
      <c r="AI22" s="98"/>
      <c r="AJ22" s="98"/>
    </row>
    <row r="23" spans="1:36" ht="30" customHeight="1" x14ac:dyDescent="0.15">
      <c r="A23" s="99" t="s">
        <v>107</v>
      </c>
      <c r="B23" s="100" t="s">
        <v>119</v>
      </c>
      <c r="C23" s="101" t="s">
        <v>120</v>
      </c>
      <c r="D23" s="102"/>
      <c r="E23" s="103"/>
      <c r="F23" s="104"/>
      <c r="G23" s="105">
        <f>SUM(G24:G26)</f>
        <v>176000</v>
      </c>
      <c r="H23" s="103"/>
      <c r="I23" s="104"/>
      <c r="J23" s="105">
        <f>SUM(J24:J26)</f>
        <v>176000</v>
      </c>
      <c r="K23" s="103"/>
      <c r="L23" s="104"/>
      <c r="M23" s="105">
        <f>SUM(M24:M26)</f>
        <v>0</v>
      </c>
      <c r="N23" s="103"/>
      <c r="O23" s="104"/>
      <c r="P23" s="134">
        <f>SUM(P24:P26)</f>
        <v>0</v>
      </c>
      <c r="Q23" s="103"/>
      <c r="R23" s="104"/>
      <c r="S23" s="105">
        <f>SUM(S24:S26)</f>
        <v>0</v>
      </c>
      <c r="T23" s="103"/>
      <c r="U23" s="104"/>
      <c r="V23" s="134">
        <f>SUM(V24:V26)</f>
        <v>0</v>
      </c>
      <c r="W23" s="103"/>
      <c r="X23" s="104"/>
      <c r="Y23" s="105">
        <f>SUM(Y24:Y26)</f>
        <v>0</v>
      </c>
      <c r="Z23" s="103"/>
      <c r="AA23" s="104"/>
      <c r="AB23" s="134">
        <f>SUM(AB24:AB26)</f>
        <v>0</v>
      </c>
      <c r="AC23" s="106">
        <f t="shared" si="10"/>
        <v>176000</v>
      </c>
      <c r="AD23" s="107">
        <f t="shared" si="11"/>
        <v>176000</v>
      </c>
      <c r="AE23" s="108">
        <f t="shared" si="0"/>
        <v>0</v>
      </c>
      <c r="AF23" s="145">
        <f t="shared" si="1"/>
        <v>0</v>
      </c>
      <c r="AG23" s="110"/>
      <c r="AH23" s="111"/>
      <c r="AI23" s="111"/>
      <c r="AJ23" s="111"/>
    </row>
    <row r="24" spans="1:36" ht="30" customHeight="1" x14ac:dyDescent="0.15">
      <c r="A24" s="112" t="s">
        <v>110</v>
      </c>
      <c r="B24" s="113" t="s">
        <v>111</v>
      </c>
      <c r="C24" s="146" t="s">
        <v>121</v>
      </c>
      <c r="D24" s="147" t="s">
        <v>113</v>
      </c>
      <c r="E24" s="148">
        <v>5</v>
      </c>
      <c r="F24" s="149">
        <v>12000</v>
      </c>
      <c r="G24" s="118">
        <f t="shared" ref="G24:G26" si="17">E24*F24</f>
        <v>60000</v>
      </c>
      <c r="H24" s="148">
        <v>5</v>
      </c>
      <c r="I24" s="149">
        <v>12000</v>
      </c>
      <c r="J24" s="118">
        <f t="shared" ref="J24:J26" si="18">H24*I24</f>
        <v>60000</v>
      </c>
      <c r="K24" s="150"/>
      <c r="L24" s="117"/>
      <c r="M24" s="118">
        <f t="shared" ref="M24:M26" si="19">K24*L24</f>
        <v>0</v>
      </c>
      <c r="N24" s="116"/>
      <c r="O24" s="117"/>
      <c r="P24" s="135">
        <f t="shared" ref="P24:P26" si="20">N24*O24</f>
        <v>0</v>
      </c>
      <c r="Q24" s="116"/>
      <c r="R24" s="117"/>
      <c r="S24" s="118">
        <f t="shared" ref="S24:S26" si="21">Q24*R24</f>
        <v>0</v>
      </c>
      <c r="T24" s="116"/>
      <c r="U24" s="117"/>
      <c r="V24" s="135">
        <f t="shared" ref="V24:V26" si="22">T24*U24</f>
        <v>0</v>
      </c>
      <c r="W24" s="116"/>
      <c r="X24" s="117"/>
      <c r="Y24" s="118">
        <f t="shared" ref="Y24:Y26" si="23">W24*X24</f>
        <v>0</v>
      </c>
      <c r="Z24" s="116"/>
      <c r="AA24" s="117"/>
      <c r="AB24" s="135">
        <f t="shared" ref="AB24:AB26" si="24">Z24*AA24</f>
        <v>0</v>
      </c>
      <c r="AC24" s="119">
        <f t="shared" si="10"/>
        <v>60000</v>
      </c>
      <c r="AD24" s="120">
        <f t="shared" si="11"/>
        <v>60000</v>
      </c>
      <c r="AE24" s="121">
        <f t="shared" si="0"/>
        <v>0</v>
      </c>
      <c r="AF24" s="122">
        <f t="shared" si="1"/>
        <v>0</v>
      </c>
      <c r="AG24" s="97"/>
      <c r="AH24" s="98"/>
      <c r="AI24" s="98"/>
      <c r="AJ24" s="98"/>
    </row>
    <row r="25" spans="1:36" ht="19.5" customHeight="1" x14ac:dyDescent="0.15">
      <c r="A25" s="112" t="s">
        <v>110</v>
      </c>
      <c r="B25" s="113" t="s">
        <v>114</v>
      </c>
      <c r="C25" s="146" t="s">
        <v>122</v>
      </c>
      <c r="D25" s="151" t="s">
        <v>113</v>
      </c>
      <c r="E25" s="152">
        <v>5</v>
      </c>
      <c r="F25" s="153">
        <v>20000</v>
      </c>
      <c r="G25" s="118">
        <f t="shared" si="17"/>
        <v>100000</v>
      </c>
      <c r="H25" s="140">
        <v>5</v>
      </c>
      <c r="I25" s="141">
        <v>20000</v>
      </c>
      <c r="J25" s="118">
        <f t="shared" si="18"/>
        <v>100000</v>
      </c>
      <c r="K25" s="116"/>
      <c r="L25" s="117"/>
      <c r="M25" s="118">
        <f t="shared" si="19"/>
        <v>0</v>
      </c>
      <c r="N25" s="116"/>
      <c r="O25" s="117"/>
      <c r="P25" s="135">
        <f t="shared" si="20"/>
        <v>0</v>
      </c>
      <c r="Q25" s="116"/>
      <c r="R25" s="117"/>
      <c r="S25" s="118">
        <f t="shared" si="21"/>
        <v>0</v>
      </c>
      <c r="T25" s="116"/>
      <c r="U25" s="117"/>
      <c r="V25" s="135">
        <f t="shared" si="22"/>
        <v>0</v>
      </c>
      <c r="W25" s="116"/>
      <c r="X25" s="117"/>
      <c r="Y25" s="118">
        <f t="shared" si="23"/>
        <v>0</v>
      </c>
      <c r="Z25" s="116"/>
      <c r="AA25" s="117"/>
      <c r="AB25" s="135">
        <f t="shared" si="24"/>
        <v>0</v>
      </c>
      <c r="AC25" s="119">
        <f t="shared" si="10"/>
        <v>100000</v>
      </c>
      <c r="AD25" s="120">
        <f t="shared" si="11"/>
        <v>100000</v>
      </c>
      <c r="AE25" s="121">
        <f t="shared" si="0"/>
        <v>0</v>
      </c>
      <c r="AF25" s="122">
        <f t="shared" si="1"/>
        <v>0</v>
      </c>
      <c r="AG25" s="97"/>
      <c r="AH25" s="98"/>
      <c r="AI25" s="98"/>
      <c r="AJ25" s="98"/>
    </row>
    <row r="26" spans="1:36" ht="30" customHeight="1" x14ac:dyDescent="0.15">
      <c r="A26" s="136" t="s">
        <v>110</v>
      </c>
      <c r="B26" s="137" t="s">
        <v>116</v>
      </c>
      <c r="C26" s="154" t="s">
        <v>123</v>
      </c>
      <c r="D26" s="151" t="s">
        <v>113</v>
      </c>
      <c r="E26" s="152">
        <v>4</v>
      </c>
      <c r="F26" s="153">
        <v>4000</v>
      </c>
      <c r="G26" s="142">
        <f t="shared" si="17"/>
        <v>16000</v>
      </c>
      <c r="H26" s="152">
        <v>4</v>
      </c>
      <c r="I26" s="153">
        <v>4000</v>
      </c>
      <c r="J26" s="142">
        <f t="shared" si="18"/>
        <v>16000</v>
      </c>
      <c r="K26" s="140"/>
      <c r="L26" s="141"/>
      <c r="M26" s="142">
        <f t="shared" si="19"/>
        <v>0</v>
      </c>
      <c r="N26" s="140"/>
      <c r="O26" s="141"/>
      <c r="P26" s="143">
        <f t="shared" si="20"/>
        <v>0</v>
      </c>
      <c r="Q26" s="140"/>
      <c r="R26" s="141"/>
      <c r="S26" s="142">
        <f t="shared" si="21"/>
        <v>0</v>
      </c>
      <c r="T26" s="140"/>
      <c r="U26" s="141"/>
      <c r="V26" s="143">
        <f t="shared" si="22"/>
        <v>0</v>
      </c>
      <c r="W26" s="140"/>
      <c r="X26" s="141"/>
      <c r="Y26" s="142">
        <f t="shared" si="23"/>
        <v>0</v>
      </c>
      <c r="Z26" s="140"/>
      <c r="AA26" s="141"/>
      <c r="AB26" s="143">
        <f t="shared" si="24"/>
        <v>0</v>
      </c>
      <c r="AC26" s="131">
        <f t="shared" si="10"/>
        <v>16000</v>
      </c>
      <c r="AD26" s="132">
        <f t="shared" si="11"/>
        <v>16000</v>
      </c>
      <c r="AE26" s="144">
        <f t="shared" si="0"/>
        <v>0</v>
      </c>
      <c r="AF26" s="155">
        <f t="shared" si="1"/>
        <v>0</v>
      </c>
      <c r="AG26" s="97"/>
      <c r="AH26" s="98"/>
      <c r="AI26" s="98"/>
      <c r="AJ26" s="98"/>
    </row>
    <row r="27" spans="1:36" ht="14.25" customHeight="1" x14ac:dyDescent="0.15">
      <c r="A27" s="156" t="s">
        <v>124</v>
      </c>
      <c r="B27" s="157"/>
      <c r="C27" s="158"/>
      <c r="D27" s="159"/>
      <c r="E27" s="160"/>
      <c r="F27" s="160"/>
      <c r="G27" s="161">
        <f>G23+G19+G15</f>
        <v>194500</v>
      </c>
      <c r="H27" s="160"/>
      <c r="I27" s="162"/>
      <c r="J27" s="163">
        <f>J23+J19+J15</f>
        <v>194500</v>
      </c>
      <c r="K27" s="164"/>
      <c r="L27" s="160"/>
      <c r="M27" s="161">
        <f>M23+M19+M15</f>
        <v>0</v>
      </c>
      <c r="N27" s="160"/>
      <c r="O27" s="160"/>
      <c r="P27" s="163">
        <f>P23+P19+P15</f>
        <v>0</v>
      </c>
      <c r="Q27" s="164"/>
      <c r="R27" s="160"/>
      <c r="S27" s="161">
        <f>S23+S19+S15</f>
        <v>0</v>
      </c>
      <c r="T27" s="160"/>
      <c r="U27" s="160"/>
      <c r="V27" s="163">
        <f>V23+V19+V15</f>
        <v>0</v>
      </c>
      <c r="W27" s="164"/>
      <c r="X27" s="160"/>
      <c r="Y27" s="161">
        <f>Y23+Y19+Y15</f>
        <v>0</v>
      </c>
      <c r="Z27" s="160"/>
      <c r="AA27" s="160"/>
      <c r="AB27" s="163">
        <f t="shared" ref="AB27:AD27" si="25">AB23+AB19+AB15</f>
        <v>0</v>
      </c>
      <c r="AC27" s="163">
        <f t="shared" si="25"/>
        <v>194500</v>
      </c>
      <c r="AD27" s="165">
        <f t="shared" si="25"/>
        <v>194500</v>
      </c>
      <c r="AE27" s="162">
        <f t="shared" si="0"/>
        <v>0</v>
      </c>
      <c r="AF27" s="166">
        <f t="shared" si="1"/>
        <v>0</v>
      </c>
      <c r="AG27" s="97"/>
      <c r="AH27" s="98"/>
      <c r="AI27" s="98"/>
      <c r="AJ27" s="98"/>
    </row>
    <row r="28" spans="1:36" ht="30" customHeight="1" x14ac:dyDescent="0.15">
      <c r="A28" s="167" t="s">
        <v>105</v>
      </c>
      <c r="B28" s="168">
        <v>2</v>
      </c>
      <c r="C28" s="169" t="s">
        <v>125</v>
      </c>
      <c r="D28" s="170"/>
      <c r="E28" s="171"/>
      <c r="F28" s="171"/>
      <c r="G28" s="171"/>
      <c r="H28" s="172"/>
      <c r="I28" s="171"/>
      <c r="J28" s="171"/>
      <c r="K28" s="171"/>
      <c r="L28" s="171"/>
      <c r="M28" s="173"/>
      <c r="N28" s="172"/>
      <c r="O28" s="171"/>
      <c r="P28" s="173"/>
      <c r="Q28" s="171"/>
      <c r="R28" s="171"/>
      <c r="S28" s="173"/>
      <c r="T28" s="172"/>
      <c r="U28" s="171"/>
      <c r="V28" s="173"/>
      <c r="W28" s="171"/>
      <c r="X28" s="171"/>
      <c r="Y28" s="173"/>
      <c r="Z28" s="172"/>
      <c r="AA28" s="171"/>
      <c r="AB28" s="171"/>
      <c r="AC28" s="94"/>
      <c r="AD28" s="95"/>
      <c r="AE28" s="95"/>
      <c r="AF28" s="96"/>
      <c r="AG28" s="97"/>
      <c r="AH28" s="98"/>
      <c r="AI28" s="98"/>
      <c r="AJ28" s="98"/>
    </row>
    <row r="29" spans="1:36" ht="30" customHeight="1" x14ac:dyDescent="0.15">
      <c r="A29" s="99" t="s">
        <v>107</v>
      </c>
      <c r="B29" s="100" t="s">
        <v>126</v>
      </c>
      <c r="C29" s="174" t="s">
        <v>127</v>
      </c>
      <c r="D29" s="175"/>
      <c r="E29" s="103"/>
      <c r="F29" s="104"/>
      <c r="G29" s="105">
        <f>G30</f>
        <v>42790</v>
      </c>
      <c r="H29" s="103"/>
      <c r="I29" s="104"/>
      <c r="J29" s="105">
        <f>J30</f>
        <v>42790</v>
      </c>
      <c r="K29" s="103"/>
      <c r="L29" s="104"/>
      <c r="M29" s="105">
        <f>M30</f>
        <v>0</v>
      </c>
      <c r="N29" s="103"/>
      <c r="O29" s="104"/>
      <c r="P29" s="134">
        <f>P30</f>
        <v>0</v>
      </c>
      <c r="Q29" s="103"/>
      <c r="R29" s="104"/>
      <c r="S29" s="105">
        <f>S30</f>
        <v>0</v>
      </c>
      <c r="T29" s="103"/>
      <c r="U29" s="104"/>
      <c r="V29" s="134">
        <f>V30</f>
        <v>0</v>
      </c>
      <c r="W29" s="103"/>
      <c r="X29" s="104"/>
      <c r="Y29" s="105">
        <f>Y30</f>
        <v>0</v>
      </c>
      <c r="Z29" s="103"/>
      <c r="AA29" s="104"/>
      <c r="AB29" s="134">
        <f>AB30</f>
        <v>0</v>
      </c>
      <c r="AC29" s="106">
        <f t="shared" ref="AC29:AC30" si="26">G29+M29+S29+Y29</f>
        <v>42790</v>
      </c>
      <c r="AD29" s="107">
        <f t="shared" ref="AD29:AD30" si="27">J29+P29+V29+AB29</f>
        <v>42790</v>
      </c>
      <c r="AE29" s="108">
        <f t="shared" ref="AE29:AE30" si="28">AC29-AD29</f>
        <v>0</v>
      </c>
      <c r="AF29" s="109">
        <f t="shared" ref="AF29:AF31" si="29">AE29/AC29</f>
        <v>0</v>
      </c>
      <c r="AG29" s="110"/>
      <c r="AH29" s="111"/>
      <c r="AI29" s="111"/>
      <c r="AJ29" s="111"/>
    </row>
    <row r="30" spans="1:36" ht="30" customHeight="1" x14ac:dyDescent="0.15">
      <c r="A30" s="124" t="s">
        <v>110</v>
      </c>
      <c r="B30" s="125" t="s">
        <v>111</v>
      </c>
      <c r="C30" s="126"/>
      <c r="D30" s="127"/>
      <c r="E30" s="140"/>
      <c r="F30" s="141"/>
      <c r="G30" s="142">
        <f>G27*22%</f>
        <v>42790</v>
      </c>
      <c r="H30" s="140"/>
      <c r="I30" s="141"/>
      <c r="J30" s="142">
        <f>J27*22%</f>
        <v>42790</v>
      </c>
      <c r="K30" s="140"/>
      <c r="L30" s="141"/>
      <c r="M30" s="142">
        <f>M27*22%</f>
        <v>0</v>
      </c>
      <c r="N30" s="140"/>
      <c r="O30" s="141"/>
      <c r="P30" s="143">
        <f>P27*22%</f>
        <v>0</v>
      </c>
      <c r="Q30" s="140"/>
      <c r="R30" s="141"/>
      <c r="S30" s="142">
        <f>S27*22%</f>
        <v>0</v>
      </c>
      <c r="T30" s="140"/>
      <c r="U30" s="141"/>
      <c r="V30" s="143">
        <f>V27*22%</f>
        <v>0</v>
      </c>
      <c r="W30" s="140"/>
      <c r="X30" s="141"/>
      <c r="Y30" s="142">
        <f>Y27*22%</f>
        <v>0</v>
      </c>
      <c r="Z30" s="140"/>
      <c r="AA30" s="141"/>
      <c r="AB30" s="143">
        <f>AB27*22%</f>
        <v>0</v>
      </c>
      <c r="AC30" s="131">
        <f t="shared" si="26"/>
        <v>42790</v>
      </c>
      <c r="AD30" s="132">
        <f t="shared" si="27"/>
        <v>42790</v>
      </c>
      <c r="AE30" s="144">
        <f t="shared" si="28"/>
        <v>0</v>
      </c>
      <c r="AF30" s="155">
        <f t="shared" si="29"/>
        <v>0</v>
      </c>
      <c r="AG30" s="97"/>
      <c r="AH30" s="98"/>
      <c r="AI30" s="98"/>
      <c r="AJ30" s="98"/>
    </row>
    <row r="31" spans="1:36" ht="14.25" customHeight="1" x14ac:dyDescent="0.15">
      <c r="A31" s="156" t="s">
        <v>128</v>
      </c>
      <c r="B31" s="157"/>
      <c r="C31" s="176"/>
      <c r="D31" s="177"/>
      <c r="E31" s="160"/>
      <c r="F31" s="160"/>
      <c r="G31" s="163">
        <f>G29</f>
        <v>42790</v>
      </c>
      <c r="H31" s="160"/>
      <c r="I31" s="162"/>
      <c r="J31" s="163">
        <f>J29</f>
        <v>42790</v>
      </c>
      <c r="K31" s="164"/>
      <c r="L31" s="160"/>
      <c r="M31" s="161">
        <f>M29</f>
        <v>0</v>
      </c>
      <c r="N31" s="160"/>
      <c r="O31" s="160"/>
      <c r="P31" s="163">
        <f>P29</f>
        <v>0</v>
      </c>
      <c r="Q31" s="164"/>
      <c r="R31" s="160"/>
      <c r="S31" s="161">
        <f>S29</f>
        <v>0</v>
      </c>
      <c r="T31" s="160"/>
      <c r="U31" s="160"/>
      <c r="V31" s="163">
        <f>V29</f>
        <v>0</v>
      </c>
      <c r="W31" s="164"/>
      <c r="X31" s="160"/>
      <c r="Y31" s="161">
        <f>Y29</f>
        <v>0</v>
      </c>
      <c r="Z31" s="160"/>
      <c r="AA31" s="160"/>
      <c r="AB31" s="163">
        <f>AB29</f>
        <v>0</v>
      </c>
      <c r="AC31" s="163">
        <f t="shared" ref="AC31:AE31" si="30">AC30</f>
        <v>42790</v>
      </c>
      <c r="AD31" s="165">
        <f t="shared" si="30"/>
        <v>42790</v>
      </c>
      <c r="AE31" s="162">
        <f t="shared" si="30"/>
        <v>0</v>
      </c>
      <c r="AF31" s="166">
        <f t="shared" si="29"/>
        <v>0</v>
      </c>
      <c r="AG31" s="97"/>
      <c r="AH31" s="98"/>
      <c r="AI31" s="98"/>
      <c r="AJ31" s="98"/>
    </row>
    <row r="32" spans="1:36" ht="33" customHeight="1" x14ac:dyDescent="0.15">
      <c r="A32" s="167" t="s">
        <v>129</v>
      </c>
      <c r="B32" s="178" t="s">
        <v>27</v>
      </c>
      <c r="C32" s="179" t="s">
        <v>130</v>
      </c>
      <c r="D32" s="180"/>
      <c r="E32" s="181"/>
      <c r="F32" s="182"/>
      <c r="G32" s="182"/>
      <c r="H32" s="88"/>
      <c r="I32" s="89"/>
      <c r="J32" s="93"/>
      <c r="K32" s="89"/>
      <c r="L32" s="89"/>
      <c r="M32" s="93"/>
      <c r="N32" s="88"/>
      <c r="O32" s="89"/>
      <c r="P32" s="93"/>
      <c r="Q32" s="89"/>
      <c r="R32" s="89"/>
      <c r="S32" s="93"/>
      <c r="T32" s="88"/>
      <c r="U32" s="89"/>
      <c r="V32" s="93"/>
      <c r="W32" s="89"/>
      <c r="X32" s="89"/>
      <c r="Y32" s="93"/>
      <c r="Z32" s="88"/>
      <c r="AA32" s="89"/>
      <c r="AB32" s="89"/>
      <c r="AC32" s="94"/>
      <c r="AD32" s="95"/>
      <c r="AE32" s="95"/>
      <c r="AF32" s="96"/>
      <c r="AG32" s="97"/>
      <c r="AH32" s="98"/>
      <c r="AI32" s="98"/>
      <c r="AJ32" s="98"/>
    </row>
    <row r="33" spans="1:36" ht="29.25" customHeight="1" x14ac:dyDescent="0.15">
      <c r="A33" s="99" t="s">
        <v>107</v>
      </c>
      <c r="B33" s="100" t="s">
        <v>131</v>
      </c>
      <c r="C33" s="174" t="s">
        <v>132</v>
      </c>
      <c r="D33" s="183"/>
      <c r="E33" s="103"/>
      <c r="F33" s="104"/>
      <c r="G33" s="134">
        <f>SUM(G34:G36)</f>
        <v>0</v>
      </c>
      <c r="H33" s="103"/>
      <c r="I33" s="104"/>
      <c r="J33" s="105">
        <f>SUM(J34:J36)</f>
        <v>0</v>
      </c>
      <c r="K33" s="103"/>
      <c r="L33" s="104"/>
      <c r="M33" s="105">
        <f>SUM(M34:M36)</f>
        <v>0</v>
      </c>
      <c r="N33" s="103"/>
      <c r="O33" s="104"/>
      <c r="P33" s="134">
        <f>SUM(P34:P36)</f>
        <v>0</v>
      </c>
      <c r="Q33" s="103"/>
      <c r="R33" s="104"/>
      <c r="S33" s="105">
        <f>SUM(S34:S36)</f>
        <v>0</v>
      </c>
      <c r="T33" s="103"/>
      <c r="U33" s="104"/>
      <c r="V33" s="134">
        <f>SUM(V34:V36)</f>
        <v>0</v>
      </c>
      <c r="W33" s="103"/>
      <c r="X33" s="104"/>
      <c r="Y33" s="105">
        <f>SUM(Y34:Y36)</f>
        <v>0</v>
      </c>
      <c r="Z33" s="103"/>
      <c r="AA33" s="104"/>
      <c r="AB33" s="134">
        <f>SUM(AB34:AB36)</f>
        <v>0</v>
      </c>
      <c r="AC33" s="106">
        <f t="shared" ref="AC33:AC44" si="31">G33+M33+S33+Y33</f>
        <v>0</v>
      </c>
      <c r="AD33" s="107">
        <f t="shared" ref="AD33:AD44" si="32">J33+P33+V33+AB33</f>
        <v>0</v>
      </c>
      <c r="AE33" s="107">
        <f t="shared" ref="AE33:AE45" si="33">AC33-AD33</f>
        <v>0</v>
      </c>
      <c r="AF33" s="184" t="e">
        <f t="shared" ref="AF33:AF45" si="34">AE33/AC33</f>
        <v>#DIV/0!</v>
      </c>
      <c r="AG33" s="110"/>
      <c r="AH33" s="111"/>
      <c r="AI33" s="111"/>
      <c r="AJ33" s="111"/>
    </row>
    <row r="34" spans="1:36" ht="39.75" customHeight="1" x14ac:dyDescent="0.15">
      <c r="A34" s="112" t="s">
        <v>110</v>
      </c>
      <c r="B34" s="113" t="s">
        <v>111</v>
      </c>
      <c r="C34" s="123" t="s">
        <v>133</v>
      </c>
      <c r="D34" s="115" t="s">
        <v>134</v>
      </c>
      <c r="E34" s="116"/>
      <c r="F34" s="117"/>
      <c r="G34" s="135">
        <f t="shared" ref="G34:G36" si="35">E34*F34</f>
        <v>0</v>
      </c>
      <c r="H34" s="116"/>
      <c r="I34" s="117"/>
      <c r="J34" s="118">
        <f t="shared" ref="J34:J36" si="36">H34*I34</f>
        <v>0</v>
      </c>
      <c r="K34" s="116"/>
      <c r="L34" s="117"/>
      <c r="M34" s="118">
        <f t="shared" ref="M34:M36" si="37">K34*L34</f>
        <v>0</v>
      </c>
      <c r="N34" s="116"/>
      <c r="O34" s="117"/>
      <c r="P34" s="135">
        <f t="shared" ref="P34:P36" si="38">N34*O34</f>
        <v>0</v>
      </c>
      <c r="Q34" s="116"/>
      <c r="R34" s="117"/>
      <c r="S34" s="118">
        <f t="shared" ref="S34:S36" si="39">Q34*R34</f>
        <v>0</v>
      </c>
      <c r="T34" s="116"/>
      <c r="U34" s="117"/>
      <c r="V34" s="135">
        <f t="shared" ref="V34:V36" si="40">T34*U34</f>
        <v>0</v>
      </c>
      <c r="W34" s="116"/>
      <c r="X34" s="117"/>
      <c r="Y34" s="118">
        <f t="shared" ref="Y34:Y36" si="41">W34*X34</f>
        <v>0</v>
      </c>
      <c r="Z34" s="116"/>
      <c r="AA34" s="117"/>
      <c r="AB34" s="135">
        <f t="shared" ref="AB34:AB36" si="42">Z34*AA34</f>
        <v>0</v>
      </c>
      <c r="AC34" s="119">
        <f t="shared" si="31"/>
        <v>0</v>
      </c>
      <c r="AD34" s="120">
        <f t="shared" si="32"/>
        <v>0</v>
      </c>
      <c r="AE34" s="185">
        <f t="shared" si="33"/>
        <v>0</v>
      </c>
      <c r="AF34" s="186" t="e">
        <f t="shared" si="34"/>
        <v>#DIV/0!</v>
      </c>
      <c r="AG34" s="97"/>
      <c r="AH34" s="98"/>
      <c r="AI34" s="98"/>
      <c r="AJ34" s="98"/>
    </row>
    <row r="35" spans="1:36" ht="39.75" customHeight="1" x14ac:dyDescent="0.15">
      <c r="A35" s="112" t="s">
        <v>110</v>
      </c>
      <c r="B35" s="113" t="s">
        <v>114</v>
      </c>
      <c r="C35" s="123" t="s">
        <v>133</v>
      </c>
      <c r="D35" s="115" t="s">
        <v>134</v>
      </c>
      <c r="E35" s="116"/>
      <c r="F35" s="117"/>
      <c r="G35" s="135">
        <f t="shared" si="35"/>
        <v>0</v>
      </c>
      <c r="H35" s="116"/>
      <c r="I35" s="117"/>
      <c r="J35" s="118">
        <f t="shared" si="36"/>
        <v>0</v>
      </c>
      <c r="K35" s="116"/>
      <c r="L35" s="117"/>
      <c r="M35" s="118">
        <f t="shared" si="37"/>
        <v>0</v>
      </c>
      <c r="N35" s="116"/>
      <c r="O35" s="117"/>
      <c r="P35" s="135">
        <f t="shared" si="38"/>
        <v>0</v>
      </c>
      <c r="Q35" s="116"/>
      <c r="R35" s="117"/>
      <c r="S35" s="118">
        <f t="shared" si="39"/>
        <v>0</v>
      </c>
      <c r="T35" s="116"/>
      <c r="U35" s="117"/>
      <c r="V35" s="135">
        <f t="shared" si="40"/>
        <v>0</v>
      </c>
      <c r="W35" s="116"/>
      <c r="X35" s="117"/>
      <c r="Y35" s="118">
        <f t="shared" si="41"/>
        <v>0</v>
      </c>
      <c r="Z35" s="116"/>
      <c r="AA35" s="117"/>
      <c r="AB35" s="135">
        <f t="shared" si="42"/>
        <v>0</v>
      </c>
      <c r="AC35" s="119">
        <f t="shared" si="31"/>
        <v>0</v>
      </c>
      <c r="AD35" s="120">
        <f t="shared" si="32"/>
        <v>0</v>
      </c>
      <c r="AE35" s="185">
        <f t="shared" si="33"/>
        <v>0</v>
      </c>
      <c r="AF35" s="186" t="e">
        <f t="shared" si="34"/>
        <v>#DIV/0!</v>
      </c>
      <c r="AG35" s="97"/>
      <c r="AH35" s="98"/>
      <c r="AI35" s="98"/>
      <c r="AJ35" s="98"/>
    </row>
    <row r="36" spans="1:36" ht="39.75" customHeight="1" x14ac:dyDescent="0.15">
      <c r="A36" s="136" t="s">
        <v>110</v>
      </c>
      <c r="B36" s="137" t="s">
        <v>116</v>
      </c>
      <c r="C36" s="138" t="s">
        <v>133</v>
      </c>
      <c r="D36" s="139" t="s">
        <v>134</v>
      </c>
      <c r="E36" s="140"/>
      <c r="F36" s="141"/>
      <c r="G36" s="143">
        <f t="shared" si="35"/>
        <v>0</v>
      </c>
      <c r="H36" s="140"/>
      <c r="I36" s="141"/>
      <c r="J36" s="142">
        <f t="shared" si="36"/>
        <v>0</v>
      </c>
      <c r="K36" s="140"/>
      <c r="L36" s="141"/>
      <c r="M36" s="142">
        <f t="shared" si="37"/>
        <v>0</v>
      </c>
      <c r="N36" s="140"/>
      <c r="O36" s="141"/>
      <c r="P36" s="143">
        <f t="shared" si="38"/>
        <v>0</v>
      </c>
      <c r="Q36" s="140"/>
      <c r="R36" s="141"/>
      <c r="S36" s="142">
        <f t="shared" si="39"/>
        <v>0</v>
      </c>
      <c r="T36" s="140"/>
      <c r="U36" s="141"/>
      <c r="V36" s="143">
        <f t="shared" si="40"/>
        <v>0</v>
      </c>
      <c r="W36" s="140"/>
      <c r="X36" s="141"/>
      <c r="Y36" s="142">
        <f t="shared" si="41"/>
        <v>0</v>
      </c>
      <c r="Z36" s="140"/>
      <c r="AA36" s="141"/>
      <c r="AB36" s="143">
        <f t="shared" si="42"/>
        <v>0</v>
      </c>
      <c r="AC36" s="131">
        <f t="shared" si="31"/>
        <v>0</v>
      </c>
      <c r="AD36" s="132">
        <f t="shared" si="32"/>
        <v>0</v>
      </c>
      <c r="AE36" s="187">
        <f t="shared" si="33"/>
        <v>0</v>
      </c>
      <c r="AF36" s="186" t="e">
        <f t="shared" si="34"/>
        <v>#DIV/0!</v>
      </c>
      <c r="AG36" s="97"/>
      <c r="AH36" s="98"/>
      <c r="AI36" s="98"/>
      <c r="AJ36" s="98"/>
    </row>
    <row r="37" spans="1:36" ht="30" customHeight="1" x14ac:dyDescent="0.15">
      <c r="A37" s="99" t="s">
        <v>107</v>
      </c>
      <c r="B37" s="100" t="s">
        <v>135</v>
      </c>
      <c r="C37" s="101" t="s">
        <v>136</v>
      </c>
      <c r="D37" s="102"/>
      <c r="E37" s="103">
        <f t="shared" ref="E37:AB37" si="43">SUM(E38:E40)</f>
        <v>0</v>
      </c>
      <c r="F37" s="104">
        <f t="shared" si="43"/>
        <v>0</v>
      </c>
      <c r="G37" s="105">
        <f t="shared" si="43"/>
        <v>0</v>
      </c>
      <c r="H37" s="103">
        <f t="shared" si="43"/>
        <v>0</v>
      </c>
      <c r="I37" s="104">
        <f t="shared" si="43"/>
        <v>0</v>
      </c>
      <c r="J37" s="105">
        <f t="shared" si="43"/>
        <v>0</v>
      </c>
      <c r="K37" s="103">
        <f t="shared" si="43"/>
        <v>0</v>
      </c>
      <c r="L37" s="104">
        <f t="shared" si="43"/>
        <v>0</v>
      </c>
      <c r="M37" s="105">
        <f t="shared" si="43"/>
        <v>0</v>
      </c>
      <c r="N37" s="103">
        <f t="shared" si="43"/>
        <v>0</v>
      </c>
      <c r="O37" s="104">
        <f t="shared" si="43"/>
        <v>0</v>
      </c>
      <c r="P37" s="134">
        <f t="shared" si="43"/>
        <v>0</v>
      </c>
      <c r="Q37" s="103">
        <f t="shared" si="43"/>
        <v>0</v>
      </c>
      <c r="R37" s="104">
        <f t="shared" si="43"/>
        <v>0</v>
      </c>
      <c r="S37" s="105">
        <f t="shared" si="43"/>
        <v>0</v>
      </c>
      <c r="T37" s="103">
        <f t="shared" si="43"/>
        <v>0</v>
      </c>
      <c r="U37" s="104">
        <f t="shared" si="43"/>
        <v>0</v>
      </c>
      <c r="V37" s="134">
        <f t="shared" si="43"/>
        <v>0</v>
      </c>
      <c r="W37" s="103">
        <f t="shared" si="43"/>
        <v>0</v>
      </c>
      <c r="X37" s="104">
        <f t="shared" si="43"/>
        <v>0</v>
      </c>
      <c r="Y37" s="105">
        <f t="shared" si="43"/>
        <v>0</v>
      </c>
      <c r="Z37" s="103">
        <f t="shared" si="43"/>
        <v>0</v>
      </c>
      <c r="AA37" s="104">
        <f t="shared" si="43"/>
        <v>0</v>
      </c>
      <c r="AB37" s="134">
        <f t="shared" si="43"/>
        <v>0</v>
      </c>
      <c r="AC37" s="106">
        <f t="shared" si="31"/>
        <v>0</v>
      </c>
      <c r="AD37" s="107">
        <f t="shared" si="32"/>
        <v>0</v>
      </c>
      <c r="AE37" s="107">
        <f t="shared" si="33"/>
        <v>0</v>
      </c>
      <c r="AF37" s="188" t="e">
        <f t="shared" si="34"/>
        <v>#DIV/0!</v>
      </c>
      <c r="AG37" s="110"/>
      <c r="AH37" s="111"/>
      <c r="AI37" s="111"/>
      <c r="AJ37" s="111"/>
    </row>
    <row r="38" spans="1:36" ht="39.75" customHeight="1" x14ac:dyDescent="0.15">
      <c r="A38" s="112" t="s">
        <v>110</v>
      </c>
      <c r="B38" s="113" t="s">
        <v>111</v>
      </c>
      <c r="C38" s="123" t="s">
        <v>137</v>
      </c>
      <c r="D38" s="115" t="s">
        <v>138</v>
      </c>
      <c r="E38" s="116"/>
      <c r="F38" s="117"/>
      <c r="G38" s="118">
        <f t="shared" ref="G38:G40" si="44">E38*F38</f>
        <v>0</v>
      </c>
      <c r="H38" s="116"/>
      <c r="I38" s="117"/>
      <c r="J38" s="118">
        <f t="shared" ref="J38:J40" si="45">H38*I38</f>
        <v>0</v>
      </c>
      <c r="K38" s="116"/>
      <c r="L38" s="117"/>
      <c r="M38" s="118">
        <f t="shared" ref="M38:M40" si="46">K38*L38</f>
        <v>0</v>
      </c>
      <c r="N38" s="116"/>
      <c r="O38" s="117"/>
      <c r="P38" s="135">
        <f t="shared" ref="P38:P40" si="47">N38*O38</f>
        <v>0</v>
      </c>
      <c r="Q38" s="116"/>
      <c r="R38" s="117"/>
      <c r="S38" s="118">
        <f t="shared" ref="S38:S40" si="48">Q38*R38</f>
        <v>0</v>
      </c>
      <c r="T38" s="116"/>
      <c r="U38" s="117"/>
      <c r="V38" s="135">
        <f t="shared" ref="V38:V40" si="49">T38*U38</f>
        <v>0</v>
      </c>
      <c r="W38" s="116"/>
      <c r="X38" s="117"/>
      <c r="Y38" s="118">
        <f t="shared" ref="Y38:Y40" si="50">W38*X38</f>
        <v>0</v>
      </c>
      <c r="Z38" s="116"/>
      <c r="AA38" s="117"/>
      <c r="AB38" s="135">
        <f t="shared" ref="AB38:AB40" si="51">Z38*AA38</f>
        <v>0</v>
      </c>
      <c r="AC38" s="119">
        <f t="shared" si="31"/>
        <v>0</v>
      </c>
      <c r="AD38" s="120">
        <f t="shared" si="32"/>
        <v>0</v>
      </c>
      <c r="AE38" s="185">
        <f t="shared" si="33"/>
        <v>0</v>
      </c>
      <c r="AF38" s="186" t="e">
        <f t="shared" si="34"/>
        <v>#DIV/0!</v>
      </c>
      <c r="AG38" s="97"/>
      <c r="AH38" s="98"/>
      <c r="AI38" s="98"/>
      <c r="AJ38" s="98"/>
    </row>
    <row r="39" spans="1:36" ht="39.75" customHeight="1" x14ac:dyDescent="0.15">
      <c r="A39" s="112" t="s">
        <v>110</v>
      </c>
      <c r="B39" s="113" t="s">
        <v>114</v>
      </c>
      <c r="C39" s="123" t="s">
        <v>137</v>
      </c>
      <c r="D39" s="115" t="s">
        <v>138</v>
      </c>
      <c r="E39" s="116"/>
      <c r="F39" s="117"/>
      <c r="G39" s="118">
        <f t="shared" si="44"/>
        <v>0</v>
      </c>
      <c r="H39" s="116"/>
      <c r="I39" s="117"/>
      <c r="J39" s="118">
        <f t="shared" si="45"/>
        <v>0</v>
      </c>
      <c r="K39" s="116"/>
      <c r="L39" s="117"/>
      <c r="M39" s="118">
        <f t="shared" si="46"/>
        <v>0</v>
      </c>
      <c r="N39" s="116"/>
      <c r="O39" s="117"/>
      <c r="P39" s="135">
        <f t="shared" si="47"/>
        <v>0</v>
      </c>
      <c r="Q39" s="116"/>
      <c r="R39" s="117"/>
      <c r="S39" s="118">
        <f t="shared" si="48"/>
        <v>0</v>
      </c>
      <c r="T39" s="116"/>
      <c r="U39" s="117"/>
      <c r="V39" s="135">
        <f t="shared" si="49"/>
        <v>0</v>
      </c>
      <c r="W39" s="116"/>
      <c r="X39" s="117"/>
      <c r="Y39" s="118">
        <f t="shared" si="50"/>
        <v>0</v>
      </c>
      <c r="Z39" s="116"/>
      <c r="AA39" s="117"/>
      <c r="AB39" s="135">
        <f t="shared" si="51"/>
        <v>0</v>
      </c>
      <c r="AC39" s="119">
        <f t="shared" si="31"/>
        <v>0</v>
      </c>
      <c r="AD39" s="120">
        <f t="shared" si="32"/>
        <v>0</v>
      </c>
      <c r="AE39" s="185">
        <f t="shared" si="33"/>
        <v>0</v>
      </c>
      <c r="AF39" s="186" t="e">
        <f t="shared" si="34"/>
        <v>#DIV/0!</v>
      </c>
      <c r="AG39" s="97"/>
      <c r="AH39" s="98"/>
      <c r="AI39" s="98"/>
      <c r="AJ39" s="98"/>
    </row>
    <row r="40" spans="1:36" ht="39.75" customHeight="1" x14ac:dyDescent="0.15">
      <c r="A40" s="136" t="s">
        <v>110</v>
      </c>
      <c r="B40" s="137" t="s">
        <v>116</v>
      </c>
      <c r="C40" s="138" t="s">
        <v>137</v>
      </c>
      <c r="D40" s="139" t="s">
        <v>138</v>
      </c>
      <c r="E40" s="140"/>
      <c r="F40" s="141"/>
      <c r="G40" s="142">
        <f t="shared" si="44"/>
        <v>0</v>
      </c>
      <c r="H40" s="140"/>
      <c r="I40" s="141"/>
      <c r="J40" s="142">
        <f t="shared" si="45"/>
        <v>0</v>
      </c>
      <c r="K40" s="140"/>
      <c r="L40" s="141"/>
      <c r="M40" s="142">
        <f t="shared" si="46"/>
        <v>0</v>
      </c>
      <c r="N40" s="140"/>
      <c r="O40" s="141"/>
      <c r="P40" s="143">
        <f t="shared" si="47"/>
        <v>0</v>
      </c>
      <c r="Q40" s="140"/>
      <c r="R40" s="141"/>
      <c r="S40" s="142">
        <f t="shared" si="48"/>
        <v>0</v>
      </c>
      <c r="T40" s="140"/>
      <c r="U40" s="141"/>
      <c r="V40" s="143">
        <f t="shared" si="49"/>
        <v>0</v>
      </c>
      <c r="W40" s="140"/>
      <c r="X40" s="141"/>
      <c r="Y40" s="142">
        <f t="shared" si="50"/>
        <v>0</v>
      </c>
      <c r="Z40" s="140"/>
      <c r="AA40" s="141"/>
      <c r="AB40" s="143">
        <f t="shared" si="51"/>
        <v>0</v>
      </c>
      <c r="AC40" s="131">
        <f t="shared" si="31"/>
        <v>0</v>
      </c>
      <c r="AD40" s="132">
        <f t="shared" si="32"/>
        <v>0</v>
      </c>
      <c r="AE40" s="187">
        <f t="shared" si="33"/>
        <v>0</v>
      </c>
      <c r="AF40" s="186" t="e">
        <f t="shared" si="34"/>
        <v>#DIV/0!</v>
      </c>
      <c r="AG40" s="97"/>
      <c r="AH40" s="98"/>
      <c r="AI40" s="98"/>
      <c r="AJ40" s="98"/>
    </row>
    <row r="41" spans="1:36" ht="30" customHeight="1" x14ac:dyDescent="0.15">
      <c r="A41" s="99" t="s">
        <v>107</v>
      </c>
      <c r="B41" s="100" t="s">
        <v>139</v>
      </c>
      <c r="C41" s="101" t="s">
        <v>140</v>
      </c>
      <c r="D41" s="102"/>
      <c r="E41" s="103">
        <f t="shared" ref="E41:AB41" si="52">SUM(E42:E44)</f>
        <v>0</v>
      </c>
      <c r="F41" s="104">
        <f t="shared" si="52"/>
        <v>0</v>
      </c>
      <c r="G41" s="105">
        <f t="shared" si="52"/>
        <v>0</v>
      </c>
      <c r="H41" s="103">
        <f t="shared" si="52"/>
        <v>0</v>
      </c>
      <c r="I41" s="104">
        <f t="shared" si="52"/>
        <v>0</v>
      </c>
      <c r="J41" s="134">
        <f t="shared" si="52"/>
        <v>0</v>
      </c>
      <c r="K41" s="103">
        <f t="shared" si="52"/>
        <v>0</v>
      </c>
      <c r="L41" s="104">
        <f t="shared" si="52"/>
        <v>0</v>
      </c>
      <c r="M41" s="105">
        <f t="shared" si="52"/>
        <v>0</v>
      </c>
      <c r="N41" s="103">
        <f t="shared" si="52"/>
        <v>0</v>
      </c>
      <c r="O41" s="104">
        <f t="shared" si="52"/>
        <v>0</v>
      </c>
      <c r="P41" s="134">
        <f t="shared" si="52"/>
        <v>0</v>
      </c>
      <c r="Q41" s="103">
        <f t="shared" si="52"/>
        <v>0</v>
      </c>
      <c r="R41" s="104">
        <f t="shared" si="52"/>
        <v>0</v>
      </c>
      <c r="S41" s="105">
        <f t="shared" si="52"/>
        <v>0</v>
      </c>
      <c r="T41" s="103">
        <f t="shared" si="52"/>
        <v>0</v>
      </c>
      <c r="U41" s="104">
        <f t="shared" si="52"/>
        <v>0</v>
      </c>
      <c r="V41" s="134">
        <f t="shared" si="52"/>
        <v>0</v>
      </c>
      <c r="W41" s="103">
        <f t="shared" si="52"/>
        <v>0</v>
      </c>
      <c r="X41" s="104">
        <f t="shared" si="52"/>
        <v>0</v>
      </c>
      <c r="Y41" s="105">
        <f t="shared" si="52"/>
        <v>0</v>
      </c>
      <c r="Z41" s="103">
        <f t="shared" si="52"/>
        <v>0</v>
      </c>
      <c r="AA41" s="104">
        <f t="shared" si="52"/>
        <v>0</v>
      </c>
      <c r="AB41" s="134">
        <f t="shared" si="52"/>
        <v>0</v>
      </c>
      <c r="AC41" s="106">
        <f t="shared" si="31"/>
        <v>0</v>
      </c>
      <c r="AD41" s="107">
        <f t="shared" si="32"/>
        <v>0</v>
      </c>
      <c r="AE41" s="107">
        <f t="shared" si="33"/>
        <v>0</v>
      </c>
      <c r="AF41" s="188" t="e">
        <f t="shared" si="34"/>
        <v>#DIV/0!</v>
      </c>
      <c r="AG41" s="110"/>
      <c r="AH41" s="111"/>
      <c r="AI41" s="111"/>
      <c r="AJ41" s="111"/>
    </row>
    <row r="42" spans="1:36" ht="34.5" customHeight="1" x14ac:dyDescent="0.15">
      <c r="A42" s="112" t="s">
        <v>110</v>
      </c>
      <c r="B42" s="113" t="s">
        <v>111</v>
      </c>
      <c r="C42" s="123" t="s">
        <v>141</v>
      </c>
      <c r="D42" s="115" t="s">
        <v>138</v>
      </c>
      <c r="E42" s="116"/>
      <c r="F42" s="117"/>
      <c r="G42" s="118">
        <f t="shared" ref="G42:G44" si="53">E42*F42</f>
        <v>0</v>
      </c>
      <c r="H42" s="116"/>
      <c r="I42" s="117"/>
      <c r="J42" s="135">
        <f t="shared" ref="J42:J44" si="54">H42*I42</f>
        <v>0</v>
      </c>
      <c r="K42" s="116"/>
      <c r="L42" s="117"/>
      <c r="M42" s="118">
        <f t="shared" ref="M42:M44" si="55">K42*L42</f>
        <v>0</v>
      </c>
      <c r="N42" s="116"/>
      <c r="O42" s="117"/>
      <c r="P42" s="135">
        <f t="shared" ref="P42:P44" si="56">N42*O42</f>
        <v>0</v>
      </c>
      <c r="Q42" s="116"/>
      <c r="R42" s="117"/>
      <c r="S42" s="118">
        <f t="shared" ref="S42:S44" si="57">Q42*R42</f>
        <v>0</v>
      </c>
      <c r="T42" s="116"/>
      <c r="U42" s="117"/>
      <c r="V42" s="135">
        <f t="shared" ref="V42:V44" si="58">T42*U42</f>
        <v>0</v>
      </c>
      <c r="W42" s="116"/>
      <c r="X42" s="117"/>
      <c r="Y42" s="118">
        <f t="shared" ref="Y42:Y44" si="59">W42*X42</f>
        <v>0</v>
      </c>
      <c r="Z42" s="116"/>
      <c r="AA42" s="117"/>
      <c r="AB42" s="135">
        <f t="shared" ref="AB42:AB44" si="60">Z42*AA42</f>
        <v>0</v>
      </c>
      <c r="AC42" s="119">
        <f t="shared" si="31"/>
        <v>0</v>
      </c>
      <c r="AD42" s="120">
        <f t="shared" si="32"/>
        <v>0</v>
      </c>
      <c r="AE42" s="185">
        <f t="shared" si="33"/>
        <v>0</v>
      </c>
      <c r="AF42" s="186" t="e">
        <f t="shared" si="34"/>
        <v>#DIV/0!</v>
      </c>
      <c r="AG42" s="97"/>
      <c r="AH42" s="98"/>
      <c r="AI42" s="98"/>
      <c r="AJ42" s="98"/>
    </row>
    <row r="43" spans="1:36" ht="34.5" customHeight="1" x14ac:dyDescent="0.15">
      <c r="A43" s="112" t="s">
        <v>110</v>
      </c>
      <c r="B43" s="113" t="s">
        <v>114</v>
      </c>
      <c r="C43" s="123" t="s">
        <v>141</v>
      </c>
      <c r="D43" s="115" t="s">
        <v>138</v>
      </c>
      <c r="E43" s="116"/>
      <c r="F43" s="117"/>
      <c r="G43" s="118">
        <f t="shared" si="53"/>
        <v>0</v>
      </c>
      <c r="H43" s="116"/>
      <c r="I43" s="117"/>
      <c r="J43" s="135">
        <f t="shared" si="54"/>
        <v>0</v>
      </c>
      <c r="K43" s="116"/>
      <c r="L43" s="117"/>
      <c r="M43" s="118">
        <f t="shared" si="55"/>
        <v>0</v>
      </c>
      <c r="N43" s="116"/>
      <c r="O43" s="117"/>
      <c r="P43" s="135">
        <f t="shared" si="56"/>
        <v>0</v>
      </c>
      <c r="Q43" s="116"/>
      <c r="R43" s="117"/>
      <c r="S43" s="118">
        <f t="shared" si="57"/>
        <v>0</v>
      </c>
      <c r="T43" s="116"/>
      <c r="U43" s="117"/>
      <c r="V43" s="135">
        <f t="shared" si="58"/>
        <v>0</v>
      </c>
      <c r="W43" s="116"/>
      <c r="X43" s="117"/>
      <c r="Y43" s="118">
        <f t="shared" si="59"/>
        <v>0</v>
      </c>
      <c r="Z43" s="116"/>
      <c r="AA43" s="117"/>
      <c r="AB43" s="135">
        <f t="shared" si="60"/>
        <v>0</v>
      </c>
      <c r="AC43" s="119">
        <f t="shared" si="31"/>
        <v>0</v>
      </c>
      <c r="AD43" s="120">
        <f t="shared" si="32"/>
        <v>0</v>
      </c>
      <c r="AE43" s="185">
        <f t="shared" si="33"/>
        <v>0</v>
      </c>
      <c r="AF43" s="186" t="e">
        <f t="shared" si="34"/>
        <v>#DIV/0!</v>
      </c>
      <c r="AG43" s="97"/>
      <c r="AH43" s="98"/>
      <c r="AI43" s="98"/>
      <c r="AJ43" s="98"/>
    </row>
    <row r="44" spans="1:36" ht="34.5" customHeight="1" x14ac:dyDescent="0.15">
      <c r="A44" s="136" t="s">
        <v>110</v>
      </c>
      <c r="B44" s="137" t="s">
        <v>116</v>
      </c>
      <c r="C44" s="138" t="s">
        <v>141</v>
      </c>
      <c r="D44" s="139" t="s">
        <v>138</v>
      </c>
      <c r="E44" s="140"/>
      <c r="F44" s="141"/>
      <c r="G44" s="142">
        <f t="shared" si="53"/>
        <v>0</v>
      </c>
      <c r="H44" s="140"/>
      <c r="I44" s="141"/>
      <c r="J44" s="143">
        <f t="shared" si="54"/>
        <v>0</v>
      </c>
      <c r="K44" s="140"/>
      <c r="L44" s="141"/>
      <c r="M44" s="142">
        <f t="shared" si="55"/>
        <v>0</v>
      </c>
      <c r="N44" s="140"/>
      <c r="O44" s="141"/>
      <c r="P44" s="143">
        <f t="shared" si="56"/>
        <v>0</v>
      </c>
      <c r="Q44" s="140"/>
      <c r="R44" s="141"/>
      <c r="S44" s="142">
        <f t="shared" si="57"/>
        <v>0</v>
      </c>
      <c r="T44" s="140"/>
      <c r="U44" s="141"/>
      <c r="V44" s="143">
        <f t="shared" si="58"/>
        <v>0</v>
      </c>
      <c r="W44" s="140"/>
      <c r="X44" s="141"/>
      <c r="Y44" s="142">
        <f t="shared" si="59"/>
        <v>0</v>
      </c>
      <c r="Z44" s="140"/>
      <c r="AA44" s="141"/>
      <c r="AB44" s="143">
        <f t="shared" si="60"/>
        <v>0</v>
      </c>
      <c r="AC44" s="131">
        <f t="shared" si="31"/>
        <v>0</v>
      </c>
      <c r="AD44" s="132">
        <f t="shared" si="32"/>
        <v>0</v>
      </c>
      <c r="AE44" s="187">
        <f t="shared" si="33"/>
        <v>0</v>
      </c>
      <c r="AF44" s="186" t="e">
        <f t="shared" si="34"/>
        <v>#DIV/0!</v>
      </c>
      <c r="AG44" s="97"/>
      <c r="AH44" s="98"/>
      <c r="AI44" s="98"/>
      <c r="AJ44" s="98"/>
    </row>
    <row r="45" spans="1:36" ht="15" customHeight="1" x14ac:dyDescent="0.15">
      <c r="A45" s="189" t="s">
        <v>142</v>
      </c>
      <c r="B45" s="190"/>
      <c r="C45" s="191"/>
      <c r="D45" s="192"/>
      <c r="E45" s="193"/>
      <c r="F45" s="194"/>
      <c r="G45" s="195">
        <f>G41+G37+G33</f>
        <v>0</v>
      </c>
      <c r="H45" s="160"/>
      <c r="I45" s="162"/>
      <c r="J45" s="195">
        <f>J41+J37+J33</f>
        <v>0</v>
      </c>
      <c r="K45" s="196"/>
      <c r="L45" s="194"/>
      <c r="M45" s="197">
        <f>M41+M37+M33</f>
        <v>0</v>
      </c>
      <c r="N45" s="193"/>
      <c r="O45" s="194"/>
      <c r="P45" s="197">
        <f>P41+P37+P33</f>
        <v>0</v>
      </c>
      <c r="Q45" s="196"/>
      <c r="R45" s="194"/>
      <c r="S45" s="197">
        <f>S41+S37+S33</f>
        <v>0</v>
      </c>
      <c r="T45" s="193"/>
      <c r="U45" s="194"/>
      <c r="V45" s="197">
        <f>V41+V37+V33</f>
        <v>0</v>
      </c>
      <c r="W45" s="196"/>
      <c r="X45" s="194"/>
      <c r="Y45" s="197">
        <f>Y41+Y37+Y33</f>
        <v>0</v>
      </c>
      <c r="Z45" s="193"/>
      <c r="AA45" s="194"/>
      <c r="AB45" s="197">
        <f>AB41+AB37+AB33</f>
        <v>0</v>
      </c>
      <c r="AC45" s="193">
        <f t="shared" ref="AC45:AD45" si="61">AC33+AC37+AC41</f>
        <v>0</v>
      </c>
      <c r="AD45" s="198">
        <f t="shared" si="61"/>
        <v>0</v>
      </c>
      <c r="AE45" s="197">
        <f t="shared" si="33"/>
        <v>0</v>
      </c>
      <c r="AF45" s="199" t="e">
        <f t="shared" si="34"/>
        <v>#DIV/0!</v>
      </c>
      <c r="AG45" s="97"/>
      <c r="AH45" s="98"/>
      <c r="AI45" s="98"/>
      <c r="AJ45" s="98"/>
    </row>
    <row r="46" spans="1:36" ht="14.25" customHeight="1" x14ac:dyDescent="0.15">
      <c r="A46" s="200" t="s">
        <v>105</v>
      </c>
      <c r="B46" s="201" t="s">
        <v>28</v>
      </c>
      <c r="C46" s="169" t="s">
        <v>143</v>
      </c>
      <c r="D46" s="202"/>
      <c r="E46" s="88"/>
      <c r="F46" s="89"/>
      <c r="G46" s="89"/>
      <c r="H46" s="88"/>
      <c r="I46" s="89"/>
      <c r="J46" s="93"/>
      <c r="K46" s="89"/>
      <c r="L46" s="89"/>
      <c r="M46" s="93"/>
      <c r="N46" s="88"/>
      <c r="O46" s="89"/>
      <c r="P46" s="93"/>
      <c r="Q46" s="89"/>
      <c r="R46" s="89"/>
      <c r="S46" s="93"/>
      <c r="T46" s="88"/>
      <c r="U46" s="89"/>
      <c r="V46" s="93"/>
      <c r="W46" s="89"/>
      <c r="X46" s="89"/>
      <c r="Y46" s="93"/>
      <c r="Z46" s="88"/>
      <c r="AA46" s="89"/>
      <c r="AB46" s="89"/>
      <c r="AC46" s="94"/>
      <c r="AD46" s="95"/>
      <c r="AE46" s="95"/>
      <c r="AF46" s="96"/>
      <c r="AG46" s="97"/>
      <c r="AH46" s="98"/>
      <c r="AI46" s="98"/>
      <c r="AJ46" s="98"/>
    </row>
    <row r="47" spans="1:36" ht="57.75" customHeight="1" x14ac:dyDescent="0.15">
      <c r="A47" s="99" t="s">
        <v>107</v>
      </c>
      <c r="B47" s="100" t="s">
        <v>144</v>
      </c>
      <c r="C47" s="174" t="s">
        <v>145</v>
      </c>
      <c r="D47" s="183"/>
      <c r="E47" s="203">
        <f t="shared" ref="E47:AB47" si="62">SUM(E48:E50)</f>
        <v>0</v>
      </c>
      <c r="F47" s="204">
        <f t="shared" si="62"/>
        <v>0</v>
      </c>
      <c r="G47" s="205">
        <f t="shared" si="62"/>
        <v>0</v>
      </c>
      <c r="H47" s="103">
        <f t="shared" si="62"/>
        <v>0</v>
      </c>
      <c r="I47" s="104">
        <f t="shared" si="62"/>
        <v>0</v>
      </c>
      <c r="J47" s="134">
        <f t="shared" si="62"/>
        <v>0</v>
      </c>
      <c r="K47" s="203">
        <f t="shared" si="62"/>
        <v>0</v>
      </c>
      <c r="L47" s="204">
        <f t="shared" si="62"/>
        <v>0</v>
      </c>
      <c r="M47" s="205">
        <f t="shared" si="62"/>
        <v>0</v>
      </c>
      <c r="N47" s="103">
        <f t="shared" si="62"/>
        <v>0</v>
      </c>
      <c r="O47" s="104">
        <f t="shared" si="62"/>
        <v>0</v>
      </c>
      <c r="P47" s="134">
        <f t="shared" si="62"/>
        <v>0</v>
      </c>
      <c r="Q47" s="203">
        <f t="shared" si="62"/>
        <v>0</v>
      </c>
      <c r="R47" s="204">
        <f t="shared" si="62"/>
        <v>0</v>
      </c>
      <c r="S47" s="205">
        <f t="shared" si="62"/>
        <v>0</v>
      </c>
      <c r="T47" s="103">
        <f t="shared" si="62"/>
        <v>0</v>
      </c>
      <c r="U47" s="104">
        <f t="shared" si="62"/>
        <v>0</v>
      </c>
      <c r="V47" s="134">
        <f t="shared" si="62"/>
        <v>0</v>
      </c>
      <c r="W47" s="203">
        <f t="shared" si="62"/>
        <v>0</v>
      </c>
      <c r="X47" s="204">
        <f t="shared" si="62"/>
        <v>0</v>
      </c>
      <c r="Y47" s="205">
        <f t="shared" si="62"/>
        <v>0</v>
      </c>
      <c r="Z47" s="103">
        <f t="shared" si="62"/>
        <v>0</v>
      </c>
      <c r="AA47" s="104">
        <f t="shared" si="62"/>
        <v>0</v>
      </c>
      <c r="AB47" s="134">
        <f t="shared" si="62"/>
        <v>0</v>
      </c>
      <c r="AC47" s="106">
        <f t="shared" ref="AC47:AC54" si="63">G47+M47+S47+Y47</f>
        <v>0</v>
      </c>
      <c r="AD47" s="107">
        <f t="shared" ref="AD47:AD54" si="64">J47+P47+V47+AB47</f>
        <v>0</v>
      </c>
      <c r="AE47" s="107">
        <f t="shared" ref="AE47:AE55" si="65">AC47-AD47</f>
        <v>0</v>
      </c>
      <c r="AF47" s="109" t="e">
        <f t="shared" ref="AF47:AF55" si="66">AE47/AC47</f>
        <v>#DIV/0!</v>
      </c>
      <c r="AG47" s="110"/>
      <c r="AH47" s="111"/>
      <c r="AI47" s="111"/>
      <c r="AJ47" s="111"/>
    </row>
    <row r="48" spans="1:36" ht="34.5" customHeight="1" x14ac:dyDescent="0.15">
      <c r="A48" s="112" t="s">
        <v>110</v>
      </c>
      <c r="B48" s="113" t="s">
        <v>111</v>
      </c>
      <c r="C48" s="123" t="s">
        <v>146</v>
      </c>
      <c r="D48" s="115" t="s">
        <v>134</v>
      </c>
      <c r="E48" s="116"/>
      <c r="F48" s="117"/>
      <c r="G48" s="118">
        <f t="shared" ref="G48:G50" si="67">E48*F48</f>
        <v>0</v>
      </c>
      <c r="H48" s="116"/>
      <c r="I48" s="117"/>
      <c r="J48" s="135">
        <f t="shared" ref="J48:J50" si="68">H48*I48</f>
        <v>0</v>
      </c>
      <c r="K48" s="116"/>
      <c r="L48" s="117"/>
      <c r="M48" s="118">
        <f t="shared" ref="M48:M50" si="69">K48*L48</f>
        <v>0</v>
      </c>
      <c r="N48" s="116"/>
      <c r="O48" s="117"/>
      <c r="P48" s="135">
        <f t="shared" ref="P48:P50" si="70">N48*O48</f>
        <v>0</v>
      </c>
      <c r="Q48" s="116"/>
      <c r="R48" s="117"/>
      <c r="S48" s="118">
        <f t="shared" ref="S48:S50" si="71">Q48*R48</f>
        <v>0</v>
      </c>
      <c r="T48" s="116"/>
      <c r="U48" s="117"/>
      <c r="V48" s="135">
        <f t="shared" ref="V48:V50" si="72">T48*U48</f>
        <v>0</v>
      </c>
      <c r="W48" s="116"/>
      <c r="X48" s="117"/>
      <c r="Y48" s="118">
        <f t="shared" ref="Y48:Y50" si="73">W48*X48</f>
        <v>0</v>
      </c>
      <c r="Z48" s="116"/>
      <c r="AA48" s="117"/>
      <c r="AB48" s="135">
        <f t="shared" ref="AB48:AB50" si="74">Z48*AA48</f>
        <v>0</v>
      </c>
      <c r="AC48" s="119">
        <f t="shared" si="63"/>
        <v>0</v>
      </c>
      <c r="AD48" s="120">
        <f t="shared" si="64"/>
        <v>0</v>
      </c>
      <c r="AE48" s="185">
        <f t="shared" si="65"/>
        <v>0</v>
      </c>
      <c r="AF48" s="122" t="e">
        <f t="shared" si="66"/>
        <v>#DIV/0!</v>
      </c>
      <c r="AG48" s="97"/>
      <c r="AH48" s="98"/>
      <c r="AI48" s="98"/>
      <c r="AJ48" s="98"/>
    </row>
    <row r="49" spans="1:36" ht="34.5" customHeight="1" x14ac:dyDescent="0.15">
      <c r="A49" s="112" t="s">
        <v>110</v>
      </c>
      <c r="B49" s="113" t="s">
        <v>114</v>
      </c>
      <c r="C49" s="123" t="s">
        <v>147</v>
      </c>
      <c r="D49" s="115" t="s">
        <v>134</v>
      </c>
      <c r="E49" s="116"/>
      <c r="F49" s="117"/>
      <c r="G49" s="118">
        <f t="shared" si="67"/>
        <v>0</v>
      </c>
      <c r="H49" s="116"/>
      <c r="I49" s="117"/>
      <c r="J49" s="135">
        <f t="shared" si="68"/>
        <v>0</v>
      </c>
      <c r="K49" s="116"/>
      <c r="L49" s="117"/>
      <c r="M49" s="118">
        <f t="shared" si="69"/>
        <v>0</v>
      </c>
      <c r="N49" s="116"/>
      <c r="O49" s="117"/>
      <c r="P49" s="135">
        <f t="shared" si="70"/>
        <v>0</v>
      </c>
      <c r="Q49" s="116"/>
      <c r="R49" s="117"/>
      <c r="S49" s="118">
        <f t="shared" si="71"/>
        <v>0</v>
      </c>
      <c r="T49" s="116"/>
      <c r="U49" s="117"/>
      <c r="V49" s="135">
        <f t="shared" si="72"/>
        <v>0</v>
      </c>
      <c r="W49" s="116"/>
      <c r="X49" s="117"/>
      <c r="Y49" s="118">
        <f t="shared" si="73"/>
        <v>0</v>
      </c>
      <c r="Z49" s="116"/>
      <c r="AA49" s="117"/>
      <c r="AB49" s="135">
        <f t="shared" si="74"/>
        <v>0</v>
      </c>
      <c r="AC49" s="119">
        <f t="shared" si="63"/>
        <v>0</v>
      </c>
      <c r="AD49" s="120">
        <f t="shared" si="64"/>
        <v>0</v>
      </c>
      <c r="AE49" s="185">
        <f t="shared" si="65"/>
        <v>0</v>
      </c>
      <c r="AF49" s="122" t="e">
        <f t="shared" si="66"/>
        <v>#DIV/0!</v>
      </c>
      <c r="AG49" s="97"/>
      <c r="AH49" s="98"/>
      <c r="AI49" s="98"/>
      <c r="AJ49" s="98"/>
    </row>
    <row r="50" spans="1:36" ht="34.5" customHeight="1" x14ac:dyDescent="0.15">
      <c r="A50" s="124" t="s">
        <v>110</v>
      </c>
      <c r="B50" s="125" t="s">
        <v>116</v>
      </c>
      <c r="C50" s="126" t="s">
        <v>148</v>
      </c>
      <c r="D50" s="127" t="s">
        <v>134</v>
      </c>
      <c r="E50" s="128"/>
      <c r="F50" s="129"/>
      <c r="G50" s="130">
        <f t="shared" si="67"/>
        <v>0</v>
      </c>
      <c r="H50" s="140"/>
      <c r="I50" s="141"/>
      <c r="J50" s="143">
        <f t="shared" si="68"/>
        <v>0</v>
      </c>
      <c r="K50" s="128"/>
      <c r="L50" s="129"/>
      <c r="M50" s="130">
        <f t="shared" si="69"/>
        <v>0</v>
      </c>
      <c r="N50" s="140"/>
      <c r="O50" s="141"/>
      <c r="P50" s="143">
        <f t="shared" si="70"/>
        <v>0</v>
      </c>
      <c r="Q50" s="128"/>
      <c r="R50" s="129"/>
      <c r="S50" s="130">
        <f t="shared" si="71"/>
        <v>0</v>
      </c>
      <c r="T50" s="140"/>
      <c r="U50" s="141"/>
      <c r="V50" s="143">
        <f t="shared" si="72"/>
        <v>0</v>
      </c>
      <c r="W50" s="128"/>
      <c r="X50" s="129"/>
      <c r="Y50" s="130">
        <f t="shared" si="73"/>
        <v>0</v>
      </c>
      <c r="Z50" s="140"/>
      <c r="AA50" s="141"/>
      <c r="AB50" s="143">
        <f t="shared" si="74"/>
        <v>0</v>
      </c>
      <c r="AC50" s="131">
        <f t="shared" si="63"/>
        <v>0</v>
      </c>
      <c r="AD50" s="132">
        <f t="shared" si="64"/>
        <v>0</v>
      </c>
      <c r="AE50" s="187">
        <f t="shared" si="65"/>
        <v>0</v>
      </c>
      <c r="AF50" s="122" t="e">
        <f t="shared" si="66"/>
        <v>#DIV/0!</v>
      </c>
      <c r="AG50" s="97"/>
      <c r="AH50" s="98"/>
      <c r="AI50" s="98"/>
      <c r="AJ50" s="98"/>
    </row>
    <row r="51" spans="1:36" ht="56.25" customHeight="1" x14ac:dyDescent="0.15">
      <c r="A51" s="99" t="s">
        <v>107</v>
      </c>
      <c r="B51" s="100" t="s">
        <v>149</v>
      </c>
      <c r="C51" s="101" t="s">
        <v>150</v>
      </c>
      <c r="D51" s="102"/>
      <c r="E51" s="103">
        <f t="shared" ref="E51:AB51" si="75">SUM(E52:E54)</f>
        <v>0</v>
      </c>
      <c r="F51" s="104">
        <f t="shared" si="75"/>
        <v>0</v>
      </c>
      <c r="G51" s="105">
        <f t="shared" si="75"/>
        <v>0</v>
      </c>
      <c r="H51" s="103">
        <f t="shared" si="75"/>
        <v>0</v>
      </c>
      <c r="I51" s="104">
        <f t="shared" si="75"/>
        <v>0</v>
      </c>
      <c r="J51" s="134">
        <f t="shared" si="75"/>
        <v>0</v>
      </c>
      <c r="K51" s="206">
        <f t="shared" si="75"/>
        <v>0</v>
      </c>
      <c r="L51" s="104">
        <f t="shared" si="75"/>
        <v>0</v>
      </c>
      <c r="M51" s="134">
        <f t="shared" si="75"/>
        <v>0</v>
      </c>
      <c r="N51" s="103">
        <f t="shared" si="75"/>
        <v>0</v>
      </c>
      <c r="O51" s="104">
        <f t="shared" si="75"/>
        <v>0</v>
      </c>
      <c r="P51" s="134">
        <f t="shared" si="75"/>
        <v>0</v>
      </c>
      <c r="Q51" s="206">
        <f t="shared" si="75"/>
        <v>0</v>
      </c>
      <c r="R51" s="104">
        <f t="shared" si="75"/>
        <v>0</v>
      </c>
      <c r="S51" s="134">
        <f t="shared" si="75"/>
        <v>0</v>
      </c>
      <c r="T51" s="103">
        <f t="shared" si="75"/>
        <v>0</v>
      </c>
      <c r="U51" s="104">
        <f t="shared" si="75"/>
        <v>0</v>
      </c>
      <c r="V51" s="134">
        <f t="shared" si="75"/>
        <v>0</v>
      </c>
      <c r="W51" s="206">
        <f t="shared" si="75"/>
        <v>0</v>
      </c>
      <c r="X51" s="104">
        <f t="shared" si="75"/>
        <v>0</v>
      </c>
      <c r="Y51" s="134">
        <f t="shared" si="75"/>
        <v>0</v>
      </c>
      <c r="Z51" s="103">
        <f t="shared" si="75"/>
        <v>0</v>
      </c>
      <c r="AA51" s="104">
        <f t="shared" si="75"/>
        <v>0</v>
      </c>
      <c r="AB51" s="134">
        <f t="shared" si="75"/>
        <v>0</v>
      </c>
      <c r="AC51" s="106">
        <f t="shared" si="63"/>
        <v>0</v>
      </c>
      <c r="AD51" s="107">
        <f t="shared" si="64"/>
        <v>0</v>
      </c>
      <c r="AE51" s="107">
        <f t="shared" si="65"/>
        <v>0</v>
      </c>
      <c r="AF51" s="145" t="e">
        <f t="shared" si="66"/>
        <v>#DIV/0!</v>
      </c>
      <c r="AG51" s="110"/>
      <c r="AH51" s="111"/>
      <c r="AI51" s="111"/>
      <c r="AJ51" s="111"/>
    </row>
    <row r="52" spans="1:36" ht="45" customHeight="1" x14ac:dyDescent="0.15">
      <c r="A52" s="112" t="s">
        <v>110</v>
      </c>
      <c r="B52" s="113" t="s">
        <v>111</v>
      </c>
      <c r="C52" s="123" t="s">
        <v>151</v>
      </c>
      <c r="D52" s="207"/>
      <c r="E52" s="116"/>
      <c r="F52" s="117"/>
      <c r="G52" s="118">
        <f t="shared" ref="G52:G54" si="76">E52*F52</f>
        <v>0</v>
      </c>
      <c r="H52" s="116"/>
      <c r="I52" s="117"/>
      <c r="J52" s="135">
        <f t="shared" ref="J52:J54" si="77">H52*I52</f>
        <v>0</v>
      </c>
      <c r="K52" s="208"/>
      <c r="L52" s="117"/>
      <c r="M52" s="135">
        <f t="shared" ref="M52:M54" si="78">K52*L52</f>
        <v>0</v>
      </c>
      <c r="N52" s="116"/>
      <c r="O52" s="117"/>
      <c r="P52" s="135">
        <f t="shared" ref="P52:P54" si="79">N52*O52</f>
        <v>0</v>
      </c>
      <c r="Q52" s="208"/>
      <c r="R52" s="117"/>
      <c r="S52" s="135">
        <f t="shared" ref="S52:S54" si="80">Q52*R52</f>
        <v>0</v>
      </c>
      <c r="T52" s="116"/>
      <c r="U52" s="117"/>
      <c r="V52" s="135">
        <f t="shared" ref="V52:V54" si="81">T52*U52</f>
        <v>0</v>
      </c>
      <c r="W52" s="208"/>
      <c r="X52" s="117"/>
      <c r="Y52" s="135">
        <f t="shared" ref="Y52:Y54" si="82">W52*X52</f>
        <v>0</v>
      </c>
      <c r="Z52" s="116"/>
      <c r="AA52" s="117"/>
      <c r="AB52" s="135">
        <f t="shared" ref="AB52:AB54" si="83">Z52*AA52</f>
        <v>0</v>
      </c>
      <c r="AC52" s="119">
        <f t="shared" si="63"/>
        <v>0</v>
      </c>
      <c r="AD52" s="120">
        <f t="shared" si="64"/>
        <v>0</v>
      </c>
      <c r="AE52" s="185">
        <f t="shared" si="65"/>
        <v>0</v>
      </c>
      <c r="AF52" s="122" t="e">
        <f t="shared" si="66"/>
        <v>#DIV/0!</v>
      </c>
      <c r="AG52" s="97"/>
      <c r="AH52" s="98"/>
      <c r="AI52" s="98"/>
      <c r="AJ52" s="98"/>
    </row>
    <row r="53" spans="1:36" ht="24.75" customHeight="1" x14ac:dyDescent="0.15">
      <c r="A53" s="112" t="s">
        <v>110</v>
      </c>
      <c r="B53" s="113" t="s">
        <v>114</v>
      </c>
      <c r="C53" s="123" t="s">
        <v>152</v>
      </c>
      <c r="D53" s="207"/>
      <c r="E53" s="116"/>
      <c r="F53" s="117"/>
      <c r="G53" s="118">
        <f t="shared" si="76"/>
        <v>0</v>
      </c>
      <c r="H53" s="116"/>
      <c r="I53" s="117"/>
      <c r="J53" s="135">
        <f t="shared" si="77"/>
        <v>0</v>
      </c>
      <c r="K53" s="208"/>
      <c r="L53" s="117"/>
      <c r="M53" s="135">
        <f t="shared" si="78"/>
        <v>0</v>
      </c>
      <c r="N53" s="116"/>
      <c r="O53" s="117"/>
      <c r="P53" s="135">
        <f t="shared" si="79"/>
        <v>0</v>
      </c>
      <c r="Q53" s="208"/>
      <c r="R53" s="117"/>
      <c r="S53" s="135">
        <f t="shared" si="80"/>
        <v>0</v>
      </c>
      <c r="T53" s="116"/>
      <c r="U53" s="117"/>
      <c r="V53" s="135">
        <f t="shared" si="81"/>
        <v>0</v>
      </c>
      <c r="W53" s="208"/>
      <c r="X53" s="117"/>
      <c r="Y53" s="135">
        <f t="shared" si="82"/>
        <v>0</v>
      </c>
      <c r="Z53" s="116"/>
      <c r="AA53" s="117"/>
      <c r="AB53" s="135">
        <f t="shared" si="83"/>
        <v>0</v>
      </c>
      <c r="AC53" s="119">
        <f t="shared" si="63"/>
        <v>0</v>
      </c>
      <c r="AD53" s="120">
        <f t="shared" si="64"/>
        <v>0</v>
      </c>
      <c r="AE53" s="185">
        <f t="shared" si="65"/>
        <v>0</v>
      </c>
      <c r="AF53" s="122" t="e">
        <f t="shared" si="66"/>
        <v>#DIV/0!</v>
      </c>
      <c r="AG53" s="97"/>
      <c r="AH53" s="98"/>
      <c r="AI53" s="98"/>
      <c r="AJ53" s="98"/>
    </row>
    <row r="54" spans="1:36" ht="21" customHeight="1" x14ac:dyDescent="0.15">
      <c r="A54" s="136" t="s">
        <v>110</v>
      </c>
      <c r="B54" s="137" t="s">
        <v>116</v>
      </c>
      <c r="C54" s="138" t="s">
        <v>153</v>
      </c>
      <c r="D54" s="209"/>
      <c r="E54" s="140"/>
      <c r="F54" s="141"/>
      <c r="G54" s="142">
        <f t="shared" si="76"/>
        <v>0</v>
      </c>
      <c r="H54" s="140"/>
      <c r="I54" s="141"/>
      <c r="J54" s="143">
        <f t="shared" si="77"/>
        <v>0</v>
      </c>
      <c r="K54" s="210"/>
      <c r="L54" s="141"/>
      <c r="M54" s="143">
        <f t="shared" si="78"/>
        <v>0</v>
      </c>
      <c r="N54" s="140"/>
      <c r="O54" s="141"/>
      <c r="P54" s="143">
        <f t="shared" si="79"/>
        <v>0</v>
      </c>
      <c r="Q54" s="210"/>
      <c r="R54" s="141"/>
      <c r="S54" s="143">
        <f t="shared" si="80"/>
        <v>0</v>
      </c>
      <c r="T54" s="140"/>
      <c r="U54" s="141"/>
      <c r="V54" s="143">
        <f t="shared" si="81"/>
        <v>0</v>
      </c>
      <c r="W54" s="210"/>
      <c r="X54" s="141"/>
      <c r="Y54" s="143">
        <f t="shared" si="82"/>
        <v>0</v>
      </c>
      <c r="Z54" s="140"/>
      <c r="AA54" s="141"/>
      <c r="AB54" s="143">
        <f t="shared" si="83"/>
        <v>0</v>
      </c>
      <c r="AC54" s="131">
        <f t="shared" si="63"/>
        <v>0</v>
      </c>
      <c r="AD54" s="132">
        <f t="shared" si="64"/>
        <v>0</v>
      </c>
      <c r="AE54" s="187">
        <f t="shared" si="65"/>
        <v>0</v>
      </c>
      <c r="AF54" s="155" t="e">
        <f t="shared" si="66"/>
        <v>#DIV/0!</v>
      </c>
      <c r="AG54" s="97"/>
      <c r="AH54" s="98"/>
      <c r="AI54" s="98"/>
      <c r="AJ54" s="98"/>
    </row>
    <row r="55" spans="1:36" ht="15" customHeight="1" x14ac:dyDescent="0.15">
      <c r="A55" s="189" t="s">
        <v>154</v>
      </c>
      <c r="B55" s="190"/>
      <c r="C55" s="191"/>
      <c r="D55" s="192"/>
      <c r="E55" s="193">
        <f t="shared" ref="E55:AB55" si="84">E51+E47</f>
        <v>0</v>
      </c>
      <c r="F55" s="194">
        <f t="shared" si="84"/>
        <v>0</v>
      </c>
      <c r="G55" s="195">
        <f t="shared" si="84"/>
        <v>0</v>
      </c>
      <c r="H55" s="160">
        <f t="shared" si="84"/>
        <v>0</v>
      </c>
      <c r="I55" s="162">
        <f t="shared" si="84"/>
        <v>0</v>
      </c>
      <c r="J55" s="211">
        <f t="shared" si="84"/>
        <v>0</v>
      </c>
      <c r="K55" s="196">
        <f t="shared" si="84"/>
        <v>0</v>
      </c>
      <c r="L55" s="194">
        <f t="shared" si="84"/>
        <v>0</v>
      </c>
      <c r="M55" s="197">
        <f t="shared" si="84"/>
        <v>0</v>
      </c>
      <c r="N55" s="193">
        <f t="shared" si="84"/>
        <v>0</v>
      </c>
      <c r="O55" s="194">
        <f t="shared" si="84"/>
        <v>0</v>
      </c>
      <c r="P55" s="197">
        <f t="shared" si="84"/>
        <v>0</v>
      </c>
      <c r="Q55" s="196">
        <f t="shared" si="84"/>
        <v>0</v>
      </c>
      <c r="R55" s="194">
        <f t="shared" si="84"/>
        <v>0</v>
      </c>
      <c r="S55" s="197">
        <f t="shared" si="84"/>
        <v>0</v>
      </c>
      <c r="T55" s="193">
        <f t="shared" si="84"/>
        <v>0</v>
      </c>
      <c r="U55" s="194">
        <f t="shared" si="84"/>
        <v>0</v>
      </c>
      <c r="V55" s="197">
        <f t="shared" si="84"/>
        <v>0</v>
      </c>
      <c r="W55" s="196">
        <f t="shared" si="84"/>
        <v>0</v>
      </c>
      <c r="X55" s="194">
        <f t="shared" si="84"/>
        <v>0</v>
      </c>
      <c r="Y55" s="197">
        <f t="shared" si="84"/>
        <v>0</v>
      </c>
      <c r="Z55" s="193">
        <f t="shared" si="84"/>
        <v>0</v>
      </c>
      <c r="AA55" s="194">
        <f t="shared" si="84"/>
        <v>0</v>
      </c>
      <c r="AB55" s="197">
        <f t="shared" si="84"/>
        <v>0</v>
      </c>
      <c r="AC55" s="196">
        <f t="shared" ref="AC55:AD55" si="85">AC47+AC51</f>
        <v>0</v>
      </c>
      <c r="AD55" s="198">
        <f t="shared" si="85"/>
        <v>0</v>
      </c>
      <c r="AE55" s="193">
        <f t="shared" si="65"/>
        <v>0</v>
      </c>
      <c r="AF55" s="212" t="e">
        <f t="shared" si="66"/>
        <v>#DIV/0!</v>
      </c>
      <c r="AG55" s="97"/>
      <c r="AH55" s="98"/>
      <c r="AI55" s="98"/>
      <c r="AJ55" s="98"/>
    </row>
    <row r="56" spans="1:36" ht="15" customHeight="1" x14ac:dyDescent="0.15">
      <c r="A56" s="213" t="s">
        <v>105</v>
      </c>
      <c r="B56" s="214" t="s">
        <v>29</v>
      </c>
      <c r="C56" s="169" t="s">
        <v>155</v>
      </c>
      <c r="D56" s="202"/>
      <c r="E56" s="88"/>
      <c r="F56" s="89"/>
      <c r="G56" s="89"/>
      <c r="H56" s="88"/>
      <c r="I56" s="89"/>
      <c r="J56" s="93"/>
      <c r="K56" s="89"/>
      <c r="L56" s="89"/>
      <c r="M56" s="93"/>
      <c r="N56" s="88"/>
      <c r="O56" s="89"/>
      <c r="P56" s="93"/>
      <c r="Q56" s="89"/>
      <c r="R56" s="89"/>
      <c r="S56" s="93"/>
      <c r="T56" s="88"/>
      <c r="U56" s="89"/>
      <c r="V56" s="93"/>
      <c r="W56" s="89"/>
      <c r="X56" s="89"/>
      <c r="Y56" s="93"/>
      <c r="Z56" s="88"/>
      <c r="AA56" s="89"/>
      <c r="AB56" s="89"/>
      <c r="AC56" s="94"/>
      <c r="AD56" s="95"/>
      <c r="AE56" s="95"/>
      <c r="AF56" s="96"/>
      <c r="AG56" s="97"/>
      <c r="AH56" s="98"/>
      <c r="AI56" s="98"/>
      <c r="AJ56" s="98"/>
    </row>
    <row r="57" spans="1:36" ht="15" customHeight="1" x14ac:dyDescent="0.15">
      <c r="A57" s="99" t="s">
        <v>107</v>
      </c>
      <c r="B57" s="100" t="s">
        <v>156</v>
      </c>
      <c r="C57" s="174" t="s">
        <v>157</v>
      </c>
      <c r="D57" s="183"/>
      <c r="E57" s="203">
        <f t="shared" ref="E57:AB57" si="86">SUM(E58:E60)</f>
        <v>0</v>
      </c>
      <c r="F57" s="204">
        <f t="shared" si="86"/>
        <v>0</v>
      </c>
      <c r="G57" s="205">
        <f t="shared" si="86"/>
        <v>0</v>
      </c>
      <c r="H57" s="103">
        <f t="shared" si="86"/>
        <v>0</v>
      </c>
      <c r="I57" s="104">
        <f t="shared" si="86"/>
        <v>0</v>
      </c>
      <c r="J57" s="134">
        <f t="shared" si="86"/>
        <v>0</v>
      </c>
      <c r="K57" s="215">
        <f t="shared" si="86"/>
        <v>0</v>
      </c>
      <c r="L57" s="204">
        <f t="shared" si="86"/>
        <v>0</v>
      </c>
      <c r="M57" s="216">
        <f t="shared" si="86"/>
        <v>0</v>
      </c>
      <c r="N57" s="203">
        <f t="shared" si="86"/>
        <v>0</v>
      </c>
      <c r="O57" s="204">
        <f t="shared" si="86"/>
        <v>0</v>
      </c>
      <c r="P57" s="216">
        <f t="shared" si="86"/>
        <v>0</v>
      </c>
      <c r="Q57" s="215">
        <f t="shared" si="86"/>
        <v>0</v>
      </c>
      <c r="R57" s="204">
        <f t="shared" si="86"/>
        <v>0</v>
      </c>
      <c r="S57" s="216">
        <f t="shared" si="86"/>
        <v>0</v>
      </c>
      <c r="T57" s="203">
        <f t="shared" si="86"/>
        <v>0</v>
      </c>
      <c r="U57" s="204">
        <f t="shared" si="86"/>
        <v>0</v>
      </c>
      <c r="V57" s="216">
        <f t="shared" si="86"/>
        <v>0</v>
      </c>
      <c r="W57" s="215">
        <f t="shared" si="86"/>
        <v>0</v>
      </c>
      <c r="X57" s="204">
        <f t="shared" si="86"/>
        <v>0</v>
      </c>
      <c r="Y57" s="216">
        <f t="shared" si="86"/>
        <v>0</v>
      </c>
      <c r="Z57" s="203">
        <f t="shared" si="86"/>
        <v>0</v>
      </c>
      <c r="AA57" s="204">
        <f t="shared" si="86"/>
        <v>0</v>
      </c>
      <c r="AB57" s="216">
        <f t="shared" si="86"/>
        <v>0</v>
      </c>
      <c r="AC57" s="106">
        <f t="shared" ref="AC57:AC76" si="87">G57+M57+S57+Y57</f>
        <v>0</v>
      </c>
      <c r="AD57" s="107">
        <f t="shared" ref="AD57:AD76" si="88">J57+P57+V57+AB57</f>
        <v>0</v>
      </c>
      <c r="AE57" s="107">
        <f t="shared" ref="AE57:AE83" si="89">AC57-AD57</f>
        <v>0</v>
      </c>
      <c r="AF57" s="109" t="e">
        <f t="shared" ref="AF57:AF83" si="90">AE57/AC57</f>
        <v>#DIV/0!</v>
      </c>
      <c r="AG57" s="110"/>
      <c r="AH57" s="111"/>
      <c r="AI57" s="111"/>
      <c r="AJ57" s="111"/>
    </row>
    <row r="58" spans="1:36" ht="34.5" customHeight="1" x14ac:dyDescent="0.15">
      <c r="A58" s="112" t="s">
        <v>110</v>
      </c>
      <c r="B58" s="113" t="s">
        <v>111</v>
      </c>
      <c r="C58" s="123" t="s">
        <v>158</v>
      </c>
      <c r="D58" s="217" t="s">
        <v>159</v>
      </c>
      <c r="E58" s="218"/>
      <c r="F58" s="219"/>
      <c r="G58" s="220">
        <f t="shared" ref="G58:G60" si="91">E58*F58</f>
        <v>0</v>
      </c>
      <c r="H58" s="218"/>
      <c r="I58" s="219"/>
      <c r="J58" s="221">
        <f t="shared" ref="J58:J60" si="92">H58*I58</f>
        <v>0</v>
      </c>
      <c r="K58" s="208"/>
      <c r="L58" s="219"/>
      <c r="M58" s="135">
        <f t="shared" ref="M58:M60" si="93">K58*L58</f>
        <v>0</v>
      </c>
      <c r="N58" s="116"/>
      <c r="O58" s="219"/>
      <c r="P58" s="135">
        <f t="shared" ref="P58:P60" si="94">N58*O58</f>
        <v>0</v>
      </c>
      <c r="Q58" s="208"/>
      <c r="R58" s="219"/>
      <c r="S58" s="135">
        <f t="shared" ref="S58:S60" si="95">Q58*R58</f>
        <v>0</v>
      </c>
      <c r="T58" s="116"/>
      <c r="U58" s="219"/>
      <c r="V58" s="135">
        <f t="shared" ref="V58:V60" si="96">T58*U58</f>
        <v>0</v>
      </c>
      <c r="W58" s="208"/>
      <c r="X58" s="219"/>
      <c r="Y58" s="135">
        <f t="shared" ref="Y58:Y60" si="97">W58*X58</f>
        <v>0</v>
      </c>
      <c r="Z58" s="116"/>
      <c r="AA58" s="219"/>
      <c r="AB58" s="135">
        <f t="shared" ref="AB58:AB60" si="98">Z58*AA58</f>
        <v>0</v>
      </c>
      <c r="AC58" s="119">
        <f t="shared" si="87"/>
        <v>0</v>
      </c>
      <c r="AD58" s="120">
        <f t="shared" si="88"/>
        <v>0</v>
      </c>
      <c r="AE58" s="185">
        <f t="shared" si="89"/>
        <v>0</v>
      </c>
      <c r="AF58" s="122" t="e">
        <f t="shared" si="90"/>
        <v>#DIV/0!</v>
      </c>
      <c r="AG58" s="97"/>
      <c r="AH58" s="98"/>
      <c r="AI58" s="98"/>
      <c r="AJ58" s="98"/>
    </row>
    <row r="59" spans="1:36" ht="34.5" customHeight="1" x14ac:dyDescent="0.15">
      <c r="A59" s="112" t="s">
        <v>110</v>
      </c>
      <c r="B59" s="113" t="s">
        <v>114</v>
      </c>
      <c r="C59" s="123" t="s">
        <v>158</v>
      </c>
      <c r="D59" s="217" t="s">
        <v>159</v>
      </c>
      <c r="E59" s="218"/>
      <c r="F59" s="219"/>
      <c r="G59" s="220">
        <f t="shared" si="91"/>
        <v>0</v>
      </c>
      <c r="H59" s="218"/>
      <c r="I59" s="219"/>
      <c r="J59" s="221">
        <f t="shared" si="92"/>
        <v>0</v>
      </c>
      <c r="K59" s="208"/>
      <c r="L59" s="219"/>
      <c r="M59" s="135">
        <f t="shared" si="93"/>
        <v>0</v>
      </c>
      <c r="N59" s="116"/>
      <c r="O59" s="219"/>
      <c r="P59" s="135">
        <f t="shared" si="94"/>
        <v>0</v>
      </c>
      <c r="Q59" s="208"/>
      <c r="R59" s="219"/>
      <c r="S59" s="135">
        <f t="shared" si="95"/>
        <v>0</v>
      </c>
      <c r="T59" s="116"/>
      <c r="U59" s="219"/>
      <c r="V59" s="135">
        <f t="shared" si="96"/>
        <v>0</v>
      </c>
      <c r="W59" s="208"/>
      <c r="X59" s="219"/>
      <c r="Y59" s="135">
        <f t="shared" si="97"/>
        <v>0</v>
      </c>
      <c r="Z59" s="116"/>
      <c r="AA59" s="219"/>
      <c r="AB59" s="135">
        <f t="shared" si="98"/>
        <v>0</v>
      </c>
      <c r="AC59" s="119">
        <f t="shared" si="87"/>
        <v>0</v>
      </c>
      <c r="AD59" s="120">
        <f t="shared" si="88"/>
        <v>0</v>
      </c>
      <c r="AE59" s="185">
        <f t="shared" si="89"/>
        <v>0</v>
      </c>
      <c r="AF59" s="122" t="e">
        <f t="shared" si="90"/>
        <v>#DIV/0!</v>
      </c>
      <c r="AG59" s="97"/>
      <c r="AH59" s="98"/>
      <c r="AI59" s="98"/>
      <c r="AJ59" s="98"/>
    </row>
    <row r="60" spans="1:36" ht="34.5" customHeight="1" x14ac:dyDescent="0.15">
      <c r="A60" s="136" t="s">
        <v>110</v>
      </c>
      <c r="B60" s="125" t="s">
        <v>116</v>
      </c>
      <c r="C60" s="126" t="s">
        <v>158</v>
      </c>
      <c r="D60" s="222" t="s">
        <v>159</v>
      </c>
      <c r="E60" s="223"/>
      <c r="F60" s="224"/>
      <c r="G60" s="225">
        <f t="shared" si="91"/>
        <v>0</v>
      </c>
      <c r="H60" s="226"/>
      <c r="I60" s="227"/>
      <c r="J60" s="228">
        <f t="shared" si="92"/>
        <v>0</v>
      </c>
      <c r="K60" s="229"/>
      <c r="L60" s="224"/>
      <c r="M60" s="230">
        <f t="shared" si="93"/>
        <v>0</v>
      </c>
      <c r="N60" s="128"/>
      <c r="O60" s="224"/>
      <c r="P60" s="230">
        <f t="shared" si="94"/>
        <v>0</v>
      </c>
      <c r="Q60" s="229"/>
      <c r="R60" s="224"/>
      <c r="S60" s="230">
        <f t="shared" si="95"/>
        <v>0</v>
      </c>
      <c r="T60" s="128"/>
      <c r="U60" s="224"/>
      <c r="V60" s="230">
        <f t="shared" si="96"/>
        <v>0</v>
      </c>
      <c r="W60" s="229"/>
      <c r="X60" s="224"/>
      <c r="Y60" s="230">
        <f t="shared" si="97"/>
        <v>0</v>
      </c>
      <c r="Z60" s="128"/>
      <c r="AA60" s="224"/>
      <c r="AB60" s="230">
        <f t="shared" si="98"/>
        <v>0</v>
      </c>
      <c r="AC60" s="131">
        <f t="shared" si="87"/>
        <v>0</v>
      </c>
      <c r="AD60" s="132">
        <f t="shared" si="88"/>
        <v>0</v>
      </c>
      <c r="AE60" s="187">
        <f t="shared" si="89"/>
        <v>0</v>
      </c>
      <c r="AF60" s="122" t="e">
        <f t="shared" si="90"/>
        <v>#DIV/0!</v>
      </c>
      <c r="AG60" s="97"/>
      <c r="AH60" s="98"/>
      <c r="AI60" s="98"/>
      <c r="AJ60" s="98"/>
    </row>
    <row r="61" spans="1:36" ht="27.75" customHeight="1" x14ac:dyDescent="0.15">
      <c r="A61" s="99" t="s">
        <v>107</v>
      </c>
      <c r="B61" s="100" t="s">
        <v>160</v>
      </c>
      <c r="C61" s="101" t="s">
        <v>161</v>
      </c>
      <c r="D61" s="102"/>
      <c r="E61" s="103">
        <f t="shared" ref="E61:AB61" si="99">SUM(E62:E64)</f>
        <v>0</v>
      </c>
      <c r="F61" s="104">
        <f t="shared" si="99"/>
        <v>0</v>
      </c>
      <c r="G61" s="105">
        <f t="shared" si="99"/>
        <v>0</v>
      </c>
      <c r="H61" s="103">
        <f t="shared" si="99"/>
        <v>0</v>
      </c>
      <c r="I61" s="104">
        <f t="shared" si="99"/>
        <v>0</v>
      </c>
      <c r="J61" s="134">
        <f t="shared" si="99"/>
        <v>0</v>
      </c>
      <c r="K61" s="206">
        <f t="shared" si="99"/>
        <v>0</v>
      </c>
      <c r="L61" s="104">
        <f t="shared" si="99"/>
        <v>0</v>
      </c>
      <c r="M61" s="134">
        <f t="shared" si="99"/>
        <v>0</v>
      </c>
      <c r="N61" s="103">
        <f t="shared" si="99"/>
        <v>0</v>
      </c>
      <c r="O61" s="104">
        <f t="shared" si="99"/>
        <v>0</v>
      </c>
      <c r="P61" s="134">
        <f t="shared" si="99"/>
        <v>0</v>
      </c>
      <c r="Q61" s="206">
        <f t="shared" si="99"/>
        <v>0</v>
      </c>
      <c r="R61" s="104">
        <f t="shared" si="99"/>
        <v>0</v>
      </c>
      <c r="S61" s="134">
        <f t="shared" si="99"/>
        <v>0</v>
      </c>
      <c r="T61" s="103">
        <f t="shared" si="99"/>
        <v>0</v>
      </c>
      <c r="U61" s="104">
        <f t="shared" si="99"/>
        <v>0</v>
      </c>
      <c r="V61" s="134">
        <f t="shared" si="99"/>
        <v>0</v>
      </c>
      <c r="W61" s="206">
        <f t="shared" si="99"/>
        <v>0</v>
      </c>
      <c r="X61" s="104">
        <f t="shared" si="99"/>
        <v>0</v>
      </c>
      <c r="Y61" s="134">
        <f t="shared" si="99"/>
        <v>0</v>
      </c>
      <c r="Z61" s="103">
        <f t="shared" si="99"/>
        <v>0</v>
      </c>
      <c r="AA61" s="104">
        <f t="shared" si="99"/>
        <v>0</v>
      </c>
      <c r="AB61" s="134">
        <f t="shared" si="99"/>
        <v>0</v>
      </c>
      <c r="AC61" s="106">
        <f t="shared" si="87"/>
        <v>0</v>
      </c>
      <c r="AD61" s="107">
        <f t="shared" si="88"/>
        <v>0</v>
      </c>
      <c r="AE61" s="107">
        <f t="shared" si="89"/>
        <v>0</v>
      </c>
      <c r="AF61" s="145" t="e">
        <f t="shared" si="90"/>
        <v>#DIV/0!</v>
      </c>
      <c r="AG61" s="110"/>
      <c r="AH61" s="111"/>
      <c r="AI61" s="111"/>
      <c r="AJ61" s="111"/>
    </row>
    <row r="62" spans="1:36" ht="30" customHeight="1" x14ac:dyDescent="0.15">
      <c r="A62" s="112" t="s">
        <v>110</v>
      </c>
      <c r="B62" s="113" t="s">
        <v>111</v>
      </c>
      <c r="C62" s="231" t="s">
        <v>162</v>
      </c>
      <c r="D62" s="115" t="s">
        <v>163</v>
      </c>
      <c r="E62" s="116"/>
      <c r="F62" s="117"/>
      <c r="G62" s="118">
        <f t="shared" ref="G62:G64" si="100">E62*F62</f>
        <v>0</v>
      </c>
      <c r="H62" s="116"/>
      <c r="I62" s="117"/>
      <c r="J62" s="135">
        <f t="shared" ref="J62:J64" si="101">H62*I62</f>
        <v>0</v>
      </c>
      <c r="K62" s="208"/>
      <c r="L62" s="117"/>
      <c r="M62" s="135">
        <f t="shared" ref="M62:M64" si="102">K62*L62</f>
        <v>0</v>
      </c>
      <c r="N62" s="116"/>
      <c r="O62" s="117"/>
      <c r="P62" s="135">
        <f t="shared" ref="P62:P64" si="103">N62*O62</f>
        <v>0</v>
      </c>
      <c r="Q62" s="208"/>
      <c r="R62" s="117"/>
      <c r="S62" s="135">
        <f t="shared" ref="S62:S64" si="104">Q62*R62</f>
        <v>0</v>
      </c>
      <c r="T62" s="116"/>
      <c r="U62" s="117"/>
      <c r="V62" s="135">
        <f t="shared" ref="V62:V64" si="105">T62*U62</f>
        <v>0</v>
      </c>
      <c r="W62" s="208"/>
      <c r="X62" s="117"/>
      <c r="Y62" s="135">
        <f t="shared" ref="Y62:Y64" si="106">W62*X62</f>
        <v>0</v>
      </c>
      <c r="Z62" s="116"/>
      <c r="AA62" s="117"/>
      <c r="AB62" s="135">
        <f t="shared" ref="AB62:AB64" si="107">Z62*AA62</f>
        <v>0</v>
      </c>
      <c r="AC62" s="119">
        <f t="shared" si="87"/>
        <v>0</v>
      </c>
      <c r="AD62" s="120">
        <f t="shared" si="88"/>
        <v>0</v>
      </c>
      <c r="AE62" s="185">
        <f t="shared" si="89"/>
        <v>0</v>
      </c>
      <c r="AF62" s="122" t="e">
        <f t="shared" si="90"/>
        <v>#DIV/0!</v>
      </c>
      <c r="AG62" s="97"/>
      <c r="AH62" s="98"/>
      <c r="AI62" s="98"/>
      <c r="AJ62" s="98"/>
    </row>
    <row r="63" spans="1:36" ht="30" customHeight="1" x14ac:dyDescent="0.15">
      <c r="A63" s="112" t="s">
        <v>110</v>
      </c>
      <c r="B63" s="113" t="s">
        <v>114</v>
      </c>
      <c r="C63" s="231" t="s">
        <v>146</v>
      </c>
      <c r="D63" s="115" t="s">
        <v>163</v>
      </c>
      <c r="E63" s="116"/>
      <c r="F63" s="117"/>
      <c r="G63" s="118">
        <f t="shared" si="100"/>
        <v>0</v>
      </c>
      <c r="H63" s="116"/>
      <c r="I63" s="117"/>
      <c r="J63" s="135">
        <f t="shared" si="101"/>
        <v>0</v>
      </c>
      <c r="K63" s="208"/>
      <c r="L63" s="117"/>
      <c r="M63" s="135">
        <f t="shared" si="102"/>
        <v>0</v>
      </c>
      <c r="N63" s="116"/>
      <c r="O63" s="117"/>
      <c r="P63" s="135">
        <f t="shared" si="103"/>
        <v>0</v>
      </c>
      <c r="Q63" s="208"/>
      <c r="R63" s="117"/>
      <c r="S63" s="135">
        <f t="shared" si="104"/>
        <v>0</v>
      </c>
      <c r="T63" s="116"/>
      <c r="U63" s="117"/>
      <c r="V63" s="135">
        <f t="shared" si="105"/>
        <v>0</v>
      </c>
      <c r="W63" s="208"/>
      <c r="X63" s="117"/>
      <c r="Y63" s="135">
        <f t="shared" si="106"/>
        <v>0</v>
      </c>
      <c r="Z63" s="116"/>
      <c r="AA63" s="117"/>
      <c r="AB63" s="135">
        <f t="shared" si="107"/>
        <v>0</v>
      </c>
      <c r="AC63" s="119">
        <f t="shared" si="87"/>
        <v>0</v>
      </c>
      <c r="AD63" s="120">
        <f t="shared" si="88"/>
        <v>0</v>
      </c>
      <c r="AE63" s="185">
        <f t="shared" si="89"/>
        <v>0</v>
      </c>
      <c r="AF63" s="122" t="e">
        <f t="shared" si="90"/>
        <v>#DIV/0!</v>
      </c>
      <c r="AG63" s="97"/>
      <c r="AH63" s="98"/>
      <c r="AI63" s="98"/>
      <c r="AJ63" s="98"/>
    </row>
    <row r="64" spans="1:36" ht="30" customHeight="1" x14ac:dyDescent="0.15">
      <c r="A64" s="124" t="s">
        <v>110</v>
      </c>
      <c r="B64" s="137" t="s">
        <v>116</v>
      </c>
      <c r="C64" s="232" t="s">
        <v>147</v>
      </c>
      <c r="D64" s="127" t="s">
        <v>163</v>
      </c>
      <c r="E64" s="128"/>
      <c r="F64" s="129"/>
      <c r="G64" s="130">
        <f t="shared" si="100"/>
        <v>0</v>
      </c>
      <c r="H64" s="140"/>
      <c r="I64" s="141"/>
      <c r="J64" s="143">
        <f t="shared" si="101"/>
        <v>0</v>
      </c>
      <c r="K64" s="229"/>
      <c r="L64" s="129"/>
      <c r="M64" s="230">
        <f t="shared" si="102"/>
        <v>0</v>
      </c>
      <c r="N64" s="128"/>
      <c r="O64" s="129"/>
      <c r="P64" s="230">
        <f t="shared" si="103"/>
        <v>0</v>
      </c>
      <c r="Q64" s="229"/>
      <c r="R64" s="129"/>
      <c r="S64" s="230">
        <f t="shared" si="104"/>
        <v>0</v>
      </c>
      <c r="T64" s="128"/>
      <c r="U64" s="129"/>
      <c r="V64" s="230">
        <f t="shared" si="105"/>
        <v>0</v>
      </c>
      <c r="W64" s="229"/>
      <c r="X64" s="129"/>
      <c r="Y64" s="230">
        <f t="shared" si="106"/>
        <v>0</v>
      </c>
      <c r="Z64" s="128"/>
      <c r="AA64" s="129"/>
      <c r="AB64" s="230">
        <f t="shared" si="107"/>
        <v>0</v>
      </c>
      <c r="AC64" s="131">
        <f t="shared" si="87"/>
        <v>0</v>
      </c>
      <c r="AD64" s="132">
        <f t="shared" si="88"/>
        <v>0</v>
      </c>
      <c r="AE64" s="187">
        <f t="shared" si="89"/>
        <v>0</v>
      </c>
      <c r="AF64" s="122" t="e">
        <f t="shared" si="90"/>
        <v>#DIV/0!</v>
      </c>
      <c r="AG64" s="97"/>
      <c r="AH64" s="98"/>
      <c r="AI64" s="98"/>
      <c r="AJ64" s="98"/>
    </row>
    <row r="65" spans="1:36" ht="15" customHeight="1" x14ac:dyDescent="0.15">
      <c r="A65" s="99" t="s">
        <v>107</v>
      </c>
      <c r="B65" s="100" t="s">
        <v>164</v>
      </c>
      <c r="C65" s="101" t="s">
        <v>165</v>
      </c>
      <c r="D65" s="102"/>
      <c r="E65" s="103">
        <f t="shared" ref="E65:AB65" si="108">SUM(E66:E68)</f>
        <v>0</v>
      </c>
      <c r="F65" s="104">
        <f t="shared" si="108"/>
        <v>0</v>
      </c>
      <c r="G65" s="105">
        <f t="shared" si="108"/>
        <v>0</v>
      </c>
      <c r="H65" s="103">
        <f t="shared" si="108"/>
        <v>0</v>
      </c>
      <c r="I65" s="104">
        <f t="shared" si="108"/>
        <v>0</v>
      </c>
      <c r="J65" s="134">
        <f t="shared" si="108"/>
        <v>0</v>
      </c>
      <c r="K65" s="206">
        <f t="shared" si="108"/>
        <v>0</v>
      </c>
      <c r="L65" s="104">
        <f t="shared" si="108"/>
        <v>0</v>
      </c>
      <c r="M65" s="134">
        <f t="shared" si="108"/>
        <v>0</v>
      </c>
      <c r="N65" s="103">
        <f t="shared" si="108"/>
        <v>0</v>
      </c>
      <c r="O65" s="104">
        <f t="shared" si="108"/>
        <v>0</v>
      </c>
      <c r="P65" s="134">
        <f t="shared" si="108"/>
        <v>0</v>
      </c>
      <c r="Q65" s="206">
        <f t="shared" si="108"/>
        <v>0</v>
      </c>
      <c r="R65" s="104">
        <f t="shared" si="108"/>
        <v>0</v>
      </c>
      <c r="S65" s="134">
        <f t="shared" si="108"/>
        <v>0</v>
      </c>
      <c r="T65" s="103">
        <f t="shared" si="108"/>
        <v>0</v>
      </c>
      <c r="U65" s="104">
        <f t="shared" si="108"/>
        <v>0</v>
      </c>
      <c r="V65" s="134">
        <f t="shared" si="108"/>
        <v>0</v>
      </c>
      <c r="W65" s="206">
        <f t="shared" si="108"/>
        <v>0</v>
      </c>
      <c r="X65" s="104">
        <f t="shared" si="108"/>
        <v>0</v>
      </c>
      <c r="Y65" s="134">
        <f t="shared" si="108"/>
        <v>0</v>
      </c>
      <c r="Z65" s="103">
        <f t="shared" si="108"/>
        <v>0</v>
      </c>
      <c r="AA65" s="104">
        <f t="shared" si="108"/>
        <v>0</v>
      </c>
      <c r="AB65" s="134">
        <f t="shared" si="108"/>
        <v>0</v>
      </c>
      <c r="AC65" s="106">
        <f t="shared" si="87"/>
        <v>0</v>
      </c>
      <c r="AD65" s="107">
        <f t="shared" si="88"/>
        <v>0</v>
      </c>
      <c r="AE65" s="107">
        <f t="shared" si="89"/>
        <v>0</v>
      </c>
      <c r="AF65" s="145" t="e">
        <f t="shared" si="90"/>
        <v>#DIV/0!</v>
      </c>
      <c r="AG65" s="110"/>
      <c r="AH65" s="111"/>
      <c r="AI65" s="111"/>
      <c r="AJ65" s="111"/>
    </row>
    <row r="66" spans="1:36" ht="41.25" customHeight="1" x14ac:dyDescent="0.15">
      <c r="A66" s="112" t="s">
        <v>110</v>
      </c>
      <c r="B66" s="113" t="s">
        <v>111</v>
      </c>
      <c r="C66" s="231" t="s">
        <v>166</v>
      </c>
      <c r="D66" s="115" t="s">
        <v>167</v>
      </c>
      <c r="E66" s="116"/>
      <c r="F66" s="117"/>
      <c r="G66" s="118">
        <f t="shared" ref="G66:G68" si="109">E66*F66</f>
        <v>0</v>
      </c>
      <c r="H66" s="116"/>
      <c r="I66" s="117"/>
      <c r="J66" s="135">
        <f t="shared" ref="J66:J68" si="110">H66*I66</f>
        <v>0</v>
      </c>
      <c r="K66" s="208"/>
      <c r="L66" s="117"/>
      <c r="M66" s="135">
        <f t="shared" ref="M66:M68" si="111">K66*L66</f>
        <v>0</v>
      </c>
      <c r="N66" s="116"/>
      <c r="O66" s="117"/>
      <c r="P66" s="135">
        <f t="shared" ref="P66:P68" si="112">N66*O66</f>
        <v>0</v>
      </c>
      <c r="Q66" s="208"/>
      <c r="R66" s="117"/>
      <c r="S66" s="135">
        <f t="shared" ref="S66:S68" si="113">Q66*R66</f>
        <v>0</v>
      </c>
      <c r="T66" s="116"/>
      <c r="U66" s="117"/>
      <c r="V66" s="135">
        <f t="shared" ref="V66:V68" si="114">T66*U66</f>
        <v>0</v>
      </c>
      <c r="W66" s="208"/>
      <c r="X66" s="117"/>
      <c r="Y66" s="135">
        <f t="shared" ref="Y66:Y68" si="115">W66*X66</f>
        <v>0</v>
      </c>
      <c r="Z66" s="116"/>
      <c r="AA66" s="117"/>
      <c r="AB66" s="135">
        <f t="shared" ref="AB66:AB68" si="116">Z66*AA66</f>
        <v>0</v>
      </c>
      <c r="AC66" s="119">
        <f t="shared" si="87"/>
        <v>0</v>
      </c>
      <c r="AD66" s="120">
        <f t="shared" si="88"/>
        <v>0</v>
      </c>
      <c r="AE66" s="185">
        <f t="shared" si="89"/>
        <v>0</v>
      </c>
      <c r="AF66" s="122" t="e">
        <f t="shared" si="90"/>
        <v>#DIV/0!</v>
      </c>
      <c r="AG66" s="97"/>
      <c r="AH66" s="98"/>
      <c r="AI66" s="98"/>
      <c r="AJ66" s="98"/>
    </row>
    <row r="67" spans="1:36" ht="41.25" customHeight="1" x14ac:dyDescent="0.15">
      <c r="A67" s="112" t="s">
        <v>110</v>
      </c>
      <c r="B67" s="113" t="s">
        <v>114</v>
      </c>
      <c r="C67" s="231" t="s">
        <v>168</v>
      </c>
      <c r="D67" s="115" t="s">
        <v>167</v>
      </c>
      <c r="E67" s="116"/>
      <c r="F67" s="117"/>
      <c r="G67" s="118">
        <f t="shared" si="109"/>
        <v>0</v>
      </c>
      <c r="H67" s="116"/>
      <c r="I67" s="117"/>
      <c r="J67" s="135">
        <f t="shared" si="110"/>
        <v>0</v>
      </c>
      <c r="K67" s="208"/>
      <c r="L67" s="117"/>
      <c r="M67" s="135">
        <f t="shared" si="111"/>
        <v>0</v>
      </c>
      <c r="N67" s="116"/>
      <c r="O67" s="117"/>
      <c r="P67" s="135">
        <f t="shared" si="112"/>
        <v>0</v>
      </c>
      <c r="Q67" s="208"/>
      <c r="R67" s="117"/>
      <c r="S67" s="135">
        <f t="shared" si="113"/>
        <v>0</v>
      </c>
      <c r="T67" s="116"/>
      <c r="U67" s="117"/>
      <c r="V67" s="135">
        <f t="shared" si="114"/>
        <v>0</v>
      </c>
      <c r="W67" s="208"/>
      <c r="X67" s="117"/>
      <c r="Y67" s="135">
        <f t="shared" si="115"/>
        <v>0</v>
      </c>
      <c r="Z67" s="116"/>
      <c r="AA67" s="117"/>
      <c r="AB67" s="135">
        <f t="shared" si="116"/>
        <v>0</v>
      </c>
      <c r="AC67" s="119">
        <f t="shared" si="87"/>
        <v>0</v>
      </c>
      <c r="AD67" s="120">
        <f t="shared" si="88"/>
        <v>0</v>
      </c>
      <c r="AE67" s="185">
        <f t="shared" si="89"/>
        <v>0</v>
      </c>
      <c r="AF67" s="122" t="e">
        <f t="shared" si="90"/>
        <v>#DIV/0!</v>
      </c>
      <c r="AG67" s="97"/>
      <c r="AH67" s="98"/>
      <c r="AI67" s="98"/>
      <c r="AJ67" s="98"/>
    </row>
    <row r="68" spans="1:36" ht="40.5" customHeight="1" x14ac:dyDescent="0.15">
      <c r="A68" s="124" t="s">
        <v>110</v>
      </c>
      <c r="B68" s="137" t="s">
        <v>116</v>
      </c>
      <c r="C68" s="232" t="s">
        <v>169</v>
      </c>
      <c r="D68" s="127" t="s">
        <v>167</v>
      </c>
      <c r="E68" s="128"/>
      <c r="F68" s="129"/>
      <c r="G68" s="130">
        <f t="shared" si="109"/>
        <v>0</v>
      </c>
      <c r="H68" s="140"/>
      <c r="I68" s="141"/>
      <c r="J68" s="143">
        <f t="shared" si="110"/>
        <v>0</v>
      </c>
      <c r="K68" s="229"/>
      <c r="L68" s="129"/>
      <c r="M68" s="230">
        <f t="shared" si="111"/>
        <v>0</v>
      </c>
      <c r="N68" s="128"/>
      <c r="O68" s="129"/>
      <c r="P68" s="230">
        <f t="shared" si="112"/>
        <v>0</v>
      </c>
      <c r="Q68" s="229"/>
      <c r="R68" s="129"/>
      <c r="S68" s="230">
        <f t="shared" si="113"/>
        <v>0</v>
      </c>
      <c r="T68" s="128"/>
      <c r="U68" s="129"/>
      <c r="V68" s="230">
        <f t="shared" si="114"/>
        <v>0</v>
      </c>
      <c r="W68" s="229"/>
      <c r="X68" s="129"/>
      <c r="Y68" s="230">
        <f t="shared" si="115"/>
        <v>0</v>
      </c>
      <c r="Z68" s="128"/>
      <c r="AA68" s="129"/>
      <c r="AB68" s="230">
        <f t="shared" si="116"/>
        <v>0</v>
      </c>
      <c r="AC68" s="131">
        <f t="shared" si="87"/>
        <v>0</v>
      </c>
      <c r="AD68" s="132">
        <f t="shared" si="88"/>
        <v>0</v>
      </c>
      <c r="AE68" s="187">
        <f t="shared" si="89"/>
        <v>0</v>
      </c>
      <c r="AF68" s="122" t="e">
        <f t="shared" si="90"/>
        <v>#DIV/0!</v>
      </c>
      <c r="AG68" s="97"/>
      <c r="AH68" s="98"/>
      <c r="AI68" s="98"/>
      <c r="AJ68" s="98"/>
    </row>
    <row r="69" spans="1:36" ht="14.25" customHeight="1" x14ac:dyDescent="0.15">
      <c r="A69" s="99" t="s">
        <v>107</v>
      </c>
      <c r="B69" s="100" t="s">
        <v>170</v>
      </c>
      <c r="C69" s="101" t="s">
        <v>171</v>
      </c>
      <c r="D69" s="102"/>
      <c r="E69" s="103">
        <f t="shared" ref="E69:AB69" si="117">SUM(E70:E72)</f>
        <v>0</v>
      </c>
      <c r="F69" s="104">
        <f t="shared" si="117"/>
        <v>0</v>
      </c>
      <c r="G69" s="105">
        <f t="shared" si="117"/>
        <v>0</v>
      </c>
      <c r="H69" s="103">
        <f t="shared" si="117"/>
        <v>0</v>
      </c>
      <c r="I69" s="104">
        <f t="shared" si="117"/>
        <v>0</v>
      </c>
      <c r="J69" s="134">
        <f t="shared" si="117"/>
        <v>0</v>
      </c>
      <c r="K69" s="206">
        <f t="shared" si="117"/>
        <v>0</v>
      </c>
      <c r="L69" s="104">
        <f t="shared" si="117"/>
        <v>0</v>
      </c>
      <c r="M69" s="134">
        <f t="shared" si="117"/>
        <v>0</v>
      </c>
      <c r="N69" s="103">
        <f t="shared" si="117"/>
        <v>0</v>
      </c>
      <c r="O69" s="104">
        <f t="shared" si="117"/>
        <v>0</v>
      </c>
      <c r="P69" s="134">
        <f t="shared" si="117"/>
        <v>0</v>
      </c>
      <c r="Q69" s="206">
        <f t="shared" si="117"/>
        <v>0</v>
      </c>
      <c r="R69" s="104">
        <f t="shared" si="117"/>
        <v>0</v>
      </c>
      <c r="S69" s="134">
        <f t="shared" si="117"/>
        <v>0</v>
      </c>
      <c r="T69" s="103">
        <f t="shared" si="117"/>
        <v>0</v>
      </c>
      <c r="U69" s="104">
        <f t="shared" si="117"/>
        <v>0</v>
      </c>
      <c r="V69" s="134">
        <f t="shared" si="117"/>
        <v>0</v>
      </c>
      <c r="W69" s="206">
        <f t="shared" si="117"/>
        <v>0</v>
      </c>
      <c r="X69" s="104">
        <f t="shared" si="117"/>
        <v>0</v>
      </c>
      <c r="Y69" s="134">
        <f t="shared" si="117"/>
        <v>0</v>
      </c>
      <c r="Z69" s="103">
        <f t="shared" si="117"/>
        <v>0</v>
      </c>
      <c r="AA69" s="104">
        <f t="shared" si="117"/>
        <v>0</v>
      </c>
      <c r="AB69" s="134">
        <f t="shared" si="117"/>
        <v>0</v>
      </c>
      <c r="AC69" s="106">
        <f t="shared" si="87"/>
        <v>0</v>
      </c>
      <c r="AD69" s="107">
        <f t="shared" si="88"/>
        <v>0</v>
      </c>
      <c r="AE69" s="107">
        <f t="shared" si="89"/>
        <v>0</v>
      </c>
      <c r="AF69" s="145" t="e">
        <f t="shared" si="90"/>
        <v>#DIV/0!</v>
      </c>
      <c r="AG69" s="110"/>
      <c r="AH69" s="111"/>
      <c r="AI69" s="111"/>
      <c r="AJ69" s="111"/>
    </row>
    <row r="70" spans="1:36" ht="30" customHeight="1" x14ac:dyDescent="0.15">
      <c r="A70" s="112" t="s">
        <v>110</v>
      </c>
      <c r="B70" s="113" t="s">
        <v>111</v>
      </c>
      <c r="C70" s="123" t="s">
        <v>172</v>
      </c>
      <c r="D70" s="115" t="s">
        <v>163</v>
      </c>
      <c r="E70" s="116"/>
      <c r="F70" s="117"/>
      <c r="G70" s="118">
        <f t="shared" ref="G70:G72" si="118">E70*F70</f>
        <v>0</v>
      </c>
      <c r="H70" s="116"/>
      <c r="I70" s="117"/>
      <c r="J70" s="135">
        <f t="shared" ref="J70:J72" si="119">H70*I70</f>
        <v>0</v>
      </c>
      <c r="K70" s="208"/>
      <c r="L70" s="117"/>
      <c r="M70" s="135">
        <f t="shared" ref="M70:M72" si="120">K70*L70</f>
        <v>0</v>
      </c>
      <c r="N70" s="116"/>
      <c r="O70" s="117"/>
      <c r="P70" s="135">
        <f t="shared" ref="P70:P72" si="121">N70*O70</f>
        <v>0</v>
      </c>
      <c r="Q70" s="208"/>
      <c r="R70" s="117"/>
      <c r="S70" s="135">
        <f t="shared" ref="S70:S72" si="122">Q70*R70</f>
        <v>0</v>
      </c>
      <c r="T70" s="116"/>
      <c r="U70" s="117"/>
      <c r="V70" s="135">
        <f t="shared" ref="V70:V72" si="123">T70*U70</f>
        <v>0</v>
      </c>
      <c r="W70" s="208"/>
      <c r="X70" s="117"/>
      <c r="Y70" s="135">
        <f t="shared" ref="Y70:Y72" si="124">W70*X70</f>
        <v>0</v>
      </c>
      <c r="Z70" s="116"/>
      <c r="AA70" s="117"/>
      <c r="AB70" s="135">
        <f t="shared" ref="AB70:AB72" si="125">Z70*AA70</f>
        <v>0</v>
      </c>
      <c r="AC70" s="119">
        <f t="shared" si="87"/>
        <v>0</v>
      </c>
      <c r="AD70" s="120">
        <f t="shared" si="88"/>
        <v>0</v>
      </c>
      <c r="AE70" s="185">
        <f t="shared" si="89"/>
        <v>0</v>
      </c>
      <c r="AF70" s="122" t="e">
        <f t="shared" si="90"/>
        <v>#DIV/0!</v>
      </c>
      <c r="AG70" s="97"/>
      <c r="AH70" s="98"/>
      <c r="AI70" s="98"/>
      <c r="AJ70" s="98"/>
    </row>
    <row r="71" spans="1:36" ht="30" customHeight="1" x14ac:dyDescent="0.15">
      <c r="A71" s="112" t="s">
        <v>110</v>
      </c>
      <c r="B71" s="113" t="s">
        <v>114</v>
      </c>
      <c r="C71" s="123" t="s">
        <v>172</v>
      </c>
      <c r="D71" s="115" t="s">
        <v>163</v>
      </c>
      <c r="E71" s="116"/>
      <c r="F71" s="117"/>
      <c r="G71" s="118">
        <f t="shared" si="118"/>
        <v>0</v>
      </c>
      <c r="H71" s="116"/>
      <c r="I71" s="117"/>
      <c r="J71" s="135">
        <f t="shared" si="119"/>
        <v>0</v>
      </c>
      <c r="K71" s="208"/>
      <c r="L71" s="117"/>
      <c r="M71" s="135">
        <f t="shared" si="120"/>
        <v>0</v>
      </c>
      <c r="N71" s="116"/>
      <c r="O71" s="117"/>
      <c r="P71" s="135">
        <f t="shared" si="121"/>
        <v>0</v>
      </c>
      <c r="Q71" s="208"/>
      <c r="R71" s="117"/>
      <c r="S71" s="135">
        <f t="shared" si="122"/>
        <v>0</v>
      </c>
      <c r="T71" s="116"/>
      <c r="U71" s="117"/>
      <c r="V71" s="135">
        <f t="shared" si="123"/>
        <v>0</v>
      </c>
      <c r="W71" s="208"/>
      <c r="X71" s="117"/>
      <c r="Y71" s="135">
        <f t="shared" si="124"/>
        <v>0</v>
      </c>
      <c r="Z71" s="116"/>
      <c r="AA71" s="117"/>
      <c r="AB71" s="135">
        <f t="shared" si="125"/>
        <v>0</v>
      </c>
      <c r="AC71" s="119">
        <f t="shared" si="87"/>
        <v>0</v>
      </c>
      <c r="AD71" s="120">
        <f t="shared" si="88"/>
        <v>0</v>
      </c>
      <c r="AE71" s="185">
        <f t="shared" si="89"/>
        <v>0</v>
      </c>
      <c r="AF71" s="122" t="e">
        <f t="shared" si="90"/>
        <v>#DIV/0!</v>
      </c>
      <c r="AG71" s="97"/>
      <c r="AH71" s="98"/>
      <c r="AI71" s="98"/>
      <c r="AJ71" s="98"/>
    </row>
    <row r="72" spans="1:36" ht="30" customHeight="1" x14ac:dyDescent="0.15">
      <c r="A72" s="124" t="s">
        <v>110</v>
      </c>
      <c r="B72" s="125" t="s">
        <v>116</v>
      </c>
      <c r="C72" s="126" t="s">
        <v>172</v>
      </c>
      <c r="D72" s="127" t="s">
        <v>163</v>
      </c>
      <c r="E72" s="128"/>
      <c r="F72" s="129"/>
      <c r="G72" s="130">
        <f t="shared" si="118"/>
        <v>0</v>
      </c>
      <c r="H72" s="140"/>
      <c r="I72" s="141"/>
      <c r="J72" s="143">
        <f t="shared" si="119"/>
        <v>0</v>
      </c>
      <c r="K72" s="229"/>
      <c r="L72" s="129"/>
      <c r="M72" s="230">
        <f t="shared" si="120"/>
        <v>0</v>
      </c>
      <c r="N72" s="128"/>
      <c r="O72" s="129"/>
      <c r="P72" s="230">
        <f t="shared" si="121"/>
        <v>0</v>
      </c>
      <c r="Q72" s="229"/>
      <c r="R72" s="129"/>
      <c r="S72" s="230">
        <f t="shared" si="122"/>
        <v>0</v>
      </c>
      <c r="T72" s="128"/>
      <c r="U72" s="129"/>
      <c r="V72" s="230">
        <f t="shared" si="123"/>
        <v>0</v>
      </c>
      <c r="W72" s="229"/>
      <c r="X72" s="129"/>
      <c r="Y72" s="230">
        <f t="shared" si="124"/>
        <v>0</v>
      </c>
      <c r="Z72" s="128"/>
      <c r="AA72" s="129"/>
      <c r="AB72" s="230">
        <f t="shared" si="125"/>
        <v>0</v>
      </c>
      <c r="AC72" s="131">
        <f t="shared" si="87"/>
        <v>0</v>
      </c>
      <c r="AD72" s="132">
        <f t="shared" si="88"/>
        <v>0</v>
      </c>
      <c r="AE72" s="187">
        <f t="shared" si="89"/>
        <v>0</v>
      </c>
      <c r="AF72" s="122" t="e">
        <f t="shared" si="90"/>
        <v>#DIV/0!</v>
      </c>
      <c r="AG72" s="97"/>
      <c r="AH72" s="98"/>
      <c r="AI72" s="98"/>
      <c r="AJ72" s="98"/>
    </row>
    <row r="73" spans="1:36" ht="14.25" customHeight="1" x14ac:dyDescent="0.15">
      <c r="A73" s="99" t="s">
        <v>107</v>
      </c>
      <c r="B73" s="100" t="s">
        <v>173</v>
      </c>
      <c r="C73" s="101" t="s">
        <v>174</v>
      </c>
      <c r="D73" s="102"/>
      <c r="E73" s="103">
        <f t="shared" ref="E73:AB73" si="126">SUM(E74:E76)</f>
        <v>0</v>
      </c>
      <c r="F73" s="104">
        <f t="shared" si="126"/>
        <v>0</v>
      </c>
      <c r="G73" s="105">
        <f t="shared" si="126"/>
        <v>0</v>
      </c>
      <c r="H73" s="103">
        <f t="shared" si="126"/>
        <v>0</v>
      </c>
      <c r="I73" s="104">
        <f t="shared" si="126"/>
        <v>0</v>
      </c>
      <c r="J73" s="134">
        <f t="shared" si="126"/>
        <v>0</v>
      </c>
      <c r="K73" s="206">
        <f t="shared" si="126"/>
        <v>0</v>
      </c>
      <c r="L73" s="104">
        <f t="shared" si="126"/>
        <v>0</v>
      </c>
      <c r="M73" s="134">
        <f t="shared" si="126"/>
        <v>0</v>
      </c>
      <c r="N73" s="103">
        <f t="shared" si="126"/>
        <v>0</v>
      </c>
      <c r="O73" s="104">
        <f t="shared" si="126"/>
        <v>0</v>
      </c>
      <c r="P73" s="134">
        <f t="shared" si="126"/>
        <v>0</v>
      </c>
      <c r="Q73" s="206">
        <f t="shared" si="126"/>
        <v>0</v>
      </c>
      <c r="R73" s="104">
        <f t="shared" si="126"/>
        <v>0</v>
      </c>
      <c r="S73" s="134">
        <f t="shared" si="126"/>
        <v>0</v>
      </c>
      <c r="T73" s="103">
        <f t="shared" si="126"/>
        <v>0</v>
      </c>
      <c r="U73" s="104">
        <f t="shared" si="126"/>
        <v>0</v>
      </c>
      <c r="V73" s="134">
        <f t="shared" si="126"/>
        <v>0</v>
      </c>
      <c r="W73" s="206">
        <f t="shared" si="126"/>
        <v>0</v>
      </c>
      <c r="X73" s="104">
        <f t="shared" si="126"/>
        <v>0</v>
      </c>
      <c r="Y73" s="134">
        <f t="shared" si="126"/>
        <v>0</v>
      </c>
      <c r="Z73" s="103">
        <f t="shared" si="126"/>
        <v>0</v>
      </c>
      <c r="AA73" s="104">
        <f t="shared" si="126"/>
        <v>0</v>
      </c>
      <c r="AB73" s="134">
        <f t="shared" si="126"/>
        <v>0</v>
      </c>
      <c r="AC73" s="106">
        <f t="shared" si="87"/>
        <v>0</v>
      </c>
      <c r="AD73" s="107">
        <f t="shared" si="88"/>
        <v>0</v>
      </c>
      <c r="AE73" s="107">
        <f t="shared" si="89"/>
        <v>0</v>
      </c>
      <c r="AF73" s="145" t="e">
        <f t="shared" si="90"/>
        <v>#DIV/0!</v>
      </c>
      <c r="AG73" s="110"/>
      <c r="AH73" s="111"/>
      <c r="AI73" s="111"/>
      <c r="AJ73" s="111"/>
    </row>
    <row r="74" spans="1:36" ht="30" customHeight="1" x14ac:dyDescent="0.15">
      <c r="A74" s="112" t="s">
        <v>110</v>
      </c>
      <c r="B74" s="113" t="s">
        <v>111</v>
      </c>
      <c r="C74" s="123" t="s">
        <v>172</v>
      </c>
      <c r="D74" s="115" t="s">
        <v>163</v>
      </c>
      <c r="E74" s="116"/>
      <c r="F74" s="117"/>
      <c r="G74" s="118">
        <f t="shared" ref="G74:G76" si="127">E74*F74</f>
        <v>0</v>
      </c>
      <c r="H74" s="116"/>
      <c r="I74" s="117"/>
      <c r="J74" s="135">
        <f t="shared" ref="J74:J76" si="128">H74*I74</f>
        <v>0</v>
      </c>
      <c r="K74" s="208"/>
      <c r="L74" s="117"/>
      <c r="M74" s="135">
        <f t="shared" ref="M74:M76" si="129">K74*L74</f>
        <v>0</v>
      </c>
      <c r="N74" s="116"/>
      <c r="O74" s="117"/>
      <c r="P74" s="135">
        <f t="shared" ref="P74:P76" si="130">N74*O74</f>
        <v>0</v>
      </c>
      <c r="Q74" s="208"/>
      <c r="R74" s="117"/>
      <c r="S74" s="135">
        <f t="shared" ref="S74:S76" si="131">Q74*R74</f>
        <v>0</v>
      </c>
      <c r="T74" s="116"/>
      <c r="U74" s="117"/>
      <c r="V74" s="135">
        <f t="shared" ref="V74:V76" si="132">T74*U74</f>
        <v>0</v>
      </c>
      <c r="W74" s="208"/>
      <c r="X74" s="117"/>
      <c r="Y74" s="135">
        <f t="shared" ref="Y74:Y76" si="133">W74*X74</f>
        <v>0</v>
      </c>
      <c r="Z74" s="116"/>
      <c r="AA74" s="117"/>
      <c r="AB74" s="135">
        <f t="shared" ref="AB74:AB76" si="134">Z74*AA74</f>
        <v>0</v>
      </c>
      <c r="AC74" s="119">
        <f t="shared" si="87"/>
        <v>0</v>
      </c>
      <c r="AD74" s="120">
        <f t="shared" si="88"/>
        <v>0</v>
      </c>
      <c r="AE74" s="185">
        <f t="shared" si="89"/>
        <v>0</v>
      </c>
      <c r="AF74" s="122" t="e">
        <f t="shared" si="90"/>
        <v>#DIV/0!</v>
      </c>
      <c r="AG74" s="97"/>
      <c r="AH74" s="98"/>
      <c r="AI74" s="98"/>
      <c r="AJ74" s="98"/>
    </row>
    <row r="75" spans="1:36" ht="30" customHeight="1" x14ac:dyDescent="0.15">
      <c r="A75" s="112" t="s">
        <v>110</v>
      </c>
      <c r="B75" s="113" t="s">
        <v>114</v>
      </c>
      <c r="C75" s="123" t="s">
        <v>172</v>
      </c>
      <c r="D75" s="115" t="s">
        <v>163</v>
      </c>
      <c r="E75" s="116"/>
      <c r="F75" s="117"/>
      <c r="G75" s="118">
        <f t="shared" si="127"/>
        <v>0</v>
      </c>
      <c r="H75" s="116"/>
      <c r="I75" s="117"/>
      <c r="J75" s="135">
        <f t="shared" si="128"/>
        <v>0</v>
      </c>
      <c r="K75" s="208"/>
      <c r="L75" s="117"/>
      <c r="M75" s="135">
        <f t="shared" si="129"/>
        <v>0</v>
      </c>
      <c r="N75" s="116"/>
      <c r="O75" s="117"/>
      <c r="P75" s="135">
        <f t="shared" si="130"/>
        <v>0</v>
      </c>
      <c r="Q75" s="208"/>
      <c r="R75" s="117"/>
      <c r="S75" s="135">
        <f t="shared" si="131"/>
        <v>0</v>
      </c>
      <c r="T75" s="116"/>
      <c r="U75" s="117"/>
      <c r="V75" s="135">
        <f t="shared" si="132"/>
        <v>0</v>
      </c>
      <c r="W75" s="208"/>
      <c r="X75" s="117"/>
      <c r="Y75" s="135">
        <f t="shared" si="133"/>
        <v>0</v>
      </c>
      <c r="Z75" s="116"/>
      <c r="AA75" s="117"/>
      <c r="AB75" s="135">
        <f t="shared" si="134"/>
        <v>0</v>
      </c>
      <c r="AC75" s="119">
        <f t="shared" si="87"/>
        <v>0</v>
      </c>
      <c r="AD75" s="120">
        <f t="shared" si="88"/>
        <v>0</v>
      </c>
      <c r="AE75" s="185">
        <f t="shared" si="89"/>
        <v>0</v>
      </c>
      <c r="AF75" s="122" t="e">
        <f t="shared" si="90"/>
        <v>#DIV/0!</v>
      </c>
      <c r="AG75" s="97"/>
      <c r="AH75" s="98"/>
      <c r="AI75" s="98"/>
      <c r="AJ75" s="98"/>
    </row>
    <row r="76" spans="1:36" ht="30" customHeight="1" x14ac:dyDescent="0.15">
      <c r="A76" s="124" t="s">
        <v>110</v>
      </c>
      <c r="B76" s="125" t="s">
        <v>116</v>
      </c>
      <c r="C76" s="126" t="s">
        <v>172</v>
      </c>
      <c r="D76" s="127" t="s">
        <v>163</v>
      </c>
      <c r="E76" s="128"/>
      <c r="F76" s="129"/>
      <c r="G76" s="130">
        <f t="shared" si="127"/>
        <v>0</v>
      </c>
      <c r="H76" s="140"/>
      <c r="I76" s="141"/>
      <c r="J76" s="143">
        <f t="shared" si="128"/>
        <v>0</v>
      </c>
      <c r="K76" s="229"/>
      <c r="L76" s="129"/>
      <c r="M76" s="230">
        <f t="shared" si="129"/>
        <v>0</v>
      </c>
      <c r="N76" s="128"/>
      <c r="O76" s="129"/>
      <c r="P76" s="230">
        <f t="shared" si="130"/>
        <v>0</v>
      </c>
      <c r="Q76" s="229"/>
      <c r="R76" s="129"/>
      <c r="S76" s="230">
        <f t="shared" si="131"/>
        <v>0</v>
      </c>
      <c r="T76" s="128"/>
      <c r="U76" s="129"/>
      <c r="V76" s="230">
        <f t="shared" si="132"/>
        <v>0</v>
      </c>
      <c r="W76" s="229"/>
      <c r="X76" s="129"/>
      <c r="Y76" s="230">
        <f t="shared" si="133"/>
        <v>0</v>
      </c>
      <c r="Z76" s="128"/>
      <c r="AA76" s="129"/>
      <c r="AB76" s="230">
        <f t="shared" si="134"/>
        <v>0</v>
      </c>
      <c r="AC76" s="131">
        <f t="shared" si="87"/>
        <v>0</v>
      </c>
      <c r="AD76" s="132">
        <f t="shared" si="88"/>
        <v>0</v>
      </c>
      <c r="AE76" s="187">
        <f t="shared" si="89"/>
        <v>0</v>
      </c>
      <c r="AF76" s="155" t="e">
        <f t="shared" si="90"/>
        <v>#DIV/0!</v>
      </c>
      <c r="AG76" s="97"/>
      <c r="AH76" s="98"/>
      <c r="AI76" s="98"/>
      <c r="AJ76" s="98"/>
    </row>
    <row r="77" spans="1:36" ht="15" customHeight="1" x14ac:dyDescent="0.15">
      <c r="A77" s="189" t="s">
        <v>175</v>
      </c>
      <c r="B77" s="190"/>
      <c r="C77" s="191"/>
      <c r="D77" s="192"/>
      <c r="E77" s="193">
        <f t="shared" ref="E77:AD77" si="135">E73+E69+E65+E61+E57</f>
        <v>0</v>
      </c>
      <c r="F77" s="194">
        <f t="shared" si="135"/>
        <v>0</v>
      </c>
      <c r="G77" s="195">
        <f t="shared" si="135"/>
        <v>0</v>
      </c>
      <c r="H77" s="160">
        <f t="shared" si="135"/>
        <v>0</v>
      </c>
      <c r="I77" s="162">
        <f t="shared" si="135"/>
        <v>0</v>
      </c>
      <c r="J77" s="211">
        <f t="shared" si="135"/>
        <v>0</v>
      </c>
      <c r="K77" s="196">
        <f t="shared" si="135"/>
        <v>0</v>
      </c>
      <c r="L77" s="194">
        <f t="shared" si="135"/>
        <v>0</v>
      </c>
      <c r="M77" s="197">
        <f t="shared" si="135"/>
        <v>0</v>
      </c>
      <c r="N77" s="193">
        <f t="shared" si="135"/>
        <v>0</v>
      </c>
      <c r="O77" s="194">
        <f t="shared" si="135"/>
        <v>0</v>
      </c>
      <c r="P77" s="197">
        <f t="shared" si="135"/>
        <v>0</v>
      </c>
      <c r="Q77" s="196">
        <f t="shared" si="135"/>
        <v>0</v>
      </c>
      <c r="R77" s="194">
        <f t="shared" si="135"/>
        <v>0</v>
      </c>
      <c r="S77" s="197">
        <f t="shared" si="135"/>
        <v>0</v>
      </c>
      <c r="T77" s="193">
        <f t="shared" si="135"/>
        <v>0</v>
      </c>
      <c r="U77" s="194">
        <f t="shared" si="135"/>
        <v>0</v>
      </c>
      <c r="V77" s="197">
        <f t="shared" si="135"/>
        <v>0</v>
      </c>
      <c r="W77" s="196">
        <f t="shared" si="135"/>
        <v>0</v>
      </c>
      <c r="X77" s="194">
        <f t="shared" si="135"/>
        <v>0</v>
      </c>
      <c r="Y77" s="197">
        <f t="shared" si="135"/>
        <v>0</v>
      </c>
      <c r="Z77" s="193">
        <f t="shared" si="135"/>
        <v>0</v>
      </c>
      <c r="AA77" s="194">
        <f t="shared" si="135"/>
        <v>0</v>
      </c>
      <c r="AB77" s="197">
        <f t="shared" si="135"/>
        <v>0</v>
      </c>
      <c r="AC77" s="160">
        <f t="shared" si="135"/>
        <v>0</v>
      </c>
      <c r="AD77" s="165">
        <f t="shared" si="135"/>
        <v>0</v>
      </c>
      <c r="AE77" s="160">
        <f t="shared" si="89"/>
        <v>0</v>
      </c>
      <c r="AF77" s="166" t="e">
        <f t="shared" si="90"/>
        <v>#DIV/0!</v>
      </c>
      <c r="AG77" s="97"/>
      <c r="AH77" s="98"/>
      <c r="AI77" s="98"/>
      <c r="AJ77" s="98"/>
    </row>
    <row r="78" spans="1:36" ht="14.25" customHeight="1" x14ac:dyDescent="0.15">
      <c r="A78" s="213" t="s">
        <v>105</v>
      </c>
      <c r="B78" s="233" t="s">
        <v>30</v>
      </c>
      <c r="C78" s="169" t="s">
        <v>176</v>
      </c>
      <c r="D78" s="202"/>
      <c r="E78" s="88"/>
      <c r="F78" s="89"/>
      <c r="G78" s="89"/>
      <c r="H78" s="88"/>
      <c r="I78" s="89"/>
      <c r="J78" s="93"/>
      <c r="K78" s="89"/>
      <c r="L78" s="89"/>
      <c r="M78" s="93"/>
      <c r="N78" s="88"/>
      <c r="O78" s="89"/>
      <c r="P78" s="93"/>
      <c r="Q78" s="89"/>
      <c r="R78" s="89"/>
      <c r="S78" s="93"/>
      <c r="T78" s="88"/>
      <c r="U78" s="89"/>
      <c r="V78" s="93"/>
      <c r="W78" s="89"/>
      <c r="X78" s="89"/>
      <c r="Y78" s="93"/>
      <c r="Z78" s="88"/>
      <c r="AA78" s="89"/>
      <c r="AB78" s="93"/>
      <c r="AC78" s="234"/>
      <c r="AD78" s="234"/>
      <c r="AE78" s="235">
        <f t="shared" si="89"/>
        <v>0</v>
      </c>
      <c r="AF78" s="236" t="e">
        <f t="shared" si="90"/>
        <v>#DIV/0!</v>
      </c>
      <c r="AG78" s="97"/>
      <c r="AH78" s="98"/>
      <c r="AI78" s="98"/>
      <c r="AJ78" s="98"/>
    </row>
    <row r="79" spans="1:36" ht="48" customHeight="1" x14ac:dyDescent="0.15">
      <c r="A79" s="99" t="s">
        <v>107</v>
      </c>
      <c r="B79" s="100" t="s">
        <v>177</v>
      </c>
      <c r="C79" s="174" t="s">
        <v>178</v>
      </c>
      <c r="D79" s="183"/>
      <c r="E79" s="203">
        <f t="shared" ref="E79:AB79" si="136">SUM(E80:E82)</f>
        <v>0</v>
      </c>
      <c r="F79" s="204">
        <f t="shared" si="136"/>
        <v>0</v>
      </c>
      <c r="G79" s="205">
        <f t="shared" si="136"/>
        <v>0</v>
      </c>
      <c r="H79" s="103">
        <f t="shared" si="136"/>
        <v>0</v>
      </c>
      <c r="I79" s="104">
        <f t="shared" si="136"/>
        <v>0</v>
      </c>
      <c r="J79" s="134">
        <f t="shared" si="136"/>
        <v>0</v>
      </c>
      <c r="K79" s="215">
        <f t="shared" si="136"/>
        <v>0</v>
      </c>
      <c r="L79" s="204">
        <f t="shared" si="136"/>
        <v>0</v>
      </c>
      <c r="M79" s="216">
        <f t="shared" si="136"/>
        <v>0</v>
      </c>
      <c r="N79" s="203">
        <f t="shared" si="136"/>
        <v>0</v>
      </c>
      <c r="O79" s="204">
        <f t="shared" si="136"/>
        <v>0</v>
      </c>
      <c r="P79" s="216">
        <f t="shared" si="136"/>
        <v>0</v>
      </c>
      <c r="Q79" s="215">
        <f t="shared" si="136"/>
        <v>0</v>
      </c>
      <c r="R79" s="204">
        <f t="shared" si="136"/>
        <v>0</v>
      </c>
      <c r="S79" s="216">
        <f t="shared" si="136"/>
        <v>0</v>
      </c>
      <c r="T79" s="203">
        <f t="shared" si="136"/>
        <v>0</v>
      </c>
      <c r="U79" s="204">
        <f t="shared" si="136"/>
        <v>0</v>
      </c>
      <c r="V79" s="216">
        <f t="shared" si="136"/>
        <v>0</v>
      </c>
      <c r="W79" s="215">
        <f t="shared" si="136"/>
        <v>0</v>
      </c>
      <c r="X79" s="204">
        <f t="shared" si="136"/>
        <v>0</v>
      </c>
      <c r="Y79" s="216">
        <f t="shared" si="136"/>
        <v>0</v>
      </c>
      <c r="Z79" s="203">
        <f t="shared" si="136"/>
        <v>0</v>
      </c>
      <c r="AA79" s="204">
        <f t="shared" si="136"/>
        <v>0</v>
      </c>
      <c r="AB79" s="216">
        <f t="shared" si="136"/>
        <v>0</v>
      </c>
      <c r="AC79" s="106">
        <f t="shared" ref="AC79:AC83" si="137">G79+M79+S79+Y79</f>
        <v>0</v>
      </c>
      <c r="AD79" s="107">
        <f t="shared" ref="AD79:AD83" si="138">J79+P79+V79+AB79</f>
        <v>0</v>
      </c>
      <c r="AE79" s="107">
        <f t="shared" si="89"/>
        <v>0</v>
      </c>
      <c r="AF79" s="145" t="e">
        <f t="shared" si="90"/>
        <v>#DIV/0!</v>
      </c>
      <c r="AG79" s="110"/>
      <c r="AH79" s="111"/>
      <c r="AI79" s="111"/>
      <c r="AJ79" s="111"/>
    </row>
    <row r="80" spans="1:36" ht="36" customHeight="1" x14ac:dyDescent="0.15">
      <c r="A80" s="112" t="s">
        <v>110</v>
      </c>
      <c r="B80" s="113" t="s">
        <v>111</v>
      </c>
      <c r="C80" s="123" t="s">
        <v>179</v>
      </c>
      <c r="D80" s="115" t="s">
        <v>180</v>
      </c>
      <c r="E80" s="116"/>
      <c r="F80" s="117"/>
      <c r="G80" s="118">
        <f t="shared" ref="G80:G82" si="139">E80*F80</f>
        <v>0</v>
      </c>
      <c r="H80" s="116"/>
      <c r="I80" s="117"/>
      <c r="J80" s="135">
        <f t="shared" ref="J80:J82" si="140">H80*I80</f>
        <v>0</v>
      </c>
      <c r="K80" s="208"/>
      <c r="L80" s="117"/>
      <c r="M80" s="135">
        <f t="shared" ref="M80:M82" si="141">K80*L80</f>
        <v>0</v>
      </c>
      <c r="N80" s="116"/>
      <c r="O80" s="117"/>
      <c r="P80" s="135">
        <f t="shared" ref="P80:P82" si="142">N80*O80</f>
        <v>0</v>
      </c>
      <c r="Q80" s="208"/>
      <c r="R80" s="117"/>
      <c r="S80" s="135">
        <f t="shared" ref="S80:S82" si="143">Q80*R80</f>
        <v>0</v>
      </c>
      <c r="T80" s="116"/>
      <c r="U80" s="117"/>
      <c r="V80" s="135">
        <f t="shared" ref="V80:V82" si="144">T80*U80</f>
        <v>0</v>
      </c>
      <c r="W80" s="208"/>
      <c r="X80" s="117"/>
      <c r="Y80" s="135">
        <f t="shared" ref="Y80:Y82" si="145">W80*X80</f>
        <v>0</v>
      </c>
      <c r="Z80" s="116"/>
      <c r="AA80" s="117"/>
      <c r="AB80" s="135">
        <f t="shared" ref="AB80:AB82" si="146">Z80*AA80</f>
        <v>0</v>
      </c>
      <c r="AC80" s="119">
        <f t="shared" si="137"/>
        <v>0</v>
      </c>
      <c r="AD80" s="120">
        <f t="shared" si="138"/>
        <v>0</v>
      </c>
      <c r="AE80" s="185">
        <f t="shared" si="89"/>
        <v>0</v>
      </c>
      <c r="AF80" s="122" t="e">
        <f t="shared" si="90"/>
        <v>#DIV/0!</v>
      </c>
      <c r="AG80" s="97"/>
      <c r="AH80" s="98"/>
      <c r="AI80" s="98"/>
      <c r="AJ80" s="98"/>
    </row>
    <row r="81" spans="1:36" ht="33.75" customHeight="1" x14ac:dyDescent="0.15">
      <c r="A81" s="112" t="s">
        <v>110</v>
      </c>
      <c r="B81" s="113" t="s">
        <v>114</v>
      </c>
      <c r="C81" s="123" t="s">
        <v>179</v>
      </c>
      <c r="D81" s="115" t="s">
        <v>180</v>
      </c>
      <c r="E81" s="116"/>
      <c r="F81" s="117"/>
      <c r="G81" s="118">
        <f t="shared" si="139"/>
        <v>0</v>
      </c>
      <c r="H81" s="116"/>
      <c r="I81" s="117"/>
      <c r="J81" s="135">
        <f t="shared" si="140"/>
        <v>0</v>
      </c>
      <c r="K81" s="208"/>
      <c r="L81" s="117"/>
      <c r="M81" s="135">
        <f t="shared" si="141"/>
        <v>0</v>
      </c>
      <c r="N81" s="116"/>
      <c r="O81" s="117"/>
      <c r="P81" s="135">
        <f t="shared" si="142"/>
        <v>0</v>
      </c>
      <c r="Q81" s="208"/>
      <c r="R81" s="117"/>
      <c r="S81" s="135">
        <f t="shared" si="143"/>
        <v>0</v>
      </c>
      <c r="T81" s="116"/>
      <c r="U81" s="117"/>
      <c r="V81" s="135">
        <f t="shared" si="144"/>
        <v>0</v>
      </c>
      <c r="W81" s="208"/>
      <c r="X81" s="117"/>
      <c r="Y81" s="135">
        <f t="shared" si="145"/>
        <v>0</v>
      </c>
      <c r="Z81" s="116"/>
      <c r="AA81" s="117"/>
      <c r="AB81" s="135">
        <f t="shared" si="146"/>
        <v>0</v>
      </c>
      <c r="AC81" s="119">
        <f t="shared" si="137"/>
        <v>0</v>
      </c>
      <c r="AD81" s="120">
        <f t="shared" si="138"/>
        <v>0</v>
      </c>
      <c r="AE81" s="185">
        <f t="shared" si="89"/>
        <v>0</v>
      </c>
      <c r="AF81" s="122" t="e">
        <f t="shared" si="90"/>
        <v>#DIV/0!</v>
      </c>
      <c r="AG81" s="97"/>
      <c r="AH81" s="98"/>
      <c r="AI81" s="98"/>
      <c r="AJ81" s="98"/>
    </row>
    <row r="82" spans="1:36" ht="33" customHeight="1" x14ac:dyDescent="0.15">
      <c r="A82" s="136" t="s">
        <v>110</v>
      </c>
      <c r="B82" s="137" t="s">
        <v>116</v>
      </c>
      <c r="C82" s="138" t="s">
        <v>179</v>
      </c>
      <c r="D82" s="139" t="s">
        <v>180</v>
      </c>
      <c r="E82" s="140"/>
      <c r="F82" s="141"/>
      <c r="G82" s="142">
        <f t="shared" si="139"/>
        <v>0</v>
      </c>
      <c r="H82" s="140"/>
      <c r="I82" s="141"/>
      <c r="J82" s="143">
        <f t="shared" si="140"/>
        <v>0</v>
      </c>
      <c r="K82" s="210"/>
      <c r="L82" s="141"/>
      <c r="M82" s="143">
        <f t="shared" si="141"/>
        <v>0</v>
      </c>
      <c r="N82" s="140"/>
      <c r="O82" s="141"/>
      <c r="P82" s="143">
        <f t="shared" si="142"/>
        <v>0</v>
      </c>
      <c r="Q82" s="210"/>
      <c r="R82" s="141"/>
      <c r="S82" s="143">
        <f t="shared" si="143"/>
        <v>0</v>
      </c>
      <c r="T82" s="140"/>
      <c r="U82" s="141"/>
      <c r="V82" s="143">
        <f t="shared" si="144"/>
        <v>0</v>
      </c>
      <c r="W82" s="210"/>
      <c r="X82" s="141"/>
      <c r="Y82" s="143">
        <f t="shared" si="145"/>
        <v>0</v>
      </c>
      <c r="Z82" s="140"/>
      <c r="AA82" s="141"/>
      <c r="AB82" s="143">
        <f t="shared" si="146"/>
        <v>0</v>
      </c>
      <c r="AC82" s="237">
        <f t="shared" si="137"/>
        <v>0</v>
      </c>
      <c r="AD82" s="238">
        <f t="shared" si="138"/>
        <v>0</v>
      </c>
      <c r="AE82" s="239">
        <f t="shared" si="89"/>
        <v>0</v>
      </c>
      <c r="AF82" s="122" t="e">
        <f t="shared" si="90"/>
        <v>#DIV/0!</v>
      </c>
      <c r="AG82" s="97"/>
      <c r="AH82" s="98"/>
      <c r="AI82" s="98"/>
      <c r="AJ82" s="98"/>
    </row>
    <row r="83" spans="1:36" ht="15" customHeight="1" x14ac:dyDescent="0.15">
      <c r="A83" s="189" t="s">
        <v>181</v>
      </c>
      <c r="B83" s="190"/>
      <c r="C83" s="191"/>
      <c r="D83" s="192"/>
      <c r="E83" s="193">
        <f t="shared" ref="E83:AB83" si="147">E79</f>
        <v>0</v>
      </c>
      <c r="F83" s="194">
        <f t="shared" si="147"/>
        <v>0</v>
      </c>
      <c r="G83" s="195">
        <f t="shared" si="147"/>
        <v>0</v>
      </c>
      <c r="H83" s="160">
        <f t="shared" si="147"/>
        <v>0</v>
      </c>
      <c r="I83" s="162">
        <f t="shared" si="147"/>
        <v>0</v>
      </c>
      <c r="J83" s="211">
        <f t="shared" si="147"/>
        <v>0</v>
      </c>
      <c r="K83" s="196">
        <f t="shared" si="147"/>
        <v>0</v>
      </c>
      <c r="L83" s="194">
        <f t="shared" si="147"/>
        <v>0</v>
      </c>
      <c r="M83" s="197">
        <f t="shared" si="147"/>
        <v>0</v>
      </c>
      <c r="N83" s="193">
        <f t="shared" si="147"/>
        <v>0</v>
      </c>
      <c r="O83" s="194">
        <f t="shared" si="147"/>
        <v>0</v>
      </c>
      <c r="P83" s="197">
        <f t="shared" si="147"/>
        <v>0</v>
      </c>
      <c r="Q83" s="196">
        <f t="shared" si="147"/>
        <v>0</v>
      </c>
      <c r="R83" s="194">
        <f t="shared" si="147"/>
        <v>0</v>
      </c>
      <c r="S83" s="197">
        <f t="shared" si="147"/>
        <v>0</v>
      </c>
      <c r="T83" s="193">
        <f t="shared" si="147"/>
        <v>0</v>
      </c>
      <c r="U83" s="194">
        <f t="shared" si="147"/>
        <v>0</v>
      </c>
      <c r="V83" s="197">
        <f t="shared" si="147"/>
        <v>0</v>
      </c>
      <c r="W83" s="196">
        <f t="shared" si="147"/>
        <v>0</v>
      </c>
      <c r="X83" s="194">
        <f t="shared" si="147"/>
        <v>0</v>
      </c>
      <c r="Y83" s="197">
        <f t="shared" si="147"/>
        <v>0</v>
      </c>
      <c r="Z83" s="193">
        <f t="shared" si="147"/>
        <v>0</v>
      </c>
      <c r="AA83" s="194">
        <f t="shared" si="147"/>
        <v>0</v>
      </c>
      <c r="AB83" s="197">
        <f t="shared" si="147"/>
        <v>0</v>
      </c>
      <c r="AC83" s="193">
        <f t="shared" si="137"/>
        <v>0</v>
      </c>
      <c r="AD83" s="198">
        <f t="shared" si="138"/>
        <v>0</v>
      </c>
      <c r="AE83" s="197">
        <f t="shared" si="89"/>
        <v>0</v>
      </c>
      <c r="AF83" s="199" t="e">
        <f t="shared" si="90"/>
        <v>#DIV/0!</v>
      </c>
      <c r="AG83" s="97"/>
      <c r="AH83" s="98"/>
      <c r="AI83" s="98"/>
      <c r="AJ83" s="98"/>
    </row>
    <row r="84" spans="1:36" ht="14.25" customHeight="1" x14ac:dyDescent="0.15">
      <c r="A84" s="213" t="s">
        <v>105</v>
      </c>
      <c r="B84" s="233" t="s">
        <v>31</v>
      </c>
      <c r="C84" s="169" t="s">
        <v>182</v>
      </c>
      <c r="D84" s="240"/>
      <c r="E84" s="241"/>
      <c r="F84" s="242"/>
      <c r="G84" s="242"/>
      <c r="H84" s="88"/>
      <c r="I84" s="89"/>
      <c r="J84" s="93"/>
      <c r="K84" s="242"/>
      <c r="L84" s="242"/>
      <c r="M84" s="243"/>
      <c r="N84" s="241"/>
      <c r="O84" s="242"/>
      <c r="P84" s="243"/>
      <c r="Q84" s="242"/>
      <c r="R84" s="242"/>
      <c r="S84" s="243"/>
      <c r="T84" s="241"/>
      <c r="U84" s="242"/>
      <c r="V84" s="243"/>
      <c r="W84" s="242"/>
      <c r="X84" s="242"/>
      <c r="Y84" s="243"/>
      <c r="Z84" s="241"/>
      <c r="AA84" s="242"/>
      <c r="AB84" s="242"/>
      <c r="AC84" s="94"/>
      <c r="AD84" s="95"/>
      <c r="AE84" s="95"/>
      <c r="AF84" s="96"/>
      <c r="AG84" s="97"/>
      <c r="AH84" s="98"/>
      <c r="AI84" s="98"/>
      <c r="AJ84" s="98"/>
    </row>
    <row r="85" spans="1:36" ht="24.75" customHeight="1" x14ac:dyDescent="0.15">
      <c r="A85" s="99" t="s">
        <v>107</v>
      </c>
      <c r="B85" s="100" t="s">
        <v>183</v>
      </c>
      <c r="C85" s="244" t="s">
        <v>184</v>
      </c>
      <c r="D85" s="183"/>
      <c r="E85" s="203">
        <f t="shared" ref="E85:AB85" si="148">SUM(E86:E88)</f>
        <v>0</v>
      </c>
      <c r="F85" s="204">
        <f t="shared" si="148"/>
        <v>0</v>
      </c>
      <c r="G85" s="205">
        <f t="shared" si="148"/>
        <v>0</v>
      </c>
      <c r="H85" s="103">
        <f t="shared" si="148"/>
        <v>0</v>
      </c>
      <c r="I85" s="104">
        <f t="shared" si="148"/>
        <v>0</v>
      </c>
      <c r="J85" s="134">
        <f t="shared" si="148"/>
        <v>0</v>
      </c>
      <c r="K85" s="215">
        <f t="shared" si="148"/>
        <v>0</v>
      </c>
      <c r="L85" s="204">
        <f t="shared" si="148"/>
        <v>0</v>
      </c>
      <c r="M85" s="216">
        <f t="shared" si="148"/>
        <v>0</v>
      </c>
      <c r="N85" s="203">
        <f t="shared" si="148"/>
        <v>0</v>
      </c>
      <c r="O85" s="204">
        <f t="shared" si="148"/>
        <v>0</v>
      </c>
      <c r="P85" s="216">
        <f t="shared" si="148"/>
        <v>0</v>
      </c>
      <c r="Q85" s="215">
        <f t="shared" si="148"/>
        <v>0</v>
      </c>
      <c r="R85" s="204">
        <f t="shared" si="148"/>
        <v>0</v>
      </c>
      <c r="S85" s="216">
        <f t="shared" si="148"/>
        <v>0</v>
      </c>
      <c r="T85" s="203">
        <f t="shared" si="148"/>
        <v>0</v>
      </c>
      <c r="U85" s="204">
        <f t="shared" si="148"/>
        <v>0</v>
      </c>
      <c r="V85" s="216">
        <f t="shared" si="148"/>
        <v>0</v>
      </c>
      <c r="W85" s="215">
        <f t="shared" si="148"/>
        <v>0</v>
      </c>
      <c r="X85" s="204">
        <f t="shared" si="148"/>
        <v>0</v>
      </c>
      <c r="Y85" s="216">
        <f t="shared" si="148"/>
        <v>0</v>
      </c>
      <c r="Z85" s="203">
        <f t="shared" si="148"/>
        <v>0</v>
      </c>
      <c r="AA85" s="204">
        <f t="shared" si="148"/>
        <v>0</v>
      </c>
      <c r="AB85" s="216">
        <f t="shared" si="148"/>
        <v>0</v>
      </c>
      <c r="AC85" s="106">
        <f t="shared" ref="AC85:AC97" si="149">G85+M85+S85+Y85</f>
        <v>0</v>
      </c>
      <c r="AD85" s="107">
        <f t="shared" ref="AD85:AD97" si="150">J85+P85+V85+AB85</f>
        <v>0</v>
      </c>
      <c r="AE85" s="107">
        <f t="shared" ref="AE85:AE97" si="151">AC85-AD85</f>
        <v>0</v>
      </c>
      <c r="AF85" s="109" t="e">
        <f t="shared" ref="AF85:AF97" si="152">AE85/AC85</f>
        <v>#DIV/0!</v>
      </c>
      <c r="AG85" s="110"/>
      <c r="AH85" s="111"/>
      <c r="AI85" s="111"/>
      <c r="AJ85" s="111"/>
    </row>
    <row r="86" spans="1:36" ht="24" customHeight="1" x14ac:dyDescent="0.15">
      <c r="A86" s="112" t="s">
        <v>110</v>
      </c>
      <c r="B86" s="113" t="s">
        <v>111</v>
      </c>
      <c r="C86" s="123" t="s">
        <v>185</v>
      </c>
      <c r="D86" s="115" t="s">
        <v>134</v>
      </c>
      <c r="E86" s="116"/>
      <c r="F86" s="117"/>
      <c r="G86" s="118">
        <f t="shared" ref="G86:G88" si="153">E86*F86</f>
        <v>0</v>
      </c>
      <c r="H86" s="116"/>
      <c r="I86" s="117"/>
      <c r="J86" s="135">
        <f t="shared" ref="J86:J88" si="154">H86*I86</f>
        <v>0</v>
      </c>
      <c r="K86" s="208"/>
      <c r="L86" s="117"/>
      <c r="M86" s="135">
        <f t="shared" ref="M86:M88" si="155">K86*L86</f>
        <v>0</v>
      </c>
      <c r="N86" s="116"/>
      <c r="O86" s="117"/>
      <c r="P86" s="135">
        <f t="shared" ref="P86:P88" si="156">N86*O86</f>
        <v>0</v>
      </c>
      <c r="Q86" s="208"/>
      <c r="R86" s="117"/>
      <c r="S86" s="135">
        <f t="shared" ref="S86:S88" si="157">Q86*R86</f>
        <v>0</v>
      </c>
      <c r="T86" s="116"/>
      <c r="U86" s="117"/>
      <c r="V86" s="135">
        <f t="shared" ref="V86:V88" si="158">T86*U86</f>
        <v>0</v>
      </c>
      <c r="W86" s="208"/>
      <c r="X86" s="117"/>
      <c r="Y86" s="135">
        <f t="shared" ref="Y86:Y88" si="159">W86*X86</f>
        <v>0</v>
      </c>
      <c r="Z86" s="116"/>
      <c r="AA86" s="117"/>
      <c r="AB86" s="135">
        <f t="shared" ref="AB86:AB88" si="160">Z86*AA86</f>
        <v>0</v>
      </c>
      <c r="AC86" s="119">
        <f t="shared" si="149"/>
        <v>0</v>
      </c>
      <c r="AD86" s="120">
        <f t="shared" si="150"/>
        <v>0</v>
      </c>
      <c r="AE86" s="185">
        <f t="shared" si="151"/>
        <v>0</v>
      </c>
      <c r="AF86" s="122" t="e">
        <f t="shared" si="152"/>
        <v>#DIV/0!</v>
      </c>
      <c r="AG86" s="97"/>
      <c r="AH86" s="98"/>
      <c r="AI86" s="98"/>
      <c r="AJ86" s="98"/>
    </row>
    <row r="87" spans="1:36" ht="18.75" customHeight="1" x14ac:dyDescent="0.15">
      <c r="A87" s="112" t="s">
        <v>110</v>
      </c>
      <c r="B87" s="113" t="s">
        <v>114</v>
      </c>
      <c r="C87" s="123" t="s">
        <v>185</v>
      </c>
      <c r="D87" s="115" t="s">
        <v>134</v>
      </c>
      <c r="E87" s="116"/>
      <c r="F87" s="117"/>
      <c r="G87" s="118">
        <f t="shared" si="153"/>
        <v>0</v>
      </c>
      <c r="H87" s="116"/>
      <c r="I87" s="117"/>
      <c r="J87" s="135">
        <f t="shared" si="154"/>
        <v>0</v>
      </c>
      <c r="K87" s="208"/>
      <c r="L87" s="117"/>
      <c r="M87" s="135">
        <f t="shared" si="155"/>
        <v>0</v>
      </c>
      <c r="N87" s="116"/>
      <c r="O87" s="117"/>
      <c r="P87" s="135">
        <f t="shared" si="156"/>
        <v>0</v>
      </c>
      <c r="Q87" s="208"/>
      <c r="R87" s="117"/>
      <c r="S87" s="135">
        <f t="shared" si="157"/>
        <v>0</v>
      </c>
      <c r="T87" s="116"/>
      <c r="U87" s="117"/>
      <c r="V87" s="135">
        <f t="shared" si="158"/>
        <v>0</v>
      </c>
      <c r="W87" s="208"/>
      <c r="X87" s="117"/>
      <c r="Y87" s="135">
        <f t="shared" si="159"/>
        <v>0</v>
      </c>
      <c r="Z87" s="116"/>
      <c r="AA87" s="117"/>
      <c r="AB87" s="135">
        <f t="shared" si="160"/>
        <v>0</v>
      </c>
      <c r="AC87" s="119">
        <f t="shared" si="149"/>
        <v>0</v>
      </c>
      <c r="AD87" s="120">
        <f t="shared" si="150"/>
        <v>0</v>
      </c>
      <c r="AE87" s="185">
        <f t="shared" si="151"/>
        <v>0</v>
      </c>
      <c r="AF87" s="122" t="e">
        <f t="shared" si="152"/>
        <v>#DIV/0!</v>
      </c>
      <c r="AG87" s="97"/>
      <c r="AH87" s="98"/>
      <c r="AI87" s="98"/>
      <c r="AJ87" s="98"/>
    </row>
    <row r="88" spans="1:36" ht="21.75" customHeight="1" x14ac:dyDescent="0.15">
      <c r="A88" s="124" t="s">
        <v>110</v>
      </c>
      <c r="B88" s="125" t="s">
        <v>116</v>
      </c>
      <c r="C88" s="126" t="s">
        <v>185</v>
      </c>
      <c r="D88" s="127" t="s">
        <v>134</v>
      </c>
      <c r="E88" s="128"/>
      <c r="F88" s="129"/>
      <c r="G88" s="130">
        <f t="shared" si="153"/>
        <v>0</v>
      </c>
      <c r="H88" s="140"/>
      <c r="I88" s="141"/>
      <c r="J88" s="143">
        <f t="shared" si="154"/>
        <v>0</v>
      </c>
      <c r="K88" s="229"/>
      <c r="L88" s="129"/>
      <c r="M88" s="230">
        <f t="shared" si="155"/>
        <v>0</v>
      </c>
      <c r="N88" s="128"/>
      <c r="O88" s="129"/>
      <c r="P88" s="230">
        <f t="shared" si="156"/>
        <v>0</v>
      </c>
      <c r="Q88" s="229"/>
      <c r="R88" s="129"/>
      <c r="S88" s="230">
        <f t="shared" si="157"/>
        <v>0</v>
      </c>
      <c r="T88" s="128"/>
      <c r="U88" s="129"/>
      <c r="V88" s="230">
        <f t="shared" si="158"/>
        <v>0</v>
      </c>
      <c r="W88" s="229"/>
      <c r="X88" s="129"/>
      <c r="Y88" s="230">
        <f t="shared" si="159"/>
        <v>0</v>
      </c>
      <c r="Z88" s="128"/>
      <c r="AA88" s="129"/>
      <c r="AB88" s="230">
        <f t="shared" si="160"/>
        <v>0</v>
      </c>
      <c r="AC88" s="237">
        <f t="shared" si="149"/>
        <v>0</v>
      </c>
      <c r="AD88" s="238">
        <f t="shared" si="150"/>
        <v>0</v>
      </c>
      <c r="AE88" s="239">
        <f t="shared" si="151"/>
        <v>0</v>
      </c>
      <c r="AF88" s="122" t="e">
        <f t="shared" si="152"/>
        <v>#DIV/0!</v>
      </c>
      <c r="AG88" s="97"/>
      <c r="AH88" s="98"/>
      <c r="AI88" s="98"/>
      <c r="AJ88" s="98"/>
    </row>
    <row r="89" spans="1:36" ht="24.75" customHeight="1" x14ac:dyDescent="0.15">
      <c r="A89" s="99" t="s">
        <v>107</v>
      </c>
      <c r="B89" s="100" t="s">
        <v>186</v>
      </c>
      <c r="C89" s="245" t="s">
        <v>187</v>
      </c>
      <c r="D89" s="102"/>
      <c r="E89" s="103">
        <f t="shared" ref="E89:AB89" si="161">SUM(E90:E92)</f>
        <v>0</v>
      </c>
      <c r="F89" s="104">
        <f t="shared" si="161"/>
        <v>0</v>
      </c>
      <c r="G89" s="105">
        <f t="shared" si="161"/>
        <v>0</v>
      </c>
      <c r="H89" s="103">
        <f t="shared" si="161"/>
        <v>0</v>
      </c>
      <c r="I89" s="104">
        <f t="shared" si="161"/>
        <v>0</v>
      </c>
      <c r="J89" s="134">
        <f t="shared" si="161"/>
        <v>0</v>
      </c>
      <c r="K89" s="206">
        <f t="shared" si="161"/>
        <v>0</v>
      </c>
      <c r="L89" s="104">
        <f t="shared" si="161"/>
        <v>0</v>
      </c>
      <c r="M89" s="134">
        <f t="shared" si="161"/>
        <v>0</v>
      </c>
      <c r="N89" s="103">
        <f t="shared" si="161"/>
        <v>0</v>
      </c>
      <c r="O89" s="104">
        <f t="shared" si="161"/>
        <v>0</v>
      </c>
      <c r="P89" s="134">
        <f t="shared" si="161"/>
        <v>0</v>
      </c>
      <c r="Q89" s="206">
        <f t="shared" si="161"/>
        <v>0</v>
      </c>
      <c r="R89" s="104">
        <f t="shared" si="161"/>
        <v>0</v>
      </c>
      <c r="S89" s="134">
        <f t="shared" si="161"/>
        <v>0</v>
      </c>
      <c r="T89" s="103">
        <f t="shared" si="161"/>
        <v>0</v>
      </c>
      <c r="U89" s="104">
        <f t="shared" si="161"/>
        <v>0</v>
      </c>
      <c r="V89" s="134">
        <f t="shared" si="161"/>
        <v>0</v>
      </c>
      <c r="W89" s="206">
        <f t="shared" si="161"/>
        <v>0</v>
      </c>
      <c r="X89" s="104">
        <f t="shared" si="161"/>
        <v>0</v>
      </c>
      <c r="Y89" s="134">
        <f t="shared" si="161"/>
        <v>0</v>
      </c>
      <c r="Z89" s="103">
        <f t="shared" si="161"/>
        <v>0</v>
      </c>
      <c r="AA89" s="104">
        <f t="shared" si="161"/>
        <v>0</v>
      </c>
      <c r="AB89" s="134">
        <f t="shared" si="161"/>
        <v>0</v>
      </c>
      <c r="AC89" s="106">
        <f t="shared" si="149"/>
        <v>0</v>
      </c>
      <c r="AD89" s="107">
        <f t="shared" si="150"/>
        <v>0</v>
      </c>
      <c r="AE89" s="107">
        <f t="shared" si="151"/>
        <v>0</v>
      </c>
      <c r="AF89" s="145" t="e">
        <f t="shared" si="152"/>
        <v>#DIV/0!</v>
      </c>
      <c r="AG89" s="110"/>
      <c r="AH89" s="111"/>
      <c r="AI89" s="111"/>
      <c r="AJ89" s="111"/>
    </row>
    <row r="90" spans="1:36" ht="24" customHeight="1" x14ac:dyDescent="0.15">
      <c r="A90" s="112" t="s">
        <v>110</v>
      </c>
      <c r="B90" s="113" t="s">
        <v>111</v>
      </c>
      <c r="C90" s="123" t="s">
        <v>185</v>
      </c>
      <c r="D90" s="115" t="s">
        <v>134</v>
      </c>
      <c r="E90" s="116"/>
      <c r="F90" s="117"/>
      <c r="G90" s="118">
        <f t="shared" ref="G90:G92" si="162">E90*F90</f>
        <v>0</v>
      </c>
      <c r="H90" s="116"/>
      <c r="I90" s="117"/>
      <c r="J90" s="135">
        <f t="shared" ref="J90:J92" si="163">H90*I90</f>
        <v>0</v>
      </c>
      <c r="K90" s="208"/>
      <c r="L90" s="117"/>
      <c r="M90" s="135">
        <f t="shared" ref="M90:M92" si="164">K90*L90</f>
        <v>0</v>
      </c>
      <c r="N90" s="116"/>
      <c r="O90" s="117"/>
      <c r="P90" s="135">
        <f t="shared" ref="P90:P92" si="165">N90*O90</f>
        <v>0</v>
      </c>
      <c r="Q90" s="208"/>
      <c r="R90" s="117"/>
      <c r="S90" s="135">
        <f t="shared" ref="S90:S92" si="166">Q90*R90</f>
        <v>0</v>
      </c>
      <c r="T90" s="116"/>
      <c r="U90" s="117"/>
      <c r="V90" s="135">
        <f t="shared" ref="V90:V92" si="167">T90*U90</f>
        <v>0</v>
      </c>
      <c r="W90" s="208"/>
      <c r="X90" s="117"/>
      <c r="Y90" s="135">
        <f t="shared" ref="Y90:Y92" si="168">W90*X90</f>
        <v>0</v>
      </c>
      <c r="Z90" s="116"/>
      <c r="AA90" s="117"/>
      <c r="AB90" s="135">
        <f t="shared" ref="AB90:AB92" si="169">Z90*AA90</f>
        <v>0</v>
      </c>
      <c r="AC90" s="119">
        <f t="shared" si="149"/>
        <v>0</v>
      </c>
      <c r="AD90" s="120">
        <f t="shared" si="150"/>
        <v>0</v>
      </c>
      <c r="AE90" s="185">
        <f t="shared" si="151"/>
        <v>0</v>
      </c>
      <c r="AF90" s="122" t="e">
        <f t="shared" si="152"/>
        <v>#DIV/0!</v>
      </c>
      <c r="AG90" s="97"/>
      <c r="AH90" s="98"/>
      <c r="AI90" s="98"/>
      <c r="AJ90" s="98"/>
    </row>
    <row r="91" spans="1:36" ht="18.75" customHeight="1" x14ac:dyDescent="0.15">
      <c r="A91" s="112" t="s">
        <v>110</v>
      </c>
      <c r="B91" s="113" t="s">
        <v>114</v>
      </c>
      <c r="C91" s="123" t="s">
        <v>185</v>
      </c>
      <c r="D91" s="115" t="s">
        <v>134</v>
      </c>
      <c r="E91" s="116"/>
      <c r="F91" s="117"/>
      <c r="G91" s="118">
        <f t="shared" si="162"/>
        <v>0</v>
      </c>
      <c r="H91" s="116"/>
      <c r="I91" s="117"/>
      <c r="J91" s="135">
        <f t="shared" si="163"/>
        <v>0</v>
      </c>
      <c r="K91" s="208"/>
      <c r="L91" s="117"/>
      <c r="M91" s="135">
        <f t="shared" si="164"/>
        <v>0</v>
      </c>
      <c r="N91" s="116"/>
      <c r="O91" s="117"/>
      <c r="P91" s="135">
        <f t="shared" si="165"/>
        <v>0</v>
      </c>
      <c r="Q91" s="208"/>
      <c r="R91" s="117"/>
      <c r="S91" s="135">
        <f t="shared" si="166"/>
        <v>0</v>
      </c>
      <c r="T91" s="116"/>
      <c r="U91" s="117"/>
      <c r="V91" s="135">
        <f t="shared" si="167"/>
        <v>0</v>
      </c>
      <c r="W91" s="208"/>
      <c r="X91" s="117"/>
      <c r="Y91" s="135">
        <f t="shared" si="168"/>
        <v>0</v>
      </c>
      <c r="Z91" s="116"/>
      <c r="AA91" s="117"/>
      <c r="AB91" s="135">
        <f t="shared" si="169"/>
        <v>0</v>
      </c>
      <c r="AC91" s="119">
        <f t="shared" si="149"/>
        <v>0</v>
      </c>
      <c r="AD91" s="120">
        <f t="shared" si="150"/>
        <v>0</v>
      </c>
      <c r="AE91" s="185">
        <f t="shared" si="151"/>
        <v>0</v>
      </c>
      <c r="AF91" s="122" t="e">
        <f t="shared" si="152"/>
        <v>#DIV/0!</v>
      </c>
      <c r="AG91" s="97"/>
      <c r="AH91" s="98"/>
      <c r="AI91" s="98"/>
      <c r="AJ91" s="98"/>
    </row>
    <row r="92" spans="1:36" ht="21.75" customHeight="1" x14ac:dyDescent="0.15">
      <c r="A92" s="124" t="s">
        <v>110</v>
      </c>
      <c r="B92" s="125" t="s">
        <v>116</v>
      </c>
      <c r="C92" s="126" t="s">
        <v>185</v>
      </c>
      <c r="D92" s="127" t="s">
        <v>134</v>
      </c>
      <c r="E92" s="128"/>
      <c r="F92" s="129"/>
      <c r="G92" s="130">
        <f t="shared" si="162"/>
        <v>0</v>
      </c>
      <c r="H92" s="140"/>
      <c r="I92" s="141"/>
      <c r="J92" s="143">
        <f t="shared" si="163"/>
        <v>0</v>
      </c>
      <c r="K92" s="229"/>
      <c r="L92" s="129"/>
      <c r="M92" s="230">
        <f t="shared" si="164"/>
        <v>0</v>
      </c>
      <c r="N92" s="128"/>
      <c r="O92" s="129"/>
      <c r="P92" s="230">
        <f t="shared" si="165"/>
        <v>0</v>
      </c>
      <c r="Q92" s="229"/>
      <c r="R92" s="129"/>
      <c r="S92" s="230">
        <f t="shared" si="166"/>
        <v>0</v>
      </c>
      <c r="T92" s="128"/>
      <c r="U92" s="129"/>
      <c r="V92" s="230">
        <f t="shared" si="167"/>
        <v>0</v>
      </c>
      <c r="W92" s="229"/>
      <c r="X92" s="129"/>
      <c r="Y92" s="230">
        <f t="shared" si="168"/>
        <v>0</v>
      </c>
      <c r="Z92" s="128"/>
      <c r="AA92" s="129"/>
      <c r="AB92" s="230">
        <f t="shared" si="169"/>
        <v>0</v>
      </c>
      <c r="AC92" s="237">
        <f t="shared" si="149"/>
        <v>0</v>
      </c>
      <c r="AD92" s="238">
        <f t="shared" si="150"/>
        <v>0</v>
      </c>
      <c r="AE92" s="239">
        <f t="shared" si="151"/>
        <v>0</v>
      </c>
      <c r="AF92" s="122" t="e">
        <f t="shared" si="152"/>
        <v>#DIV/0!</v>
      </c>
      <c r="AG92" s="97"/>
      <c r="AH92" s="98"/>
      <c r="AI92" s="98"/>
      <c r="AJ92" s="98"/>
    </row>
    <row r="93" spans="1:36" ht="24.75" customHeight="1" x14ac:dyDescent="0.15">
      <c r="A93" s="99" t="s">
        <v>107</v>
      </c>
      <c r="B93" s="100" t="s">
        <v>188</v>
      </c>
      <c r="C93" s="245" t="s">
        <v>189</v>
      </c>
      <c r="D93" s="102"/>
      <c r="E93" s="103">
        <f t="shared" ref="E93:AB93" si="170">SUM(E94:E96)</f>
        <v>0</v>
      </c>
      <c r="F93" s="104">
        <f t="shared" si="170"/>
        <v>0</v>
      </c>
      <c r="G93" s="105">
        <f t="shared" si="170"/>
        <v>0</v>
      </c>
      <c r="H93" s="103">
        <f t="shared" si="170"/>
        <v>0</v>
      </c>
      <c r="I93" s="104">
        <f t="shared" si="170"/>
        <v>0</v>
      </c>
      <c r="J93" s="134">
        <f t="shared" si="170"/>
        <v>0</v>
      </c>
      <c r="K93" s="206">
        <f t="shared" si="170"/>
        <v>0</v>
      </c>
      <c r="L93" s="104">
        <f t="shared" si="170"/>
        <v>0</v>
      </c>
      <c r="M93" s="134">
        <f t="shared" si="170"/>
        <v>0</v>
      </c>
      <c r="N93" s="103">
        <f t="shared" si="170"/>
        <v>0</v>
      </c>
      <c r="O93" s="104">
        <f t="shared" si="170"/>
        <v>0</v>
      </c>
      <c r="P93" s="134">
        <f t="shared" si="170"/>
        <v>0</v>
      </c>
      <c r="Q93" s="206">
        <f t="shared" si="170"/>
        <v>0</v>
      </c>
      <c r="R93" s="104">
        <f t="shared" si="170"/>
        <v>0</v>
      </c>
      <c r="S93" s="134">
        <f t="shared" si="170"/>
        <v>0</v>
      </c>
      <c r="T93" s="103">
        <f t="shared" si="170"/>
        <v>0</v>
      </c>
      <c r="U93" s="104">
        <f t="shared" si="170"/>
        <v>0</v>
      </c>
      <c r="V93" s="134">
        <f t="shared" si="170"/>
        <v>0</v>
      </c>
      <c r="W93" s="206">
        <f t="shared" si="170"/>
        <v>0</v>
      </c>
      <c r="X93" s="104">
        <f t="shared" si="170"/>
        <v>0</v>
      </c>
      <c r="Y93" s="134">
        <f t="shared" si="170"/>
        <v>0</v>
      </c>
      <c r="Z93" s="103">
        <f t="shared" si="170"/>
        <v>0</v>
      </c>
      <c r="AA93" s="104">
        <f t="shared" si="170"/>
        <v>0</v>
      </c>
      <c r="AB93" s="134">
        <f t="shared" si="170"/>
        <v>0</v>
      </c>
      <c r="AC93" s="106">
        <f t="shared" si="149"/>
        <v>0</v>
      </c>
      <c r="AD93" s="107">
        <f t="shared" si="150"/>
        <v>0</v>
      </c>
      <c r="AE93" s="107">
        <f t="shared" si="151"/>
        <v>0</v>
      </c>
      <c r="AF93" s="145" t="e">
        <f t="shared" si="152"/>
        <v>#DIV/0!</v>
      </c>
      <c r="AG93" s="110"/>
      <c r="AH93" s="111"/>
      <c r="AI93" s="111"/>
      <c r="AJ93" s="111"/>
    </row>
    <row r="94" spans="1:36" ht="24" customHeight="1" x14ac:dyDescent="0.15">
      <c r="A94" s="112" t="s">
        <v>110</v>
      </c>
      <c r="B94" s="113" t="s">
        <v>111</v>
      </c>
      <c r="C94" s="123" t="s">
        <v>185</v>
      </c>
      <c r="D94" s="115" t="s">
        <v>134</v>
      </c>
      <c r="E94" s="116"/>
      <c r="F94" s="117"/>
      <c r="G94" s="118">
        <f t="shared" ref="G94:G96" si="171">E94*F94</f>
        <v>0</v>
      </c>
      <c r="H94" s="116"/>
      <c r="I94" s="117"/>
      <c r="J94" s="135">
        <f t="shared" ref="J94:J96" si="172">H94*I94</f>
        <v>0</v>
      </c>
      <c r="K94" s="208"/>
      <c r="L94" s="117"/>
      <c r="M94" s="135">
        <f t="shared" ref="M94:M96" si="173">K94*L94</f>
        <v>0</v>
      </c>
      <c r="N94" s="116"/>
      <c r="O94" s="117"/>
      <c r="P94" s="135">
        <f t="shared" ref="P94:P96" si="174">N94*O94</f>
        <v>0</v>
      </c>
      <c r="Q94" s="208"/>
      <c r="R94" s="117"/>
      <c r="S94" s="135">
        <f t="shared" ref="S94:S96" si="175">Q94*R94</f>
        <v>0</v>
      </c>
      <c r="T94" s="116"/>
      <c r="U94" s="117"/>
      <c r="V94" s="135">
        <f t="shared" ref="V94:V96" si="176">T94*U94</f>
        <v>0</v>
      </c>
      <c r="W94" s="208"/>
      <c r="X94" s="117"/>
      <c r="Y94" s="135">
        <f t="shared" ref="Y94:Y96" si="177">W94*X94</f>
        <v>0</v>
      </c>
      <c r="Z94" s="116"/>
      <c r="AA94" s="117"/>
      <c r="AB94" s="135">
        <f t="shared" ref="AB94:AB96" si="178">Z94*AA94</f>
        <v>0</v>
      </c>
      <c r="AC94" s="119">
        <f t="shared" si="149"/>
        <v>0</v>
      </c>
      <c r="AD94" s="120">
        <f t="shared" si="150"/>
        <v>0</v>
      </c>
      <c r="AE94" s="185">
        <f t="shared" si="151"/>
        <v>0</v>
      </c>
      <c r="AF94" s="122" t="e">
        <f t="shared" si="152"/>
        <v>#DIV/0!</v>
      </c>
      <c r="AG94" s="97"/>
      <c r="AH94" s="98"/>
      <c r="AI94" s="98"/>
      <c r="AJ94" s="98"/>
    </row>
    <row r="95" spans="1:36" ht="18.75" customHeight="1" x14ac:dyDescent="0.15">
      <c r="A95" s="112" t="s">
        <v>110</v>
      </c>
      <c r="B95" s="113" t="s">
        <v>114</v>
      </c>
      <c r="C95" s="123" t="s">
        <v>185</v>
      </c>
      <c r="D95" s="115" t="s">
        <v>134</v>
      </c>
      <c r="E95" s="116"/>
      <c r="F95" s="117"/>
      <c r="G95" s="118">
        <f t="shared" si="171"/>
        <v>0</v>
      </c>
      <c r="H95" s="116"/>
      <c r="I95" s="117"/>
      <c r="J95" s="135">
        <f t="shared" si="172"/>
        <v>0</v>
      </c>
      <c r="K95" s="208"/>
      <c r="L95" s="117"/>
      <c r="M95" s="135">
        <f t="shared" si="173"/>
        <v>0</v>
      </c>
      <c r="N95" s="116"/>
      <c r="O95" s="117"/>
      <c r="P95" s="135">
        <f t="shared" si="174"/>
        <v>0</v>
      </c>
      <c r="Q95" s="208"/>
      <c r="R95" s="117"/>
      <c r="S95" s="135">
        <f t="shared" si="175"/>
        <v>0</v>
      </c>
      <c r="T95" s="116"/>
      <c r="U95" s="117"/>
      <c r="V95" s="135">
        <f t="shared" si="176"/>
        <v>0</v>
      </c>
      <c r="W95" s="208"/>
      <c r="X95" s="117"/>
      <c r="Y95" s="135">
        <f t="shared" si="177"/>
        <v>0</v>
      </c>
      <c r="Z95" s="116"/>
      <c r="AA95" s="117"/>
      <c r="AB95" s="135">
        <f t="shared" si="178"/>
        <v>0</v>
      </c>
      <c r="AC95" s="119">
        <f t="shared" si="149"/>
        <v>0</v>
      </c>
      <c r="AD95" s="120">
        <f t="shared" si="150"/>
        <v>0</v>
      </c>
      <c r="AE95" s="185">
        <f t="shared" si="151"/>
        <v>0</v>
      </c>
      <c r="AF95" s="122" t="e">
        <f t="shared" si="152"/>
        <v>#DIV/0!</v>
      </c>
      <c r="AG95" s="97"/>
      <c r="AH95" s="98"/>
      <c r="AI95" s="98"/>
      <c r="AJ95" s="98"/>
    </row>
    <row r="96" spans="1:36" ht="21.75" customHeight="1" x14ac:dyDescent="0.15">
      <c r="A96" s="136" t="s">
        <v>110</v>
      </c>
      <c r="B96" s="137" t="s">
        <v>116</v>
      </c>
      <c r="C96" s="138" t="s">
        <v>185</v>
      </c>
      <c r="D96" s="139" t="s">
        <v>134</v>
      </c>
      <c r="E96" s="140"/>
      <c r="F96" s="141"/>
      <c r="G96" s="142">
        <f t="shared" si="171"/>
        <v>0</v>
      </c>
      <c r="H96" s="140"/>
      <c r="I96" s="141"/>
      <c r="J96" s="143">
        <f t="shared" si="172"/>
        <v>0</v>
      </c>
      <c r="K96" s="210"/>
      <c r="L96" s="141"/>
      <c r="M96" s="143">
        <f t="shared" si="173"/>
        <v>0</v>
      </c>
      <c r="N96" s="140"/>
      <c r="O96" s="141"/>
      <c r="P96" s="143">
        <f t="shared" si="174"/>
        <v>0</v>
      </c>
      <c r="Q96" s="210"/>
      <c r="R96" s="141"/>
      <c r="S96" s="143">
        <f t="shared" si="175"/>
        <v>0</v>
      </c>
      <c r="T96" s="140"/>
      <c r="U96" s="141"/>
      <c r="V96" s="143">
        <f t="shared" si="176"/>
        <v>0</v>
      </c>
      <c r="W96" s="210"/>
      <c r="X96" s="141"/>
      <c r="Y96" s="143">
        <f t="shared" si="177"/>
        <v>0</v>
      </c>
      <c r="Z96" s="140"/>
      <c r="AA96" s="141"/>
      <c r="AB96" s="143">
        <f t="shared" si="178"/>
        <v>0</v>
      </c>
      <c r="AC96" s="131">
        <f t="shared" si="149"/>
        <v>0</v>
      </c>
      <c r="AD96" s="132">
        <f t="shared" si="150"/>
        <v>0</v>
      </c>
      <c r="AE96" s="187">
        <f t="shared" si="151"/>
        <v>0</v>
      </c>
      <c r="AF96" s="155" t="e">
        <f t="shared" si="152"/>
        <v>#DIV/0!</v>
      </c>
      <c r="AG96" s="97"/>
      <c r="AH96" s="98"/>
      <c r="AI96" s="98"/>
      <c r="AJ96" s="98"/>
    </row>
    <row r="97" spans="1:36" ht="15" customHeight="1" x14ac:dyDescent="0.15">
      <c r="A97" s="189" t="s">
        <v>190</v>
      </c>
      <c r="B97" s="190"/>
      <c r="C97" s="191"/>
      <c r="D97" s="192"/>
      <c r="E97" s="193">
        <f t="shared" ref="E97:AB97" si="179">E93+E89+E85</f>
        <v>0</v>
      </c>
      <c r="F97" s="194">
        <f t="shared" si="179"/>
        <v>0</v>
      </c>
      <c r="G97" s="195">
        <f t="shared" si="179"/>
        <v>0</v>
      </c>
      <c r="H97" s="193">
        <f t="shared" si="179"/>
        <v>0</v>
      </c>
      <c r="I97" s="194">
        <f t="shared" si="179"/>
        <v>0</v>
      </c>
      <c r="J97" s="197">
        <f t="shared" si="179"/>
        <v>0</v>
      </c>
      <c r="K97" s="196">
        <f t="shared" si="179"/>
        <v>0</v>
      </c>
      <c r="L97" s="194">
        <f t="shared" si="179"/>
        <v>0</v>
      </c>
      <c r="M97" s="197">
        <f t="shared" si="179"/>
        <v>0</v>
      </c>
      <c r="N97" s="193">
        <f t="shared" si="179"/>
        <v>0</v>
      </c>
      <c r="O97" s="194">
        <f t="shared" si="179"/>
        <v>0</v>
      </c>
      <c r="P97" s="197">
        <f t="shared" si="179"/>
        <v>0</v>
      </c>
      <c r="Q97" s="196">
        <f t="shared" si="179"/>
        <v>0</v>
      </c>
      <c r="R97" s="194">
        <f t="shared" si="179"/>
        <v>0</v>
      </c>
      <c r="S97" s="197">
        <f t="shared" si="179"/>
        <v>0</v>
      </c>
      <c r="T97" s="193">
        <f t="shared" si="179"/>
        <v>0</v>
      </c>
      <c r="U97" s="194">
        <f t="shared" si="179"/>
        <v>0</v>
      </c>
      <c r="V97" s="197">
        <f t="shared" si="179"/>
        <v>0</v>
      </c>
      <c r="W97" s="196">
        <f t="shared" si="179"/>
        <v>0</v>
      </c>
      <c r="X97" s="194">
        <f t="shared" si="179"/>
        <v>0</v>
      </c>
      <c r="Y97" s="197">
        <f t="shared" si="179"/>
        <v>0</v>
      </c>
      <c r="Z97" s="193">
        <f t="shared" si="179"/>
        <v>0</v>
      </c>
      <c r="AA97" s="194">
        <f t="shared" si="179"/>
        <v>0</v>
      </c>
      <c r="AB97" s="197">
        <f t="shared" si="179"/>
        <v>0</v>
      </c>
      <c r="AC97" s="160">
        <f t="shared" si="149"/>
        <v>0</v>
      </c>
      <c r="AD97" s="165">
        <f t="shared" si="150"/>
        <v>0</v>
      </c>
      <c r="AE97" s="211">
        <f t="shared" si="151"/>
        <v>0</v>
      </c>
      <c r="AF97" s="246" t="e">
        <f t="shared" si="152"/>
        <v>#DIV/0!</v>
      </c>
      <c r="AG97" s="97"/>
      <c r="AH97" s="98"/>
      <c r="AI97" s="98"/>
      <c r="AJ97" s="98"/>
    </row>
    <row r="98" spans="1:36" ht="14.25" customHeight="1" x14ac:dyDescent="0.15">
      <c r="A98" s="247" t="s">
        <v>105</v>
      </c>
      <c r="B98" s="248" t="s">
        <v>32</v>
      </c>
      <c r="C98" s="169" t="s">
        <v>191</v>
      </c>
      <c r="D98" s="202"/>
      <c r="E98" s="88"/>
      <c r="F98" s="89"/>
      <c r="G98" s="89"/>
      <c r="H98" s="88"/>
      <c r="I98" s="89"/>
      <c r="J98" s="93"/>
      <c r="K98" s="89"/>
      <c r="L98" s="89"/>
      <c r="M98" s="93"/>
      <c r="N98" s="88"/>
      <c r="O98" s="89"/>
      <c r="P98" s="93"/>
      <c r="Q98" s="89"/>
      <c r="R98" s="89"/>
      <c r="S98" s="93"/>
      <c r="T98" s="88"/>
      <c r="U98" s="89"/>
      <c r="V98" s="93"/>
      <c r="W98" s="89"/>
      <c r="X98" s="89"/>
      <c r="Y98" s="93"/>
      <c r="Z98" s="88"/>
      <c r="AA98" s="89"/>
      <c r="AB98" s="89"/>
      <c r="AC98" s="94"/>
      <c r="AD98" s="95"/>
      <c r="AE98" s="95"/>
      <c r="AF98" s="96"/>
      <c r="AG98" s="97"/>
      <c r="AH98" s="98"/>
      <c r="AI98" s="98"/>
      <c r="AJ98" s="98"/>
    </row>
    <row r="99" spans="1:36" ht="14.25" customHeight="1" x14ac:dyDescent="0.15">
      <c r="A99" s="99" t="s">
        <v>107</v>
      </c>
      <c r="B99" s="100" t="s">
        <v>192</v>
      </c>
      <c r="C99" s="244" t="s">
        <v>193</v>
      </c>
      <c r="D99" s="183"/>
      <c r="E99" s="203">
        <f t="shared" ref="E99:AB99" si="180">SUM(E100:E109)</f>
        <v>1</v>
      </c>
      <c r="F99" s="204">
        <f t="shared" si="180"/>
        <v>22200</v>
      </c>
      <c r="G99" s="205">
        <f t="shared" si="180"/>
        <v>22200</v>
      </c>
      <c r="H99" s="203">
        <f t="shared" si="180"/>
        <v>1</v>
      </c>
      <c r="I99" s="204">
        <f t="shared" si="180"/>
        <v>22200</v>
      </c>
      <c r="J99" s="216">
        <f t="shared" si="180"/>
        <v>22200</v>
      </c>
      <c r="K99" s="215">
        <f t="shared" si="180"/>
        <v>0</v>
      </c>
      <c r="L99" s="204">
        <f t="shared" si="180"/>
        <v>0</v>
      </c>
      <c r="M99" s="216">
        <f t="shared" si="180"/>
        <v>0</v>
      </c>
      <c r="N99" s="203">
        <f t="shared" si="180"/>
        <v>0</v>
      </c>
      <c r="O99" s="204">
        <f t="shared" si="180"/>
        <v>0</v>
      </c>
      <c r="P99" s="216">
        <f t="shared" si="180"/>
        <v>0</v>
      </c>
      <c r="Q99" s="215">
        <f t="shared" si="180"/>
        <v>0</v>
      </c>
      <c r="R99" s="204">
        <f t="shared" si="180"/>
        <v>0</v>
      </c>
      <c r="S99" s="216">
        <f t="shared" si="180"/>
        <v>0</v>
      </c>
      <c r="T99" s="203">
        <f t="shared" si="180"/>
        <v>0</v>
      </c>
      <c r="U99" s="204">
        <f t="shared" si="180"/>
        <v>0</v>
      </c>
      <c r="V99" s="216">
        <f t="shared" si="180"/>
        <v>0</v>
      </c>
      <c r="W99" s="215">
        <f t="shared" si="180"/>
        <v>0</v>
      </c>
      <c r="X99" s="204">
        <f t="shared" si="180"/>
        <v>0</v>
      </c>
      <c r="Y99" s="216">
        <f t="shared" si="180"/>
        <v>0</v>
      </c>
      <c r="Z99" s="203">
        <f t="shared" si="180"/>
        <v>0</v>
      </c>
      <c r="AA99" s="204">
        <f t="shared" si="180"/>
        <v>0</v>
      </c>
      <c r="AB99" s="216">
        <f t="shared" si="180"/>
        <v>0</v>
      </c>
      <c r="AC99" s="106">
        <f t="shared" ref="AC99:AC110" si="181">G99+M99+S99+Y99</f>
        <v>22200</v>
      </c>
      <c r="AD99" s="107">
        <f t="shared" ref="AD99:AD110" si="182">J99+P99+V99+AB99</f>
        <v>22200</v>
      </c>
      <c r="AE99" s="107">
        <f t="shared" ref="AE99:AE110" si="183">AC99-AD99</f>
        <v>0</v>
      </c>
      <c r="AF99" s="109">
        <f t="shared" ref="AF99:AF110" si="184">AE99/AC99</f>
        <v>0</v>
      </c>
      <c r="AG99" s="110"/>
      <c r="AH99" s="111"/>
      <c r="AI99" s="111"/>
      <c r="AJ99" s="111"/>
    </row>
    <row r="100" spans="1:36" ht="14.25" customHeight="1" x14ac:dyDescent="0.15">
      <c r="A100" s="112" t="s">
        <v>110</v>
      </c>
      <c r="B100" s="113" t="s">
        <v>111</v>
      </c>
      <c r="C100" s="123" t="s">
        <v>194</v>
      </c>
      <c r="D100" s="115" t="s">
        <v>134</v>
      </c>
      <c r="E100" s="116">
        <v>1</v>
      </c>
      <c r="F100" s="117">
        <v>22200</v>
      </c>
      <c r="G100" s="118">
        <f t="shared" ref="G100:G109" si="185">E100*F100</f>
        <v>22200</v>
      </c>
      <c r="H100" s="116">
        <v>1</v>
      </c>
      <c r="I100" s="117">
        <v>22200</v>
      </c>
      <c r="J100" s="135">
        <f t="shared" ref="J100:J109" si="186">H100*I100</f>
        <v>22200</v>
      </c>
      <c r="K100" s="208"/>
      <c r="L100" s="117"/>
      <c r="M100" s="135">
        <f t="shared" ref="M100:M109" si="187">K100*L100</f>
        <v>0</v>
      </c>
      <c r="N100" s="116"/>
      <c r="O100" s="117"/>
      <c r="P100" s="135">
        <f t="shared" ref="P100:P109" si="188">N100*O100</f>
        <v>0</v>
      </c>
      <c r="Q100" s="208"/>
      <c r="R100" s="117"/>
      <c r="S100" s="135">
        <f t="shared" ref="S100:S109" si="189">Q100*R100</f>
        <v>0</v>
      </c>
      <c r="T100" s="116"/>
      <c r="U100" s="117"/>
      <c r="V100" s="135">
        <f t="shared" ref="V100:V109" si="190">T100*U100</f>
        <v>0</v>
      </c>
      <c r="W100" s="208"/>
      <c r="X100" s="117"/>
      <c r="Y100" s="135">
        <f t="shared" ref="Y100:Y109" si="191">W100*X100</f>
        <v>0</v>
      </c>
      <c r="Z100" s="116"/>
      <c r="AA100" s="117"/>
      <c r="AB100" s="135">
        <f t="shared" ref="AB100:AB109" si="192">Z100*AA100</f>
        <v>0</v>
      </c>
      <c r="AC100" s="119">
        <f t="shared" si="181"/>
        <v>22200</v>
      </c>
      <c r="AD100" s="120">
        <f t="shared" si="182"/>
        <v>22200</v>
      </c>
      <c r="AE100" s="185">
        <f t="shared" si="183"/>
        <v>0</v>
      </c>
      <c r="AF100" s="122">
        <f t="shared" si="184"/>
        <v>0</v>
      </c>
      <c r="AG100" s="97"/>
      <c r="AH100" s="98"/>
      <c r="AI100" s="98"/>
      <c r="AJ100" s="98"/>
    </row>
    <row r="101" spans="1:36" ht="14.25" customHeight="1" x14ac:dyDescent="0.15">
      <c r="A101" s="112" t="s">
        <v>110</v>
      </c>
      <c r="B101" s="113" t="s">
        <v>114</v>
      </c>
      <c r="C101" s="123" t="s">
        <v>195</v>
      </c>
      <c r="D101" s="115" t="s">
        <v>134</v>
      </c>
      <c r="E101" s="116"/>
      <c r="F101" s="117"/>
      <c r="G101" s="118">
        <f t="shared" si="185"/>
        <v>0</v>
      </c>
      <c r="H101" s="116"/>
      <c r="I101" s="117"/>
      <c r="J101" s="135">
        <f t="shared" si="186"/>
        <v>0</v>
      </c>
      <c r="K101" s="208"/>
      <c r="L101" s="117"/>
      <c r="M101" s="135">
        <f t="shared" si="187"/>
        <v>0</v>
      </c>
      <c r="N101" s="116"/>
      <c r="O101" s="117"/>
      <c r="P101" s="135">
        <f t="shared" si="188"/>
        <v>0</v>
      </c>
      <c r="Q101" s="208"/>
      <c r="R101" s="117"/>
      <c r="S101" s="135">
        <f t="shared" si="189"/>
        <v>0</v>
      </c>
      <c r="T101" s="116"/>
      <c r="U101" s="117"/>
      <c r="V101" s="135">
        <f t="shared" si="190"/>
        <v>0</v>
      </c>
      <c r="W101" s="208"/>
      <c r="X101" s="117"/>
      <c r="Y101" s="135">
        <f t="shared" si="191"/>
        <v>0</v>
      </c>
      <c r="Z101" s="116"/>
      <c r="AA101" s="117"/>
      <c r="AB101" s="135">
        <f t="shared" si="192"/>
        <v>0</v>
      </c>
      <c r="AC101" s="119">
        <f t="shared" si="181"/>
        <v>0</v>
      </c>
      <c r="AD101" s="120">
        <f t="shared" si="182"/>
        <v>0</v>
      </c>
      <c r="AE101" s="185">
        <f t="shared" si="183"/>
        <v>0</v>
      </c>
      <c r="AF101" s="122" t="e">
        <f t="shared" si="184"/>
        <v>#DIV/0!</v>
      </c>
      <c r="AG101" s="97"/>
      <c r="AH101" s="98"/>
      <c r="AI101" s="98"/>
      <c r="AJ101" s="98"/>
    </row>
    <row r="102" spans="1:36" ht="14.25" customHeight="1" x14ac:dyDescent="0.15">
      <c r="A102" s="112" t="s">
        <v>110</v>
      </c>
      <c r="B102" s="113" t="s">
        <v>116</v>
      </c>
      <c r="C102" s="123" t="s">
        <v>196</v>
      </c>
      <c r="D102" s="115" t="s">
        <v>134</v>
      </c>
      <c r="E102" s="116"/>
      <c r="F102" s="117"/>
      <c r="G102" s="118">
        <f t="shared" si="185"/>
        <v>0</v>
      </c>
      <c r="H102" s="116"/>
      <c r="I102" s="117"/>
      <c r="J102" s="135">
        <f t="shared" si="186"/>
        <v>0</v>
      </c>
      <c r="K102" s="208"/>
      <c r="L102" s="117"/>
      <c r="M102" s="135">
        <f t="shared" si="187"/>
        <v>0</v>
      </c>
      <c r="N102" s="116"/>
      <c r="O102" s="117"/>
      <c r="P102" s="135">
        <f t="shared" si="188"/>
        <v>0</v>
      </c>
      <c r="Q102" s="208"/>
      <c r="R102" s="117"/>
      <c r="S102" s="135">
        <f t="shared" si="189"/>
        <v>0</v>
      </c>
      <c r="T102" s="116"/>
      <c r="U102" s="117"/>
      <c r="V102" s="135">
        <f t="shared" si="190"/>
        <v>0</v>
      </c>
      <c r="W102" s="208"/>
      <c r="X102" s="117"/>
      <c r="Y102" s="135">
        <f t="shared" si="191"/>
        <v>0</v>
      </c>
      <c r="Z102" s="116"/>
      <c r="AA102" s="117"/>
      <c r="AB102" s="135">
        <f t="shared" si="192"/>
        <v>0</v>
      </c>
      <c r="AC102" s="119">
        <f t="shared" si="181"/>
        <v>0</v>
      </c>
      <c r="AD102" s="120">
        <f t="shared" si="182"/>
        <v>0</v>
      </c>
      <c r="AE102" s="185">
        <f t="shared" si="183"/>
        <v>0</v>
      </c>
      <c r="AF102" s="122" t="e">
        <f t="shared" si="184"/>
        <v>#DIV/0!</v>
      </c>
      <c r="AG102" s="97"/>
      <c r="AH102" s="98"/>
      <c r="AI102" s="98"/>
      <c r="AJ102" s="98"/>
    </row>
    <row r="103" spans="1:36" ht="14.25" customHeight="1" x14ac:dyDescent="0.15">
      <c r="A103" s="112" t="s">
        <v>110</v>
      </c>
      <c r="B103" s="113" t="s">
        <v>197</v>
      </c>
      <c r="C103" s="123" t="s">
        <v>198</v>
      </c>
      <c r="D103" s="115" t="s">
        <v>134</v>
      </c>
      <c r="E103" s="116"/>
      <c r="F103" s="117"/>
      <c r="G103" s="118">
        <f t="shared" si="185"/>
        <v>0</v>
      </c>
      <c r="H103" s="116"/>
      <c r="I103" s="117"/>
      <c r="J103" s="135">
        <f t="shared" si="186"/>
        <v>0</v>
      </c>
      <c r="K103" s="208"/>
      <c r="L103" s="117"/>
      <c r="M103" s="135">
        <f t="shared" si="187"/>
        <v>0</v>
      </c>
      <c r="N103" s="116"/>
      <c r="O103" s="117"/>
      <c r="P103" s="135">
        <f t="shared" si="188"/>
        <v>0</v>
      </c>
      <c r="Q103" s="208"/>
      <c r="R103" s="117"/>
      <c r="S103" s="135">
        <f t="shared" si="189"/>
        <v>0</v>
      </c>
      <c r="T103" s="116"/>
      <c r="U103" s="117"/>
      <c r="V103" s="135">
        <f t="shared" si="190"/>
        <v>0</v>
      </c>
      <c r="W103" s="208"/>
      <c r="X103" s="117"/>
      <c r="Y103" s="135">
        <f t="shared" si="191"/>
        <v>0</v>
      </c>
      <c r="Z103" s="116"/>
      <c r="AA103" s="117"/>
      <c r="AB103" s="135">
        <f t="shared" si="192"/>
        <v>0</v>
      </c>
      <c r="AC103" s="119">
        <f t="shared" si="181"/>
        <v>0</v>
      </c>
      <c r="AD103" s="120">
        <f t="shared" si="182"/>
        <v>0</v>
      </c>
      <c r="AE103" s="185">
        <f t="shared" si="183"/>
        <v>0</v>
      </c>
      <c r="AF103" s="122" t="e">
        <f t="shared" si="184"/>
        <v>#DIV/0!</v>
      </c>
      <c r="AG103" s="97"/>
      <c r="AH103" s="98"/>
      <c r="AI103" s="98"/>
      <c r="AJ103" s="98"/>
    </row>
    <row r="104" spans="1:36" ht="14.25" customHeight="1" x14ac:dyDescent="0.15">
      <c r="A104" s="112" t="s">
        <v>110</v>
      </c>
      <c r="B104" s="249" t="s">
        <v>199</v>
      </c>
      <c r="C104" s="123" t="s">
        <v>200</v>
      </c>
      <c r="D104" s="115" t="s">
        <v>134</v>
      </c>
      <c r="E104" s="116"/>
      <c r="F104" s="117"/>
      <c r="G104" s="118">
        <f t="shared" si="185"/>
        <v>0</v>
      </c>
      <c r="H104" s="116"/>
      <c r="I104" s="117"/>
      <c r="J104" s="135">
        <f t="shared" si="186"/>
        <v>0</v>
      </c>
      <c r="K104" s="208"/>
      <c r="L104" s="117"/>
      <c r="M104" s="135">
        <f t="shared" si="187"/>
        <v>0</v>
      </c>
      <c r="N104" s="116"/>
      <c r="O104" s="117"/>
      <c r="P104" s="135">
        <f t="shared" si="188"/>
        <v>0</v>
      </c>
      <c r="Q104" s="208"/>
      <c r="R104" s="117"/>
      <c r="S104" s="135">
        <f t="shared" si="189"/>
        <v>0</v>
      </c>
      <c r="T104" s="116"/>
      <c r="U104" s="117"/>
      <c r="V104" s="135">
        <f t="shared" si="190"/>
        <v>0</v>
      </c>
      <c r="W104" s="208"/>
      <c r="X104" s="117"/>
      <c r="Y104" s="135">
        <f t="shared" si="191"/>
        <v>0</v>
      </c>
      <c r="Z104" s="116"/>
      <c r="AA104" s="117"/>
      <c r="AB104" s="135">
        <f t="shared" si="192"/>
        <v>0</v>
      </c>
      <c r="AC104" s="119">
        <f t="shared" si="181"/>
        <v>0</v>
      </c>
      <c r="AD104" s="120">
        <f t="shared" si="182"/>
        <v>0</v>
      </c>
      <c r="AE104" s="185">
        <f t="shared" si="183"/>
        <v>0</v>
      </c>
      <c r="AF104" s="122" t="e">
        <f t="shared" si="184"/>
        <v>#DIV/0!</v>
      </c>
      <c r="AG104" s="97"/>
      <c r="AH104" s="98"/>
      <c r="AI104" s="98"/>
      <c r="AJ104" s="98"/>
    </row>
    <row r="105" spans="1:36" ht="14.25" customHeight="1" x14ac:dyDescent="0.15">
      <c r="A105" s="112" t="s">
        <v>110</v>
      </c>
      <c r="B105" s="113" t="s">
        <v>201</v>
      </c>
      <c r="C105" s="123" t="s">
        <v>202</v>
      </c>
      <c r="D105" s="115" t="s">
        <v>134</v>
      </c>
      <c r="E105" s="116"/>
      <c r="F105" s="117"/>
      <c r="G105" s="118">
        <f t="shared" si="185"/>
        <v>0</v>
      </c>
      <c r="H105" s="116"/>
      <c r="I105" s="117"/>
      <c r="J105" s="135">
        <f t="shared" si="186"/>
        <v>0</v>
      </c>
      <c r="K105" s="208"/>
      <c r="L105" s="117"/>
      <c r="M105" s="135">
        <f t="shared" si="187"/>
        <v>0</v>
      </c>
      <c r="N105" s="116"/>
      <c r="O105" s="117"/>
      <c r="P105" s="135">
        <f t="shared" si="188"/>
        <v>0</v>
      </c>
      <c r="Q105" s="208"/>
      <c r="R105" s="117"/>
      <c r="S105" s="135">
        <f t="shared" si="189"/>
        <v>0</v>
      </c>
      <c r="T105" s="116"/>
      <c r="U105" s="117"/>
      <c r="V105" s="135">
        <f t="shared" si="190"/>
        <v>0</v>
      </c>
      <c r="W105" s="208"/>
      <c r="X105" s="117"/>
      <c r="Y105" s="135">
        <f t="shared" si="191"/>
        <v>0</v>
      </c>
      <c r="Z105" s="116"/>
      <c r="AA105" s="117"/>
      <c r="AB105" s="135">
        <f t="shared" si="192"/>
        <v>0</v>
      </c>
      <c r="AC105" s="119">
        <f t="shared" si="181"/>
        <v>0</v>
      </c>
      <c r="AD105" s="120">
        <f t="shared" si="182"/>
        <v>0</v>
      </c>
      <c r="AE105" s="185">
        <f t="shared" si="183"/>
        <v>0</v>
      </c>
      <c r="AF105" s="122" t="e">
        <f t="shared" si="184"/>
        <v>#DIV/0!</v>
      </c>
      <c r="AG105" s="97"/>
      <c r="AH105" s="98"/>
      <c r="AI105" s="98"/>
      <c r="AJ105" s="98"/>
    </row>
    <row r="106" spans="1:36" ht="14.25" customHeight="1" x14ac:dyDescent="0.15">
      <c r="A106" s="112" t="s">
        <v>110</v>
      </c>
      <c r="B106" s="113" t="s">
        <v>203</v>
      </c>
      <c r="C106" s="123" t="s">
        <v>204</v>
      </c>
      <c r="D106" s="115" t="s">
        <v>134</v>
      </c>
      <c r="E106" s="116"/>
      <c r="F106" s="117"/>
      <c r="G106" s="118">
        <f t="shared" si="185"/>
        <v>0</v>
      </c>
      <c r="H106" s="116"/>
      <c r="I106" s="117"/>
      <c r="J106" s="135">
        <f t="shared" si="186"/>
        <v>0</v>
      </c>
      <c r="K106" s="208"/>
      <c r="L106" s="117"/>
      <c r="M106" s="135">
        <f t="shared" si="187"/>
        <v>0</v>
      </c>
      <c r="N106" s="116"/>
      <c r="O106" s="117"/>
      <c r="P106" s="135">
        <f t="shared" si="188"/>
        <v>0</v>
      </c>
      <c r="Q106" s="208"/>
      <c r="R106" s="117"/>
      <c r="S106" s="135">
        <f t="shared" si="189"/>
        <v>0</v>
      </c>
      <c r="T106" s="116"/>
      <c r="U106" s="117"/>
      <c r="V106" s="135">
        <f t="shared" si="190"/>
        <v>0</v>
      </c>
      <c r="W106" s="208"/>
      <c r="X106" s="117"/>
      <c r="Y106" s="135">
        <f t="shared" si="191"/>
        <v>0</v>
      </c>
      <c r="Z106" s="116"/>
      <c r="AA106" s="117"/>
      <c r="AB106" s="135">
        <f t="shared" si="192"/>
        <v>0</v>
      </c>
      <c r="AC106" s="119">
        <f t="shared" si="181"/>
        <v>0</v>
      </c>
      <c r="AD106" s="120">
        <f t="shared" si="182"/>
        <v>0</v>
      </c>
      <c r="AE106" s="185">
        <f t="shared" si="183"/>
        <v>0</v>
      </c>
      <c r="AF106" s="122" t="e">
        <f t="shared" si="184"/>
        <v>#DIV/0!</v>
      </c>
      <c r="AG106" s="97"/>
      <c r="AH106" s="98"/>
      <c r="AI106" s="98"/>
      <c r="AJ106" s="98"/>
    </row>
    <row r="107" spans="1:36" ht="14.25" customHeight="1" x14ac:dyDescent="0.15">
      <c r="A107" s="112" t="s">
        <v>110</v>
      </c>
      <c r="B107" s="113" t="s">
        <v>205</v>
      </c>
      <c r="C107" s="123" t="s">
        <v>206</v>
      </c>
      <c r="D107" s="115" t="s">
        <v>134</v>
      </c>
      <c r="E107" s="116"/>
      <c r="F107" s="117"/>
      <c r="G107" s="118">
        <f t="shared" si="185"/>
        <v>0</v>
      </c>
      <c r="H107" s="116"/>
      <c r="I107" s="117"/>
      <c r="J107" s="135">
        <f t="shared" si="186"/>
        <v>0</v>
      </c>
      <c r="K107" s="208"/>
      <c r="L107" s="117"/>
      <c r="M107" s="135">
        <f t="shared" si="187"/>
        <v>0</v>
      </c>
      <c r="N107" s="116"/>
      <c r="O107" s="117"/>
      <c r="P107" s="135">
        <f t="shared" si="188"/>
        <v>0</v>
      </c>
      <c r="Q107" s="208"/>
      <c r="R107" s="117"/>
      <c r="S107" s="135">
        <f t="shared" si="189"/>
        <v>0</v>
      </c>
      <c r="T107" s="116"/>
      <c r="U107" s="117"/>
      <c r="V107" s="135">
        <f t="shared" si="190"/>
        <v>0</v>
      </c>
      <c r="W107" s="208"/>
      <c r="X107" s="117"/>
      <c r="Y107" s="135">
        <f t="shared" si="191"/>
        <v>0</v>
      </c>
      <c r="Z107" s="116"/>
      <c r="AA107" s="117"/>
      <c r="AB107" s="135">
        <f t="shared" si="192"/>
        <v>0</v>
      </c>
      <c r="AC107" s="119">
        <f t="shared" si="181"/>
        <v>0</v>
      </c>
      <c r="AD107" s="120">
        <f t="shared" si="182"/>
        <v>0</v>
      </c>
      <c r="AE107" s="185">
        <f t="shared" si="183"/>
        <v>0</v>
      </c>
      <c r="AF107" s="122" t="e">
        <f t="shared" si="184"/>
        <v>#DIV/0!</v>
      </c>
      <c r="AG107" s="97"/>
      <c r="AH107" s="98"/>
      <c r="AI107" s="98"/>
      <c r="AJ107" s="98"/>
    </row>
    <row r="108" spans="1:36" ht="14.25" customHeight="1" x14ac:dyDescent="0.15">
      <c r="A108" s="124" t="s">
        <v>110</v>
      </c>
      <c r="B108" s="125" t="s">
        <v>207</v>
      </c>
      <c r="C108" s="126" t="s">
        <v>208</v>
      </c>
      <c r="D108" s="115" t="s">
        <v>134</v>
      </c>
      <c r="E108" s="128"/>
      <c r="F108" s="129"/>
      <c r="G108" s="118">
        <f t="shared" si="185"/>
        <v>0</v>
      </c>
      <c r="H108" s="128"/>
      <c r="I108" s="129"/>
      <c r="J108" s="135">
        <f t="shared" si="186"/>
        <v>0</v>
      </c>
      <c r="K108" s="208"/>
      <c r="L108" s="117"/>
      <c r="M108" s="135">
        <f t="shared" si="187"/>
        <v>0</v>
      </c>
      <c r="N108" s="116"/>
      <c r="O108" s="117"/>
      <c r="P108" s="135">
        <f t="shared" si="188"/>
        <v>0</v>
      </c>
      <c r="Q108" s="208"/>
      <c r="R108" s="117"/>
      <c r="S108" s="135">
        <f t="shared" si="189"/>
        <v>0</v>
      </c>
      <c r="T108" s="116"/>
      <c r="U108" s="117"/>
      <c r="V108" s="135">
        <f t="shared" si="190"/>
        <v>0</v>
      </c>
      <c r="W108" s="208"/>
      <c r="X108" s="117"/>
      <c r="Y108" s="135">
        <f t="shared" si="191"/>
        <v>0</v>
      </c>
      <c r="Z108" s="116"/>
      <c r="AA108" s="117"/>
      <c r="AB108" s="135">
        <f t="shared" si="192"/>
        <v>0</v>
      </c>
      <c r="AC108" s="119">
        <f t="shared" si="181"/>
        <v>0</v>
      </c>
      <c r="AD108" s="120">
        <f t="shared" si="182"/>
        <v>0</v>
      </c>
      <c r="AE108" s="185">
        <f t="shared" si="183"/>
        <v>0</v>
      </c>
      <c r="AF108" s="122" t="e">
        <f t="shared" si="184"/>
        <v>#DIV/0!</v>
      </c>
      <c r="AG108" s="97"/>
      <c r="AH108" s="98"/>
      <c r="AI108" s="98"/>
      <c r="AJ108" s="98"/>
    </row>
    <row r="109" spans="1:36" ht="14.25" customHeight="1" x14ac:dyDescent="0.15">
      <c r="A109" s="136" t="s">
        <v>110</v>
      </c>
      <c r="B109" s="137" t="s">
        <v>209</v>
      </c>
      <c r="C109" s="138" t="s">
        <v>210</v>
      </c>
      <c r="D109" s="139" t="s">
        <v>134</v>
      </c>
      <c r="E109" s="140"/>
      <c r="F109" s="141"/>
      <c r="G109" s="142">
        <f t="shared" si="185"/>
        <v>0</v>
      </c>
      <c r="H109" s="140"/>
      <c r="I109" s="141"/>
      <c r="J109" s="143">
        <f t="shared" si="186"/>
        <v>0</v>
      </c>
      <c r="K109" s="210"/>
      <c r="L109" s="141"/>
      <c r="M109" s="143">
        <f t="shared" si="187"/>
        <v>0</v>
      </c>
      <c r="N109" s="140"/>
      <c r="O109" s="141"/>
      <c r="P109" s="143">
        <f t="shared" si="188"/>
        <v>0</v>
      </c>
      <c r="Q109" s="210"/>
      <c r="R109" s="141"/>
      <c r="S109" s="143">
        <f t="shared" si="189"/>
        <v>0</v>
      </c>
      <c r="T109" s="140"/>
      <c r="U109" s="141"/>
      <c r="V109" s="143">
        <f t="shared" si="190"/>
        <v>0</v>
      </c>
      <c r="W109" s="210"/>
      <c r="X109" s="141"/>
      <c r="Y109" s="143">
        <f t="shared" si="191"/>
        <v>0</v>
      </c>
      <c r="Z109" s="140"/>
      <c r="AA109" s="141"/>
      <c r="AB109" s="143">
        <f t="shared" si="192"/>
        <v>0</v>
      </c>
      <c r="AC109" s="131">
        <f t="shared" si="181"/>
        <v>0</v>
      </c>
      <c r="AD109" s="132">
        <f t="shared" si="182"/>
        <v>0</v>
      </c>
      <c r="AE109" s="187">
        <f t="shared" si="183"/>
        <v>0</v>
      </c>
      <c r="AF109" s="122" t="e">
        <f t="shared" si="184"/>
        <v>#DIV/0!</v>
      </c>
      <c r="AG109" s="97"/>
      <c r="AH109" s="98"/>
      <c r="AI109" s="98"/>
      <c r="AJ109" s="98"/>
    </row>
    <row r="110" spans="1:36" ht="15" customHeight="1" x14ac:dyDescent="0.15">
      <c r="A110" s="189" t="s">
        <v>211</v>
      </c>
      <c r="B110" s="190"/>
      <c r="C110" s="191"/>
      <c r="D110" s="192"/>
      <c r="E110" s="193">
        <f t="shared" ref="E110:AB110" si="193">E99</f>
        <v>1</v>
      </c>
      <c r="F110" s="194">
        <f t="shared" si="193"/>
        <v>22200</v>
      </c>
      <c r="G110" s="195">
        <f t="shared" si="193"/>
        <v>22200</v>
      </c>
      <c r="H110" s="160">
        <f t="shared" si="193"/>
        <v>1</v>
      </c>
      <c r="I110" s="162">
        <f t="shared" si="193"/>
        <v>22200</v>
      </c>
      <c r="J110" s="211">
        <f t="shared" si="193"/>
        <v>22200</v>
      </c>
      <c r="K110" s="196">
        <f t="shared" si="193"/>
        <v>0</v>
      </c>
      <c r="L110" s="194">
        <f t="shared" si="193"/>
        <v>0</v>
      </c>
      <c r="M110" s="197">
        <f t="shared" si="193"/>
        <v>0</v>
      </c>
      <c r="N110" s="193">
        <f t="shared" si="193"/>
        <v>0</v>
      </c>
      <c r="O110" s="194">
        <f t="shared" si="193"/>
        <v>0</v>
      </c>
      <c r="P110" s="197">
        <f t="shared" si="193"/>
        <v>0</v>
      </c>
      <c r="Q110" s="196">
        <f t="shared" si="193"/>
        <v>0</v>
      </c>
      <c r="R110" s="194">
        <f t="shared" si="193"/>
        <v>0</v>
      </c>
      <c r="S110" s="197">
        <f t="shared" si="193"/>
        <v>0</v>
      </c>
      <c r="T110" s="193">
        <f t="shared" si="193"/>
        <v>0</v>
      </c>
      <c r="U110" s="194">
        <f t="shared" si="193"/>
        <v>0</v>
      </c>
      <c r="V110" s="197">
        <f t="shared" si="193"/>
        <v>0</v>
      </c>
      <c r="W110" s="196">
        <f t="shared" si="193"/>
        <v>0</v>
      </c>
      <c r="X110" s="194">
        <f t="shared" si="193"/>
        <v>0</v>
      </c>
      <c r="Y110" s="197">
        <f t="shared" si="193"/>
        <v>0</v>
      </c>
      <c r="Z110" s="193">
        <f t="shared" si="193"/>
        <v>0</v>
      </c>
      <c r="AA110" s="194">
        <f t="shared" si="193"/>
        <v>0</v>
      </c>
      <c r="AB110" s="197">
        <f t="shared" si="193"/>
        <v>0</v>
      </c>
      <c r="AC110" s="193">
        <f t="shared" si="181"/>
        <v>22200</v>
      </c>
      <c r="AD110" s="198">
        <f t="shared" si="182"/>
        <v>22200</v>
      </c>
      <c r="AE110" s="197">
        <f t="shared" si="183"/>
        <v>0</v>
      </c>
      <c r="AF110" s="250">
        <f t="shared" si="184"/>
        <v>0</v>
      </c>
      <c r="AG110" s="97"/>
      <c r="AH110" s="98"/>
      <c r="AI110" s="98"/>
      <c r="AJ110" s="98"/>
    </row>
    <row r="111" spans="1:36" ht="30" customHeight="1" x14ac:dyDescent="0.15">
      <c r="A111" s="247" t="s">
        <v>105</v>
      </c>
      <c r="B111" s="248" t="s">
        <v>33</v>
      </c>
      <c r="C111" s="251" t="s">
        <v>212</v>
      </c>
      <c r="D111" s="252"/>
      <c r="E111" s="253"/>
      <c r="F111" s="254"/>
      <c r="G111" s="254"/>
      <c r="H111" s="253"/>
      <c r="I111" s="254"/>
      <c r="J111" s="254"/>
      <c r="K111" s="254"/>
      <c r="L111" s="254"/>
      <c r="M111" s="255"/>
      <c r="N111" s="253"/>
      <c r="O111" s="254"/>
      <c r="P111" s="255"/>
      <c r="Q111" s="254"/>
      <c r="R111" s="254"/>
      <c r="S111" s="255"/>
      <c r="T111" s="253"/>
      <c r="U111" s="254"/>
      <c r="V111" s="255"/>
      <c r="W111" s="254"/>
      <c r="X111" s="254"/>
      <c r="Y111" s="255"/>
      <c r="Z111" s="253"/>
      <c r="AA111" s="254"/>
      <c r="AB111" s="254"/>
      <c r="AC111" s="241"/>
      <c r="AD111" s="242"/>
      <c r="AE111" s="242"/>
      <c r="AF111" s="256"/>
      <c r="AG111" s="97"/>
      <c r="AH111" s="98"/>
      <c r="AI111" s="98"/>
      <c r="AJ111" s="98"/>
    </row>
    <row r="112" spans="1:36" ht="30" customHeight="1" x14ac:dyDescent="0.15">
      <c r="A112" s="257" t="s">
        <v>110</v>
      </c>
      <c r="B112" s="258" t="s">
        <v>111</v>
      </c>
      <c r="C112" s="259" t="s">
        <v>213</v>
      </c>
      <c r="D112" s="260" t="s">
        <v>214</v>
      </c>
      <c r="E112" s="261">
        <v>2</v>
      </c>
      <c r="F112" s="262">
        <v>11100</v>
      </c>
      <c r="G112" s="263">
        <f t="shared" ref="G112:G119" si="194">E112*F112</f>
        <v>22200</v>
      </c>
      <c r="H112" s="264">
        <v>2</v>
      </c>
      <c r="I112" s="265">
        <v>14500</v>
      </c>
      <c r="J112" s="266">
        <f t="shared" ref="J112:J119" si="195">H112*I112</f>
        <v>29000</v>
      </c>
      <c r="K112" s="267"/>
      <c r="L112" s="265"/>
      <c r="M112" s="266">
        <f t="shared" ref="M112:M114" si="196">K112*L112</f>
        <v>0</v>
      </c>
      <c r="N112" s="264"/>
      <c r="O112" s="265"/>
      <c r="P112" s="266">
        <f t="shared" ref="P112:P114" si="197">N112*O112</f>
        <v>0</v>
      </c>
      <c r="Q112" s="267"/>
      <c r="R112" s="265"/>
      <c r="S112" s="266">
        <f t="shared" ref="S112:S114" si="198">Q112*R112</f>
        <v>0</v>
      </c>
      <c r="T112" s="264"/>
      <c r="U112" s="265"/>
      <c r="V112" s="266">
        <f t="shared" ref="V112:V114" si="199">T112*U112</f>
        <v>0</v>
      </c>
      <c r="W112" s="267"/>
      <c r="X112" s="265"/>
      <c r="Y112" s="266">
        <f t="shared" ref="Y112:Y114" si="200">W112*X112</f>
        <v>0</v>
      </c>
      <c r="Z112" s="264"/>
      <c r="AA112" s="265"/>
      <c r="AB112" s="266">
        <f t="shared" ref="AB112:AB114" si="201">Z112*AA112</f>
        <v>0</v>
      </c>
      <c r="AC112" s="268">
        <f t="shared" ref="AC112:AC114" si="202">G112+M112+S112+Y112</f>
        <v>22200</v>
      </c>
      <c r="AD112" s="269">
        <f t="shared" ref="AD112:AD114" si="203">J112+P112+V112+AB112</f>
        <v>29000</v>
      </c>
      <c r="AE112" s="270">
        <f t="shared" ref="AE112:AE114" si="204">AC112-AD112</f>
        <v>-6800</v>
      </c>
      <c r="AF112" s="271">
        <f t="shared" ref="AF112:AF114" si="205">AE112/AC112</f>
        <v>-0.30630630630630629</v>
      </c>
      <c r="AG112" s="423" t="s">
        <v>273</v>
      </c>
      <c r="AH112" s="98"/>
      <c r="AI112" s="98"/>
      <c r="AJ112" s="98"/>
    </row>
    <row r="113" spans="1:36" ht="30" customHeight="1" x14ac:dyDescent="0.15">
      <c r="A113" s="257" t="s">
        <v>110</v>
      </c>
      <c r="B113" s="258" t="s">
        <v>111</v>
      </c>
      <c r="C113" s="272" t="s">
        <v>215</v>
      </c>
      <c r="D113" s="273" t="s">
        <v>214</v>
      </c>
      <c r="E113" s="274">
        <v>2</v>
      </c>
      <c r="F113" s="262">
        <v>4000</v>
      </c>
      <c r="G113" s="263">
        <f t="shared" si="194"/>
        <v>8000</v>
      </c>
      <c r="H113" s="264">
        <v>2</v>
      </c>
      <c r="I113" s="265">
        <v>6300</v>
      </c>
      <c r="J113" s="266">
        <f t="shared" si="195"/>
        <v>12600</v>
      </c>
      <c r="K113" s="267"/>
      <c r="L113" s="265"/>
      <c r="M113" s="266">
        <f t="shared" si="196"/>
        <v>0</v>
      </c>
      <c r="N113" s="264"/>
      <c r="O113" s="265"/>
      <c r="P113" s="266">
        <f t="shared" si="197"/>
        <v>0</v>
      </c>
      <c r="Q113" s="267"/>
      <c r="R113" s="265"/>
      <c r="S113" s="266">
        <f t="shared" si="198"/>
        <v>0</v>
      </c>
      <c r="T113" s="264"/>
      <c r="U113" s="265"/>
      <c r="V113" s="266">
        <f t="shared" si="199"/>
        <v>0</v>
      </c>
      <c r="W113" s="267"/>
      <c r="X113" s="265"/>
      <c r="Y113" s="266">
        <f t="shared" si="200"/>
        <v>0</v>
      </c>
      <c r="Z113" s="264"/>
      <c r="AA113" s="265"/>
      <c r="AB113" s="266">
        <f t="shared" si="201"/>
        <v>0</v>
      </c>
      <c r="AC113" s="268">
        <f t="shared" si="202"/>
        <v>8000</v>
      </c>
      <c r="AD113" s="269">
        <f t="shared" si="203"/>
        <v>12600</v>
      </c>
      <c r="AE113" s="270">
        <f t="shared" si="204"/>
        <v>-4600</v>
      </c>
      <c r="AF113" s="271">
        <f t="shared" si="205"/>
        <v>-0.57499999999999996</v>
      </c>
      <c r="AG113" s="424"/>
      <c r="AH113" s="98"/>
      <c r="AI113" s="98"/>
      <c r="AJ113" s="98"/>
    </row>
    <row r="114" spans="1:36" ht="30" customHeight="1" x14ac:dyDescent="0.15">
      <c r="A114" s="257" t="s">
        <v>110</v>
      </c>
      <c r="B114" s="258" t="s">
        <v>111</v>
      </c>
      <c r="C114" s="272" t="s">
        <v>216</v>
      </c>
      <c r="D114" s="273" t="s">
        <v>214</v>
      </c>
      <c r="E114" s="274">
        <v>2</v>
      </c>
      <c r="F114" s="262">
        <v>2000</v>
      </c>
      <c r="G114" s="263">
        <f t="shared" si="194"/>
        <v>4000</v>
      </c>
      <c r="H114" s="264">
        <v>2</v>
      </c>
      <c r="I114" s="265">
        <v>4200</v>
      </c>
      <c r="J114" s="266">
        <f t="shared" si="195"/>
        <v>8400</v>
      </c>
      <c r="K114" s="267"/>
      <c r="L114" s="265"/>
      <c r="M114" s="266">
        <f t="shared" si="196"/>
        <v>0</v>
      </c>
      <c r="N114" s="264"/>
      <c r="O114" s="265"/>
      <c r="P114" s="266">
        <f t="shared" si="197"/>
        <v>0</v>
      </c>
      <c r="Q114" s="267"/>
      <c r="R114" s="265"/>
      <c r="S114" s="266">
        <f t="shared" si="198"/>
        <v>0</v>
      </c>
      <c r="T114" s="264"/>
      <c r="U114" s="265"/>
      <c r="V114" s="266">
        <f t="shared" si="199"/>
        <v>0</v>
      </c>
      <c r="W114" s="267"/>
      <c r="X114" s="265"/>
      <c r="Y114" s="266">
        <f t="shared" si="200"/>
        <v>0</v>
      </c>
      <c r="Z114" s="264"/>
      <c r="AA114" s="265"/>
      <c r="AB114" s="266">
        <f t="shared" si="201"/>
        <v>0</v>
      </c>
      <c r="AC114" s="268">
        <f t="shared" si="202"/>
        <v>4000</v>
      </c>
      <c r="AD114" s="269">
        <f t="shared" si="203"/>
        <v>8400</v>
      </c>
      <c r="AE114" s="270">
        <f t="shared" si="204"/>
        <v>-4400</v>
      </c>
      <c r="AF114" s="271">
        <f t="shared" si="205"/>
        <v>-1.1000000000000001</v>
      </c>
      <c r="AG114" s="424"/>
      <c r="AH114" s="98"/>
      <c r="AI114" s="98"/>
      <c r="AJ114" s="98"/>
    </row>
    <row r="115" spans="1:36" ht="30" customHeight="1" x14ac:dyDescent="0.15">
      <c r="A115" s="257" t="s">
        <v>110</v>
      </c>
      <c r="B115" s="258" t="s">
        <v>111</v>
      </c>
      <c r="C115" s="272" t="s">
        <v>217</v>
      </c>
      <c r="D115" s="273" t="s">
        <v>214</v>
      </c>
      <c r="E115" s="274">
        <v>2</v>
      </c>
      <c r="F115" s="262">
        <v>9400</v>
      </c>
      <c r="G115" s="263">
        <f t="shared" si="194"/>
        <v>18800</v>
      </c>
      <c r="H115" s="275">
        <v>0</v>
      </c>
      <c r="I115" s="276">
        <v>0</v>
      </c>
      <c r="J115" s="266">
        <f t="shared" si="195"/>
        <v>0</v>
      </c>
      <c r="K115" s="267"/>
      <c r="L115" s="265"/>
      <c r="M115" s="266"/>
      <c r="N115" s="264"/>
      <c r="O115" s="265"/>
      <c r="P115" s="266"/>
      <c r="Q115" s="267"/>
      <c r="R115" s="265"/>
      <c r="S115" s="266"/>
      <c r="T115" s="264"/>
      <c r="U115" s="265"/>
      <c r="V115" s="266"/>
      <c r="W115" s="267"/>
      <c r="X115" s="265"/>
      <c r="Y115" s="266"/>
      <c r="Z115" s="264"/>
      <c r="AA115" s="265"/>
      <c r="AB115" s="266"/>
      <c r="AC115" s="268"/>
      <c r="AD115" s="269"/>
      <c r="AE115" s="270"/>
      <c r="AF115" s="271"/>
      <c r="AG115" s="424"/>
      <c r="AH115" s="98"/>
      <c r="AI115" s="98"/>
      <c r="AJ115" s="98"/>
    </row>
    <row r="116" spans="1:36" ht="31" customHeight="1" x14ac:dyDescent="0.15">
      <c r="A116" s="257" t="s">
        <v>110</v>
      </c>
      <c r="B116" s="258" t="s">
        <v>111</v>
      </c>
      <c r="C116" s="272" t="s">
        <v>218</v>
      </c>
      <c r="D116" s="273" t="s">
        <v>214</v>
      </c>
      <c r="E116" s="274">
        <v>2</v>
      </c>
      <c r="F116" s="262">
        <v>3000</v>
      </c>
      <c r="G116" s="263">
        <f t="shared" si="194"/>
        <v>6000</v>
      </c>
      <c r="H116" s="116">
        <v>2</v>
      </c>
      <c r="I116" s="117">
        <v>3100</v>
      </c>
      <c r="J116" s="266">
        <f t="shared" si="195"/>
        <v>6200</v>
      </c>
      <c r="K116" s="267"/>
      <c r="L116" s="265"/>
      <c r="M116" s="266">
        <f t="shared" ref="M116:M119" si="206">K116*L116</f>
        <v>0</v>
      </c>
      <c r="N116" s="264"/>
      <c r="O116" s="265"/>
      <c r="P116" s="266">
        <f t="shared" ref="P116:P119" si="207">N116*O116</f>
        <v>0</v>
      </c>
      <c r="Q116" s="267"/>
      <c r="R116" s="265"/>
      <c r="S116" s="266">
        <f t="shared" ref="S116:S119" si="208">Q116*R116</f>
        <v>0</v>
      </c>
      <c r="T116" s="264"/>
      <c r="U116" s="265"/>
      <c r="V116" s="266">
        <f t="shared" ref="V116:V119" si="209">T116*U116</f>
        <v>0</v>
      </c>
      <c r="W116" s="267"/>
      <c r="X116" s="265"/>
      <c r="Y116" s="266">
        <f t="shared" ref="Y116:Y119" si="210">W116*X116</f>
        <v>0</v>
      </c>
      <c r="Z116" s="264"/>
      <c r="AA116" s="265"/>
      <c r="AB116" s="266">
        <f t="shared" ref="AB116:AB119" si="211">Z116*AA116</f>
        <v>0</v>
      </c>
      <c r="AC116" s="268">
        <f t="shared" ref="AC116:AC120" si="212">G116+M116+S116+Y116</f>
        <v>6000</v>
      </c>
      <c r="AD116" s="269">
        <f t="shared" ref="AD116:AD120" si="213">J116+P116+V116+AB116</f>
        <v>6200</v>
      </c>
      <c r="AE116" s="270">
        <f t="shared" ref="AE116:AE120" si="214">AC116-AD116</f>
        <v>-200</v>
      </c>
      <c r="AF116" s="271">
        <f t="shared" ref="AF116:AF120" si="215">AE116/AC116</f>
        <v>-3.3333333333333333E-2</v>
      </c>
      <c r="AG116" s="425"/>
      <c r="AH116" s="98"/>
      <c r="AI116" s="98"/>
      <c r="AJ116" s="98"/>
    </row>
    <row r="117" spans="1:36" ht="30" customHeight="1" x14ac:dyDescent="0.15">
      <c r="A117" s="112" t="s">
        <v>110</v>
      </c>
      <c r="B117" s="277" t="s">
        <v>114</v>
      </c>
      <c r="C117" s="278" t="s">
        <v>219</v>
      </c>
      <c r="D117" s="279" t="s">
        <v>220</v>
      </c>
      <c r="E117" s="280">
        <v>3</v>
      </c>
      <c r="F117" s="281">
        <v>8000</v>
      </c>
      <c r="G117" s="118">
        <f t="shared" si="194"/>
        <v>24000</v>
      </c>
      <c r="H117" s="116">
        <v>3</v>
      </c>
      <c r="I117" s="117">
        <v>8000</v>
      </c>
      <c r="J117" s="135">
        <f t="shared" si="195"/>
        <v>24000</v>
      </c>
      <c r="K117" s="208"/>
      <c r="L117" s="117"/>
      <c r="M117" s="135">
        <f t="shared" si="206"/>
        <v>0</v>
      </c>
      <c r="N117" s="116"/>
      <c r="O117" s="117"/>
      <c r="P117" s="135">
        <f t="shared" si="207"/>
        <v>0</v>
      </c>
      <c r="Q117" s="208"/>
      <c r="R117" s="117"/>
      <c r="S117" s="135">
        <f t="shared" si="208"/>
        <v>0</v>
      </c>
      <c r="T117" s="116"/>
      <c r="U117" s="117"/>
      <c r="V117" s="135">
        <f t="shared" si="209"/>
        <v>0</v>
      </c>
      <c r="W117" s="208"/>
      <c r="X117" s="117"/>
      <c r="Y117" s="135">
        <f t="shared" si="210"/>
        <v>0</v>
      </c>
      <c r="Z117" s="116"/>
      <c r="AA117" s="117"/>
      <c r="AB117" s="135">
        <f t="shared" si="211"/>
        <v>0</v>
      </c>
      <c r="AC117" s="119">
        <f t="shared" si="212"/>
        <v>24000</v>
      </c>
      <c r="AD117" s="120">
        <f t="shared" si="213"/>
        <v>24000</v>
      </c>
      <c r="AE117" s="185">
        <f t="shared" si="214"/>
        <v>0</v>
      </c>
      <c r="AF117" s="282">
        <f t="shared" si="215"/>
        <v>0</v>
      </c>
      <c r="AG117" s="97"/>
      <c r="AH117" s="98"/>
      <c r="AI117" s="98"/>
      <c r="AJ117" s="98"/>
    </row>
    <row r="118" spans="1:36" ht="74" customHeight="1" x14ac:dyDescent="0.15">
      <c r="A118" s="112" t="s">
        <v>110</v>
      </c>
      <c r="B118" s="277" t="s">
        <v>116</v>
      </c>
      <c r="C118" s="278" t="s">
        <v>221</v>
      </c>
      <c r="D118" s="279" t="s">
        <v>220</v>
      </c>
      <c r="E118" s="280">
        <v>3</v>
      </c>
      <c r="F118" s="281">
        <v>6000</v>
      </c>
      <c r="G118" s="118">
        <f t="shared" si="194"/>
        <v>18000</v>
      </c>
      <c r="H118" s="116">
        <v>4</v>
      </c>
      <c r="I118" s="117">
        <v>5750</v>
      </c>
      <c r="J118" s="135">
        <f t="shared" si="195"/>
        <v>23000</v>
      </c>
      <c r="K118" s="208"/>
      <c r="L118" s="117"/>
      <c r="M118" s="135">
        <f t="shared" si="206"/>
        <v>0</v>
      </c>
      <c r="N118" s="116"/>
      <c r="O118" s="117"/>
      <c r="P118" s="135">
        <f t="shared" si="207"/>
        <v>0</v>
      </c>
      <c r="Q118" s="208"/>
      <c r="R118" s="117"/>
      <c r="S118" s="135">
        <f t="shared" si="208"/>
        <v>0</v>
      </c>
      <c r="T118" s="116"/>
      <c r="U118" s="117"/>
      <c r="V118" s="135">
        <f t="shared" si="209"/>
        <v>0</v>
      </c>
      <c r="W118" s="208"/>
      <c r="X118" s="117"/>
      <c r="Y118" s="135">
        <f t="shared" si="210"/>
        <v>0</v>
      </c>
      <c r="Z118" s="116"/>
      <c r="AA118" s="117"/>
      <c r="AB118" s="135">
        <f t="shared" si="211"/>
        <v>0</v>
      </c>
      <c r="AC118" s="119">
        <f t="shared" si="212"/>
        <v>18000</v>
      </c>
      <c r="AD118" s="120">
        <f t="shared" si="213"/>
        <v>23000</v>
      </c>
      <c r="AE118" s="185">
        <f t="shared" si="214"/>
        <v>-5000</v>
      </c>
      <c r="AF118" s="282">
        <f t="shared" si="215"/>
        <v>-0.27777777777777779</v>
      </c>
      <c r="AG118" s="404" t="s">
        <v>274</v>
      </c>
      <c r="AH118" s="98"/>
      <c r="AI118" s="98"/>
      <c r="AJ118" s="98"/>
    </row>
    <row r="119" spans="1:36" ht="30" customHeight="1" x14ac:dyDescent="0.15">
      <c r="A119" s="136" t="s">
        <v>110</v>
      </c>
      <c r="B119" s="283" t="s">
        <v>197</v>
      </c>
      <c r="C119" s="284" t="s">
        <v>222</v>
      </c>
      <c r="D119" s="285"/>
      <c r="E119" s="140"/>
      <c r="F119" s="141"/>
      <c r="G119" s="142">
        <f t="shared" si="194"/>
        <v>0</v>
      </c>
      <c r="H119" s="140"/>
      <c r="I119" s="141"/>
      <c r="J119" s="143">
        <f t="shared" si="195"/>
        <v>0</v>
      </c>
      <c r="K119" s="210"/>
      <c r="L119" s="141"/>
      <c r="M119" s="143">
        <f t="shared" si="206"/>
        <v>0</v>
      </c>
      <c r="N119" s="140"/>
      <c r="O119" s="141"/>
      <c r="P119" s="143">
        <f t="shared" si="207"/>
        <v>0</v>
      </c>
      <c r="Q119" s="210"/>
      <c r="R119" s="141"/>
      <c r="S119" s="143">
        <f t="shared" si="208"/>
        <v>0</v>
      </c>
      <c r="T119" s="140"/>
      <c r="U119" s="141"/>
      <c r="V119" s="143">
        <f t="shared" si="209"/>
        <v>0</v>
      </c>
      <c r="W119" s="210"/>
      <c r="X119" s="141"/>
      <c r="Y119" s="143">
        <f t="shared" si="210"/>
        <v>0</v>
      </c>
      <c r="Z119" s="140"/>
      <c r="AA119" s="141"/>
      <c r="AB119" s="143">
        <f t="shared" si="211"/>
        <v>0</v>
      </c>
      <c r="AC119" s="131">
        <f t="shared" si="212"/>
        <v>0</v>
      </c>
      <c r="AD119" s="132">
        <f t="shared" si="213"/>
        <v>0</v>
      </c>
      <c r="AE119" s="187">
        <f t="shared" si="214"/>
        <v>0</v>
      </c>
      <c r="AF119" s="282" t="e">
        <f t="shared" si="215"/>
        <v>#DIV/0!</v>
      </c>
      <c r="AG119" s="97"/>
      <c r="AH119" s="98"/>
      <c r="AI119" s="98"/>
      <c r="AJ119" s="98"/>
    </row>
    <row r="120" spans="1:36" ht="15" customHeight="1" x14ac:dyDescent="0.15">
      <c r="A120" s="286" t="s">
        <v>223</v>
      </c>
      <c r="B120" s="287"/>
      <c r="C120" s="288"/>
      <c r="D120" s="289"/>
      <c r="E120" s="290">
        <f t="shared" ref="E120:G120" si="216">SUM(E112:E119)</f>
        <v>16</v>
      </c>
      <c r="F120" s="291">
        <f t="shared" si="216"/>
        <v>43500</v>
      </c>
      <c r="G120" s="292">
        <f t="shared" si="216"/>
        <v>101000</v>
      </c>
      <c r="H120" s="293">
        <f t="shared" ref="H120:I120" si="217">SUM(H116:H119)</f>
        <v>9</v>
      </c>
      <c r="I120" s="294">
        <f t="shared" si="217"/>
        <v>16850</v>
      </c>
      <c r="J120" s="295">
        <f>SUM(J112:J119)</f>
        <v>103200</v>
      </c>
      <c r="K120" s="296">
        <f t="shared" ref="K120:AB120" si="218">SUM(K116:K119)</f>
        <v>0</v>
      </c>
      <c r="L120" s="291">
        <f t="shared" si="218"/>
        <v>0</v>
      </c>
      <c r="M120" s="297">
        <f t="shared" si="218"/>
        <v>0</v>
      </c>
      <c r="N120" s="290">
        <f t="shared" si="218"/>
        <v>0</v>
      </c>
      <c r="O120" s="291">
        <f t="shared" si="218"/>
        <v>0</v>
      </c>
      <c r="P120" s="297">
        <f t="shared" si="218"/>
        <v>0</v>
      </c>
      <c r="Q120" s="296">
        <f t="shared" si="218"/>
        <v>0</v>
      </c>
      <c r="R120" s="291">
        <f t="shared" si="218"/>
        <v>0</v>
      </c>
      <c r="S120" s="297">
        <f t="shared" si="218"/>
        <v>0</v>
      </c>
      <c r="T120" s="290">
        <f t="shared" si="218"/>
        <v>0</v>
      </c>
      <c r="U120" s="291">
        <f t="shared" si="218"/>
        <v>0</v>
      </c>
      <c r="V120" s="297">
        <f t="shared" si="218"/>
        <v>0</v>
      </c>
      <c r="W120" s="296">
        <f t="shared" si="218"/>
        <v>0</v>
      </c>
      <c r="X120" s="291">
        <f t="shared" si="218"/>
        <v>0</v>
      </c>
      <c r="Y120" s="297">
        <f t="shared" si="218"/>
        <v>0</v>
      </c>
      <c r="Z120" s="290">
        <f t="shared" si="218"/>
        <v>0</v>
      </c>
      <c r="AA120" s="291">
        <f t="shared" si="218"/>
        <v>0</v>
      </c>
      <c r="AB120" s="297">
        <f t="shared" si="218"/>
        <v>0</v>
      </c>
      <c r="AC120" s="193">
        <f t="shared" si="212"/>
        <v>101000</v>
      </c>
      <c r="AD120" s="198">
        <f t="shared" si="213"/>
        <v>103200</v>
      </c>
      <c r="AE120" s="197">
        <f t="shared" si="214"/>
        <v>-2200</v>
      </c>
      <c r="AF120" s="250">
        <f t="shared" si="215"/>
        <v>-2.1782178217821781E-2</v>
      </c>
      <c r="AG120" s="97"/>
      <c r="AH120" s="98"/>
      <c r="AI120" s="98"/>
      <c r="AJ120" s="98"/>
    </row>
    <row r="121" spans="1:36" ht="15" customHeight="1" x14ac:dyDescent="0.15">
      <c r="A121" s="247" t="s">
        <v>105</v>
      </c>
      <c r="B121" s="298" t="s">
        <v>34</v>
      </c>
      <c r="C121" s="169" t="s">
        <v>224</v>
      </c>
      <c r="D121" s="299"/>
      <c r="E121" s="88"/>
      <c r="F121" s="89"/>
      <c r="G121" s="89"/>
      <c r="H121" s="88"/>
      <c r="I121" s="89"/>
      <c r="J121" s="93"/>
      <c r="K121" s="89"/>
      <c r="L121" s="89"/>
      <c r="M121" s="93"/>
      <c r="N121" s="88"/>
      <c r="O121" s="89"/>
      <c r="P121" s="93"/>
      <c r="Q121" s="89"/>
      <c r="R121" s="89"/>
      <c r="S121" s="93"/>
      <c r="T121" s="88"/>
      <c r="U121" s="89"/>
      <c r="V121" s="93"/>
      <c r="W121" s="89"/>
      <c r="X121" s="89"/>
      <c r="Y121" s="93"/>
      <c r="Z121" s="88"/>
      <c r="AA121" s="89"/>
      <c r="AB121" s="89"/>
      <c r="AC121" s="241"/>
      <c r="AD121" s="242"/>
      <c r="AE121" s="242"/>
      <c r="AF121" s="256"/>
      <c r="AG121" s="97"/>
      <c r="AH121" s="98"/>
      <c r="AI121" s="98"/>
      <c r="AJ121" s="98"/>
    </row>
    <row r="122" spans="1:36" ht="30" customHeight="1" x14ac:dyDescent="0.15">
      <c r="A122" s="300" t="s">
        <v>110</v>
      </c>
      <c r="B122" s="301" t="s">
        <v>111</v>
      </c>
      <c r="C122" s="302" t="s">
        <v>225</v>
      </c>
      <c r="D122" s="303"/>
      <c r="E122" s="275"/>
      <c r="F122" s="276"/>
      <c r="G122" s="304">
        <f t="shared" ref="G122:G123" si="219">E122*F122</f>
        <v>0</v>
      </c>
      <c r="H122" s="264"/>
      <c r="I122" s="265"/>
      <c r="J122" s="266">
        <f t="shared" ref="J122:J123" si="220">H122*I122</f>
        <v>0</v>
      </c>
      <c r="K122" s="305"/>
      <c r="L122" s="276"/>
      <c r="M122" s="306">
        <f t="shared" ref="M122:M123" si="221">K122*L122</f>
        <v>0</v>
      </c>
      <c r="N122" s="275"/>
      <c r="O122" s="276"/>
      <c r="P122" s="306">
        <f t="shared" ref="P122:P123" si="222">N122*O122</f>
        <v>0</v>
      </c>
      <c r="Q122" s="305"/>
      <c r="R122" s="276"/>
      <c r="S122" s="306">
        <f t="shared" ref="S122:S123" si="223">Q122*R122</f>
        <v>0</v>
      </c>
      <c r="T122" s="275"/>
      <c r="U122" s="276"/>
      <c r="V122" s="306">
        <f t="shared" ref="V122:V123" si="224">T122*U122</f>
        <v>0</v>
      </c>
      <c r="W122" s="305"/>
      <c r="X122" s="276"/>
      <c r="Y122" s="306">
        <f t="shared" ref="Y122:Y123" si="225">W122*X122</f>
        <v>0</v>
      </c>
      <c r="Z122" s="275"/>
      <c r="AA122" s="276"/>
      <c r="AB122" s="306">
        <f t="shared" ref="AB122:AB123" si="226">Z122*AA122</f>
        <v>0</v>
      </c>
      <c r="AC122" s="268">
        <f t="shared" ref="AC122:AC124" si="227">G122+M122+S122+Y122</f>
        <v>0</v>
      </c>
      <c r="AD122" s="269">
        <f t="shared" ref="AD122:AD124" si="228">J122+P122+V122+AB122</f>
        <v>0</v>
      </c>
      <c r="AE122" s="270">
        <f t="shared" ref="AE122:AE124" si="229">AC122-AD122</f>
        <v>0</v>
      </c>
      <c r="AF122" s="271" t="e">
        <f t="shared" ref="AF122:AF124" si="230">AE122/AC122</f>
        <v>#DIV/0!</v>
      </c>
      <c r="AG122" s="97"/>
      <c r="AH122" s="98"/>
      <c r="AI122" s="98"/>
      <c r="AJ122" s="98"/>
    </row>
    <row r="123" spans="1:36" ht="30" customHeight="1" x14ac:dyDescent="0.15">
      <c r="A123" s="307" t="s">
        <v>110</v>
      </c>
      <c r="B123" s="301" t="s">
        <v>114</v>
      </c>
      <c r="C123" s="308" t="s">
        <v>226</v>
      </c>
      <c r="D123" s="127"/>
      <c r="E123" s="128"/>
      <c r="F123" s="129"/>
      <c r="G123" s="118">
        <f t="shared" si="219"/>
        <v>0</v>
      </c>
      <c r="H123" s="128"/>
      <c r="I123" s="129"/>
      <c r="J123" s="135">
        <f t="shared" si="220"/>
        <v>0</v>
      </c>
      <c r="K123" s="229"/>
      <c r="L123" s="129"/>
      <c r="M123" s="230">
        <f t="shared" si="221"/>
        <v>0</v>
      </c>
      <c r="N123" s="128"/>
      <c r="O123" s="129"/>
      <c r="P123" s="230">
        <f t="shared" si="222"/>
        <v>0</v>
      </c>
      <c r="Q123" s="229"/>
      <c r="R123" s="129"/>
      <c r="S123" s="230">
        <f t="shared" si="223"/>
        <v>0</v>
      </c>
      <c r="T123" s="128"/>
      <c r="U123" s="129"/>
      <c r="V123" s="230">
        <f t="shared" si="224"/>
        <v>0</v>
      </c>
      <c r="W123" s="229"/>
      <c r="X123" s="129"/>
      <c r="Y123" s="230">
        <f t="shared" si="225"/>
        <v>0</v>
      </c>
      <c r="Z123" s="128"/>
      <c r="AA123" s="129"/>
      <c r="AB123" s="230">
        <f t="shared" si="226"/>
        <v>0</v>
      </c>
      <c r="AC123" s="131">
        <f t="shared" si="227"/>
        <v>0</v>
      </c>
      <c r="AD123" s="132">
        <f t="shared" si="228"/>
        <v>0</v>
      </c>
      <c r="AE123" s="187">
        <f t="shared" si="229"/>
        <v>0</v>
      </c>
      <c r="AF123" s="282" t="e">
        <f t="shared" si="230"/>
        <v>#DIV/0!</v>
      </c>
      <c r="AG123" s="97"/>
      <c r="AH123" s="98"/>
      <c r="AI123" s="98"/>
      <c r="AJ123" s="98"/>
    </row>
    <row r="124" spans="1:36" ht="15" customHeight="1" x14ac:dyDescent="0.15">
      <c r="A124" s="189" t="s">
        <v>227</v>
      </c>
      <c r="B124" s="190"/>
      <c r="C124" s="191"/>
      <c r="D124" s="192"/>
      <c r="E124" s="193">
        <f t="shared" ref="E124:AB124" si="231">SUM(E122:E123)</f>
        <v>0</v>
      </c>
      <c r="F124" s="194">
        <f t="shared" si="231"/>
        <v>0</v>
      </c>
      <c r="G124" s="195">
        <f t="shared" si="231"/>
        <v>0</v>
      </c>
      <c r="H124" s="160">
        <f t="shared" si="231"/>
        <v>0</v>
      </c>
      <c r="I124" s="162">
        <f t="shared" si="231"/>
        <v>0</v>
      </c>
      <c r="J124" s="211">
        <f t="shared" si="231"/>
        <v>0</v>
      </c>
      <c r="K124" s="196">
        <f t="shared" si="231"/>
        <v>0</v>
      </c>
      <c r="L124" s="194">
        <f t="shared" si="231"/>
        <v>0</v>
      </c>
      <c r="M124" s="197">
        <f t="shared" si="231"/>
        <v>0</v>
      </c>
      <c r="N124" s="193">
        <f t="shared" si="231"/>
        <v>0</v>
      </c>
      <c r="O124" s="194">
        <f t="shared" si="231"/>
        <v>0</v>
      </c>
      <c r="P124" s="197">
        <f t="shared" si="231"/>
        <v>0</v>
      </c>
      <c r="Q124" s="196">
        <f t="shared" si="231"/>
        <v>0</v>
      </c>
      <c r="R124" s="194">
        <f t="shared" si="231"/>
        <v>0</v>
      </c>
      <c r="S124" s="197">
        <f t="shared" si="231"/>
        <v>0</v>
      </c>
      <c r="T124" s="193">
        <f t="shared" si="231"/>
        <v>0</v>
      </c>
      <c r="U124" s="194">
        <f t="shared" si="231"/>
        <v>0</v>
      </c>
      <c r="V124" s="197">
        <f t="shared" si="231"/>
        <v>0</v>
      </c>
      <c r="W124" s="196">
        <f t="shared" si="231"/>
        <v>0</v>
      </c>
      <c r="X124" s="194">
        <f t="shared" si="231"/>
        <v>0</v>
      </c>
      <c r="Y124" s="197">
        <f t="shared" si="231"/>
        <v>0</v>
      </c>
      <c r="Z124" s="193">
        <f t="shared" si="231"/>
        <v>0</v>
      </c>
      <c r="AA124" s="194">
        <f t="shared" si="231"/>
        <v>0</v>
      </c>
      <c r="AB124" s="197">
        <f t="shared" si="231"/>
        <v>0</v>
      </c>
      <c r="AC124" s="160">
        <f t="shared" si="227"/>
        <v>0</v>
      </c>
      <c r="AD124" s="165">
        <f t="shared" si="228"/>
        <v>0</v>
      </c>
      <c r="AE124" s="211">
        <f t="shared" si="229"/>
        <v>0</v>
      </c>
      <c r="AF124" s="309" t="e">
        <f t="shared" si="230"/>
        <v>#DIV/0!</v>
      </c>
      <c r="AG124" s="97"/>
      <c r="AH124" s="98"/>
      <c r="AI124" s="98"/>
      <c r="AJ124" s="98"/>
    </row>
    <row r="125" spans="1:36" ht="54.75" customHeight="1" x14ac:dyDescent="0.15">
      <c r="A125" s="310" t="s">
        <v>105</v>
      </c>
      <c r="B125" s="298" t="s">
        <v>35</v>
      </c>
      <c r="C125" s="169" t="s">
        <v>228</v>
      </c>
      <c r="D125" s="299"/>
      <c r="E125" s="88"/>
      <c r="F125" s="89"/>
      <c r="G125" s="89"/>
      <c r="H125" s="88"/>
      <c r="I125" s="89"/>
      <c r="J125" s="93"/>
      <c r="K125" s="89"/>
      <c r="L125" s="89"/>
      <c r="M125" s="93"/>
      <c r="N125" s="88"/>
      <c r="O125" s="89"/>
      <c r="P125" s="93"/>
      <c r="Q125" s="89"/>
      <c r="R125" s="89"/>
      <c r="S125" s="93"/>
      <c r="T125" s="88"/>
      <c r="U125" s="89"/>
      <c r="V125" s="93"/>
      <c r="W125" s="89"/>
      <c r="X125" s="89"/>
      <c r="Y125" s="93"/>
      <c r="Z125" s="88"/>
      <c r="AA125" s="89"/>
      <c r="AB125" s="93"/>
      <c r="AC125" s="241"/>
      <c r="AD125" s="242"/>
      <c r="AE125" s="242"/>
      <c r="AF125" s="256"/>
      <c r="AG125" s="97"/>
      <c r="AH125" s="98"/>
      <c r="AI125" s="98"/>
      <c r="AJ125" s="98"/>
    </row>
    <row r="126" spans="1:36" ht="30" customHeight="1" x14ac:dyDescent="0.15">
      <c r="A126" s="300" t="s">
        <v>110</v>
      </c>
      <c r="B126" s="301" t="s">
        <v>111</v>
      </c>
      <c r="C126" s="302" t="s">
        <v>229</v>
      </c>
      <c r="D126" s="303" t="s">
        <v>214</v>
      </c>
      <c r="E126" s="275"/>
      <c r="F126" s="276"/>
      <c r="G126" s="304">
        <f t="shared" ref="G126:G127" si="232">E126*F126</f>
        <v>0</v>
      </c>
      <c r="H126" s="264"/>
      <c r="I126" s="265"/>
      <c r="J126" s="266">
        <f t="shared" ref="J126:J127" si="233">H126*I126</f>
        <v>0</v>
      </c>
      <c r="K126" s="305"/>
      <c r="L126" s="276"/>
      <c r="M126" s="306">
        <f t="shared" ref="M126:M127" si="234">K126*L126</f>
        <v>0</v>
      </c>
      <c r="N126" s="275"/>
      <c r="O126" s="276"/>
      <c r="P126" s="306">
        <f t="shared" ref="P126:P127" si="235">N126*O126</f>
        <v>0</v>
      </c>
      <c r="Q126" s="305"/>
      <c r="R126" s="276"/>
      <c r="S126" s="306">
        <f t="shared" ref="S126:S127" si="236">Q126*R126</f>
        <v>0</v>
      </c>
      <c r="T126" s="275"/>
      <c r="U126" s="276"/>
      <c r="V126" s="306">
        <f t="shared" ref="V126:V127" si="237">T126*U126</f>
        <v>0</v>
      </c>
      <c r="W126" s="305"/>
      <c r="X126" s="276"/>
      <c r="Y126" s="306">
        <f t="shared" ref="Y126:Y127" si="238">W126*X126</f>
        <v>0</v>
      </c>
      <c r="Z126" s="275"/>
      <c r="AA126" s="276"/>
      <c r="AB126" s="306">
        <f t="shared" ref="AB126:AB127" si="239">Z126*AA126</f>
        <v>0</v>
      </c>
      <c r="AC126" s="268">
        <f t="shared" ref="AC126:AC128" si="240">G126+M126+S126+Y126</f>
        <v>0</v>
      </c>
      <c r="AD126" s="269">
        <f t="shared" ref="AD126:AD128" si="241">J126+P126+V126+AB126</f>
        <v>0</v>
      </c>
      <c r="AE126" s="270">
        <f t="shared" ref="AE126:AE128" si="242">AC126-AD126</f>
        <v>0</v>
      </c>
      <c r="AF126" s="282" t="e">
        <f t="shared" ref="AF126:AF128" si="243">AE126/AC126</f>
        <v>#DIV/0!</v>
      </c>
      <c r="AG126" s="97"/>
      <c r="AH126" s="98"/>
      <c r="AI126" s="98"/>
      <c r="AJ126" s="98"/>
    </row>
    <row r="127" spans="1:36" ht="30" customHeight="1" x14ac:dyDescent="0.15">
      <c r="A127" s="307" t="s">
        <v>110</v>
      </c>
      <c r="B127" s="301" t="s">
        <v>114</v>
      </c>
      <c r="C127" s="308" t="s">
        <v>229</v>
      </c>
      <c r="D127" s="127" t="s">
        <v>214</v>
      </c>
      <c r="E127" s="128"/>
      <c r="F127" s="129"/>
      <c r="G127" s="118">
        <f t="shared" si="232"/>
        <v>0</v>
      </c>
      <c r="H127" s="128"/>
      <c r="I127" s="129"/>
      <c r="J127" s="135">
        <f t="shared" si="233"/>
        <v>0</v>
      </c>
      <c r="K127" s="229"/>
      <c r="L127" s="129"/>
      <c r="M127" s="230">
        <f t="shared" si="234"/>
        <v>0</v>
      </c>
      <c r="N127" s="128"/>
      <c r="O127" s="129"/>
      <c r="P127" s="230">
        <f t="shared" si="235"/>
        <v>0</v>
      </c>
      <c r="Q127" s="229"/>
      <c r="R127" s="129"/>
      <c r="S127" s="230">
        <f t="shared" si="236"/>
        <v>0</v>
      </c>
      <c r="T127" s="128"/>
      <c r="U127" s="129"/>
      <c r="V127" s="230">
        <f t="shared" si="237"/>
        <v>0</v>
      </c>
      <c r="W127" s="229"/>
      <c r="X127" s="129"/>
      <c r="Y127" s="230">
        <f t="shared" si="238"/>
        <v>0</v>
      </c>
      <c r="Z127" s="128"/>
      <c r="AA127" s="129"/>
      <c r="AB127" s="230">
        <f t="shared" si="239"/>
        <v>0</v>
      </c>
      <c r="AC127" s="131">
        <f t="shared" si="240"/>
        <v>0</v>
      </c>
      <c r="AD127" s="132">
        <f t="shared" si="241"/>
        <v>0</v>
      </c>
      <c r="AE127" s="187">
        <f t="shared" si="242"/>
        <v>0</v>
      </c>
      <c r="AF127" s="282" t="e">
        <f t="shared" si="243"/>
        <v>#DIV/0!</v>
      </c>
      <c r="AG127" s="97"/>
      <c r="AH127" s="98"/>
      <c r="AI127" s="98"/>
      <c r="AJ127" s="98"/>
    </row>
    <row r="128" spans="1:36" ht="42" customHeight="1" x14ac:dyDescent="0.15">
      <c r="A128" s="440" t="s">
        <v>230</v>
      </c>
      <c r="B128" s="427"/>
      <c r="C128" s="428"/>
      <c r="D128" s="311"/>
      <c r="E128" s="312">
        <f t="shared" ref="E128:AB128" si="244">SUM(E126:E127)</f>
        <v>0</v>
      </c>
      <c r="F128" s="313">
        <f t="shared" si="244"/>
        <v>0</v>
      </c>
      <c r="G128" s="314">
        <f t="shared" si="244"/>
        <v>0</v>
      </c>
      <c r="H128" s="315">
        <f t="shared" si="244"/>
        <v>0</v>
      </c>
      <c r="I128" s="316">
        <f t="shared" si="244"/>
        <v>0</v>
      </c>
      <c r="J128" s="316">
        <f t="shared" si="244"/>
        <v>0</v>
      </c>
      <c r="K128" s="317">
        <f t="shared" si="244"/>
        <v>0</v>
      </c>
      <c r="L128" s="313">
        <f t="shared" si="244"/>
        <v>0</v>
      </c>
      <c r="M128" s="313">
        <f t="shared" si="244"/>
        <v>0</v>
      </c>
      <c r="N128" s="312">
        <f t="shared" si="244"/>
        <v>0</v>
      </c>
      <c r="O128" s="313">
        <f t="shared" si="244"/>
        <v>0</v>
      </c>
      <c r="P128" s="313">
        <f t="shared" si="244"/>
        <v>0</v>
      </c>
      <c r="Q128" s="317">
        <f t="shared" si="244"/>
        <v>0</v>
      </c>
      <c r="R128" s="313">
        <f t="shared" si="244"/>
        <v>0</v>
      </c>
      <c r="S128" s="313">
        <f t="shared" si="244"/>
        <v>0</v>
      </c>
      <c r="T128" s="312">
        <f t="shared" si="244"/>
        <v>0</v>
      </c>
      <c r="U128" s="313">
        <f t="shared" si="244"/>
        <v>0</v>
      </c>
      <c r="V128" s="313">
        <f t="shared" si="244"/>
        <v>0</v>
      </c>
      <c r="W128" s="317">
        <f t="shared" si="244"/>
        <v>0</v>
      </c>
      <c r="X128" s="313">
        <f t="shared" si="244"/>
        <v>0</v>
      </c>
      <c r="Y128" s="313">
        <f t="shared" si="244"/>
        <v>0</v>
      </c>
      <c r="Z128" s="312">
        <f t="shared" si="244"/>
        <v>0</v>
      </c>
      <c r="AA128" s="313">
        <f t="shared" si="244"/>
        <v>0</v>
      </c>
      <c r="AB128" s="313">
        <f t="shared" si="244"/>
        <v>0</v>
      </c>
      <c r="AC128" s="160">
        <f t="shared" si="240"/>
        <v>0</v>
      </c>
      <c r="AD128" s="165">
        <f t="shared" si="241"/>
        <v>0</v>
      </c>
      <c r="AE128" s="211">
        <f t="shared" si="242"/>
        <v>0</v>
      </c>
      <c r="AF128" s="318" t="e">
        <f t="shared" si="243"/>
        <v>#DIV/0!</v>
      </c>
      <c r="AG128" s="97"/>
      <c r="AH128" s="98"/>
      <c r="AI128" s="98"/>
      <c r="AJ128" s="98"/>
    </row>
    <row r="129" spans="1:36" ht="14.25" customHeight="1" x14ac:dyDescent="0.15">
      <c r="A129" s="200" t="s">
        <v>105</v>
      </c>
      <c r="B129" s="248" t="s">
        <v>36</v>
      </c>
      <c r="C129" s="251" t="s">
        <v>231</v>
      </c>
      <c r="D129" s="319"/>
      <c r="E129" s="320"/>
      <c r="F129" s="321"/>
      <c r="G129" s="321"/>
      <c r="H129" s="320"/>
      <c r="I129" s="321"/>
      <c r="J129" s="321"/>
      <c r="K129" s="321"/>
      <c r="L129" s="321"/>
      <c r="M129" s="322"/>
      <c r="N129" s="320"/>
      <c r="O129" s="321"/>
      <c r="P129" s="322"/>
      <c r="Q129" s="321"/>
      <c r="R129" s="321"/>
      <c r="S129" s="322"/>
      <c r="T129" s="320"/>
      <c r="U129" s="321"/>
      <c r="V129" s="322"/>
      <c r="W129" s="321"/>
      <c r="X129" s="321"/>
      <c r="Y129" s="322"/>
      <c r="Z129" s="320"/>
      <c r="AA129" s="321"/>
      <c r="AB129" s="322"/>
      <c r="AC129" s="320"/>
      <c r="AD129" s="321"/>
      <c r="AE129" s="321"/>
      <c r="AF129" s="256"/>
      <c r="AG129" s="97"/>
      <c r="AH129" s="98"/>
      <c r="AI129" s="98"/>
      <c r="AJ129" s="98"/>
    </row>
    <row r="130" spans="1:36" ht="30" customHeight="1" x14ac:dyDescent="0.15">
      <c r="A130" s="257" t="s">
        <v>110</v>
      </c>
      <c r="B130" s="258" t="s">
        <v>111</v>
      </c>
      <c r="C130" s="323" t="s">
        <v>232</v>
      </c>
      <c r="D130" s="324" t="s">
        <v>233</v>
      </c>
      <c r="E130" s="325">
        <v>3</v>
      </c>
      <c r="F130" s="326">
        <v>1100</v>
      </c>
      <c r="G130" s="263">
        <f t="shared" ref="G130:G132" si="245">E130*F130</f>
        <v>3300</v>
      </c>
      <c r="H130" s="264">
        <v>0</v>
      </c>
      <c r="I130" s="265">
        <v>0</v>
      </c>
      <c r="J130" s="266">
        <f t="shared" ref="J130:J132" si="246">H130*I130</f>
        <v>0</v>
      </c>
      <c r="K130" s="267"/>
      <c r="L130" s="265"/>
      <c r="M130" s="266">
        <f t="shared" ref="M130:M132" si="247">K130*L130</f>
        <v>0</v>
      </c>
      <c r="N130" s="264"/>
      <c r="O130" s="265"/>
      <c r="P130" s="266">
        <f t="shared" ref="P130:P132" si="248">N130*O130</f>
        <v>0</v>
      </c>
      <c r="Q130" s="267"/>
      <c r="R130" s="265"/>
      <c r="S130" s="266">
        <f t="shared" ref="S130:S132" si="249">Q130*R130</f>
        <v>0</v>
      </c>
      <c r="T130" s="264"/>
      <c r="U130" s="265"/>
      <c r="V130" s="266">
        <f t="shared" ref="V130:V132" si="250">T130*U130</f>
        <v>0</v>
      </c>
      <c r="W130" s="267"/>
      <c r="X130" s="265"/>
      <c r="Y130" s="266">
        <f t="shared" ref="Y130:Y132" si="251">W130*X130</f>
        <v>0</v>
      </c>
      <c r="Z130" s="264"/>
      <c r="AA130" s="265"/>
      <c r="AB130" s="263">
        <f t="shared" ref="AB130:AB132" si="252">Z130*AA130</f>
        <v>0</v>
      </c>
      <c r="AC130" s="268">
        <f t="shared" ref="AC130:AC133" si="253">G130+M130+S130+Y130</f>
        <v>3300</v>
      </c>
      <c r="AD130" s="327">
        <f t="shared" ref="AD130:AD133" si="254">J130+P130+V130+AB130</f>
        <v>0</v>
      </c>
      <c r="AE130" s="328">
        <f t="shared" ref="AE130:AE133" si="255">AC130-AD130</f>
        <v>3300</v>
      </c>
      <c r="AF130" s="329">
        <f t="shared" ref="AF130:AF133" si="256">AE130/AC130</f>
        <v>1</v>
      </c>
      <c r="AG130" s="97"/>
      <c r="AH130" s="98"/>
      <c r="AI130" s="98"/>
      <c r="AJ130" s="98"/>
    </row>
    <row r="131" spans="1:36" ht="30" customHeight="1" x14ac:dyDescent="0.15">
      <c r="A131" s="112" t="s">
        <v>110</v>
      </c>
      <c r="B131" s="277" t="s">
        <v>114</v>
      </c>
      <c r="C131" s="330" t="s">
        <v>234</v>
      </c>
      <c r="D131" s="331" t="s">
        <v>235</v>
      </c>
      <c r="E131" s="116"/>
      <c r="F131" s="117"/>
      <c r="G131" s="118">
        <f t="shared" si="245"/>
        <v>0</v>
      </c>
      <c r="H131" s="116"/>
      <c r="I131" s="117"/>
      <c r="J131" s="135">
        <f t="shared" si="246"/>
        <v>0</v>
      </c>
      <c r="K131" s="208"/>
      <c r="L131" s="117"/>
      <c r="M131" s="135">
        <f t="shared" si="247"/>
        <v>0</v>
      </c>
      <c r="N131" s="116"/>
      <c r="O131" s="117"/>
      <c r="P131" s="135">
        <f t="shared" si="248"/>
        <v>0</v>
      </c>
      <c r="Q131" s="208"/>
      <c r="R131" s="117"/>
      <c r="S131" s="135">
        <f t="shared" si="249"/>
        <v>0</v>
      </c>
      <c r="T131" s="116"/>
      <c r="U131" s="117"/>
      <c r="V131" s="135">
        <f t="shared" si="250"/>
        <v>0</v>
      </c>
      <c r="W131" s="208"/>
      <c r="X131" s="117"/>
      <c r="Y131" s="135">
        <f t="shared" si="251"/>
        <v>0</v>
      </c>
      <c r="Z131" s="116"/>
      <c r="AA131" s="117"/>
      <c r="AB131" s="118">
        <f t="shared" si="252"/>
        <v>0</v>
      </c>
      <c r="AC131" s="119">
        <f t="shared" si="253"/>
        <v>0</v>
      </c>
      <c r="AD131" s="332">
        <f t="shared" si="254"/>
        <v>0</v>
      </c>
      <c r="AE131" s="333">
        <f t="shared" si="255"/>
        <v>0</v>
      </c>
      <c r="AF131" s="329" t="e">
        <f t="shared" si="256"/>
        <v>#DIV/0!</v>
      </c>
      <c r="AG131" s="97"/>
      <c r="AH131" s="98"/>
      <c r="AI131" s="98"/>
      <c r="AJ131" s="98"/>
    </row>
    <row r="132" spans="1:36" ht="30" customHeight="1" x14ac:dyDescent="0.15">
      <c r="A132" s="136" t="s">
        <v>110</v>
      </c>
      <c r="B132" s="283" t="s">
        <v>116</v>
      </c>
      <c r="C132" s="284" t="s">
        <v>236</v>
      </c>
      <c r="D132" s="285" t="s">
        <v>235</v>
      </c>
      <c r="E132" s="140"/>
      <c r="F132" s="141"/>
      <c r="G132" s="142">
        <f t="shared" si="245"/>
        <v>0</v>
      </c>
      <c r="H132" s="140"/>
      <c r="I132" s="141"/>
      <c r="J132" s="143">
        <f t="shared" si="246"/>
        <v>0</v>
      </c>
      <c r="K132" s="210"/>
      <c r="L132" s="141"/>
      <c r="M132" s="143">
        <f t="shared" si="247"/>
        <v>0</v>
      </c>
      <c r="N132" s="140"/>
      <c r="O132" s="141"/>
      <c r="P132" s="143">
        <f t="shared" si="248"/>
        <v>0</v>
      </c>
      <c r="Q132" s="210"/>
      <c r="R132" s="141"/>
      <c r="S132" s="143">
        <f t="shared" si="249"/>
        <v>0</v>
      </c>
      <c r="T132" s="140"/>
      <c r="U132" s="141"/>
      <c r="V132" s="143">
        <f t="shared" si="250"/>
        <v>0</v>
      </c>
      <c r="W132" s="210"/>
      <c r="X132" s="141"/>
      <c r="Y132" s="143">
        <f t="shared" si="251"/>
        <v>0</v>
      </c>
      <c r="Z132" s="140"/>
      <c r="AA132" s="141"/>
      <c r="AB132" s="142">
        <f t="shared" si="252"/>
        <v>0</v>
      </c>
      <c r="AC132" s="237">
        <f t="shared" si="253"/>
        <v>0</v>
      </c>
      <c r="AD132" s="334">
        <f t="shared" si="254"/>
        <v>0</v>
      </c>
      <c r="AE132" s="333">
        <f t="shared" si="255"/>
        <v>0</v>
      </c>
      <c r="AF132" s="329" t="e">
        <f t="shared" si="256"/>
        <v>#DIV/0!</v>
      </c>
      <c r="AG132" s="97"/>
      <c r="AH132" s="98"/>
      <c r="AI132" s="98"/>
      <c r="AJ132" s="98"/>
    </row>
    <row r="133" spans="1:36" ht="14.25" customHeight="1" x14ac:dyDescent="0.15">
      <c r="A133" s="441" t="s">
        <v>237</v>
      </c>
      <c r="B133" s="442"/>
      <c r="C133" s="443"/>
      <c r="D133" s="335"/>
      <c r="E133" s="336">
        <f t="shared" ref="E133:AB133" si="257">SUM(E130:E132)</f>
        <v>3</v>
      </c>
      <c r="F133" s="337">
        <f t="shared" si="257"/>
        <v>1100</v>
      </c>
      <c r="G133" s="338">
        <f t="shared" si="257"/>
        <v>3300</v>
      </c>
      <c r="H133" s="339">
        <f t="shared" si="257"/>
        <v>0</v>
      </c>
      <c r="I133" s="340">
        <f t="shared" si="257"/>
        <v>0</v>
      </c>
      <c r="J133" s="340">
        <f t="shared" si="257"/>
        <v>0</v>
      </c>
      <c r="K133" s="341">
        <f t="shared" si="257"/>
        <v>0</v>
      </c>
      <c r="L133" s="337">
        <f t="shared" si="257"/>
        <v>0</v>
      </c>
      <c r="M133" s="337">
        <f t="shared" si="257"/>
        <v>0</v>
      </c>
      <c r="N133" s="336">
        <f t="shared" si="257"/>
        <v>0</v>
      </c>
      <c r="O133" s="337">
        <f t="shared" si="257"/>
        <v>0</v>
      </c>
      <c r="P133" s="337">
        <f t="shared" si="257"/>
        <v>0</v>
      </c>
      <c r="Q133" s="341">
        <f t="shared" si="257"/>
        <v>0</v>
      </c>
      <c r="R133" s="337">
        <f t="shared" si="257"/>
        <v>0</v>
      </c>
      <c r="S133" s="337">
        <f t="shared" si="257"/>
        <v>0</v>
      </c>
      <c r="T133" s="336">
        <f t="shared" si="257"/>
        <v>0</v>
      </c>
      <c r="U133" s="337">
        <f t="shared" si="257"/>
        <v>0</v>
      </c>
      <c r="V133" s="337">
        <f t="shared" si="257"/>
        <v>0</v>
      </c>
      <c r="W133" s="341">
        <f t="shared" si="257"/>
        <v>0</v>
      </c>
      <c r="X133" s="337">
        <f t="shared" si="257"/>
        <v>0</v>
      </c>
      <c r="Y133" s="337">
        <f t="shared" si="257"/>
        <v>0</v>
      </c>
      <c r="Z133" s="336">
        <f t="shared" si="257"/>
        <v>0</v>
      </c>
      <c r="AA133" s="337">
        <f t="shared" si="257"/>
        <v>0</v>
      </c>
      <c r="AB133" s="337">
        <f t="shared" si="257"/>
        <v>0</v>
      </c>
      <c r="AC133" s="293">
        <f t="shared" si="253"/>
        <v>3300</v>
      </c>
      <c r="AD133" s="342">
        <f t="shared" si="254"/>
        <v>0</v>
      </c>
      <c r="AE133" s="343">
        <f t="shared" si="255"/>
        <v>3300</v>
      </c>
      <c r="AF133" s="344">
        <f t="shared" si="256"/>
        <v>1</v>
      </c>
      <c r="AG133" s="97"/>
      <c r="AH133" s="98"/>
      <c r="AI133" s="98"/>
      <c r="AJ133" s="98"/>
    </row>
    <row r="134" spans="1:36" ht="15" customHeight="1" x14ac:dyDescent="0.15">
      <c r="A134" s="200" t="s">
        <v>105</v>
      </c>
      <c r="B134" s="248" t="s">
        <v>37</v>
      </c>
      <c r="C134" s="251" t="s">
        <v>238</v>
      </c>
      <c r="D134" s="252"/>
      <c r="E134" s="253"/>
      <c r="F134" s="254"/>
      <c r="G134" s="254"/>
      <c r="H134" s="253"/>
      <c r="I134" s="254"/>
      <c r="J134" s="255"/>
      <c r="K134" s="254"/>
      <c r="L134" s="254"/>
      <c r="M134" s="255"/>
      <c r="N134" s="253"/>
      <c r="O134" s="254"/>
      <c r="P134" s="255"/>
      <c r="Q134" s="254"/>
      <c r="R134" s="254"/>
      <c r="S134" s="255"/>
      <c r="T134" s="253"/>
      <c r="U134" s="254"/>
      <c r="V134" s="255"/>
      <c r="W134" s="254"/>
      <c r="X134" s="254"/>
      <c r="Y134" s="255"/>
      <c r="Z134" s="253"/>
      <c r="AA134" s="254"/>
      <c r="AB134" s="255"/>
      <c r="AC134" s="320"/>
      <c r="AD134" s="321"/>
      <c r="AE134" s="345"/>
      <c r="AF134" s="346"/>
      <c r="AG134" s="97"/>
      <c r="AH134" s="98"/>
      <c r="AI134" s="98"/>
      <c r="AJ134" s="98"/>
    </row>
    <row r="135" spans="1:36" ht="30" customHeight="1" x14ac:dyDescent="0.15">
      <c r="A135" s="257" t="s">
        <v>110</v>
      </c>
      <c r="B135" s="258" t="s">
        <v>111</v>
      </c>
      <c r="C135" s="323" t="s">
        <v>239</v>
      </c>
      <c r="D135" s="324" t="s">
        <v>240</v>
      </c>
      <c r="E135" s="264"/>
      <c r="F135" s="265"/>
      <c r="G135" s="263">
        <f t="shared" ref="G135:G138" si="258">E135*F135</f>
        <v>0</v>
      </c>
      <c r="H135" s="264"/>
      <c r="I135" s="265"/>
      <c r="J135" s="266">
        <f t="shared" ref="J135:J138" si="259">H135*I135</f>
        <v>0</v>
      </c>
      <c r="K135" s="267"/>
      <c r="L135" s="265"/>
      <c r="M135" s="266">
        <f t="shared" ref="M135:M138" si="260">K135*L135</f>
        <v>0</v>
      </c>
      <c r="N135" s="264"/>
      <c r="O135" s="265"/>
      <c r="P135" s="266">
        <f t="shared" ref="P135:P138" si="261">N135*O135</f>
        <v>0</v>
      </c>
      <c r="Q135" s="267"/>
      <c r="R135" s="265"/>
      <c r="S135" s="266">
        <f t="shared" ref="S135:S138" si="262">Q135*R135</f>
        <v>0</v>
      </c>
      <c r="T135" s="264"/>
      <c r="U135" s="265"/>
      <c r="V135" s="266">
        <f t="shared" ref="V135:V138" si="263">T135*U135</f>
        <v>0</v>
      </c>
      <c r="W135" s="267"/>
      <c r="X135" s="265"/>
      <c r="Y135" s="266">
        <f t="shared" ref="Y135:Y138" si="264">W135*X135</f>
        <v>0</v>
      </c>
      <c r="Z135" s="264"/>
      <c r="AA135" s="265"/>
      <c r="AB135" s="263">
        <f t="shared" ref="AB135:AB138" si="265">Z135*AA135</f>
        <v>0</v>
      </c>
      <c r="AC135" s="268">
        <f t="shared" ref="AC135:AC139" si="266">G135+M135+S135+Y135</f>
        <v>0</v>
      </c>
      <c r="AD135" s="327">
        <f t="shared" ref="AD135:AD139" si="267">J135+P135+V135+AB135</f>
        <v>0</v>
      </c>
      <c r="AE135" s="268">
        <f t="shared" ref="AE135:AE139" si="268">AC135-AD135</f>
        <v>0</v>
      </c>
      <c r="AF135" s="271" t="e">
        <f t="shared" ref="AF135:AF139" si="269">AE135/AC135</f>
        <v>#DIV/0!</v>
      </c>
      <c r="AG135" s="97"/>
      <c r="AH135" s="98"/>
      <c r="AI135" s="98"/>
      <c r="AJ135" s="98"/>
    </row>
    <row r="136" spans="1:36" ht="30" customHeight="1" x14ac:dyDescent="0.15">
      <c r="A136" s="112" t="s">
        <v>110</v>
      </c>
      <c r="B136" s="277" t="s">
        <v>114</v>
      </c>
      <c r="C136" s="330" t="s">
        <v>241</v>
      </c>
      <c r="D136" s="331" t="s">
        <v>240</v>
      </c>
      <c r="E136" s="116"/>
      <c r="F136" s="117"/>
      <c r="G136" s="118">
        <f t="shared" si="258"/>
        <v>0</v>
      </c>
      <c r="H136" s="116"/>
      <c r="I136" s="117"/>
      <c r="J136" s="135">
        <f t="shared" si="259"/>
        <v>0</v>
      </c>
      <c r="K136" s="208"/>
      <c r="L136" s="117"/>
      <c r="M136" s="135">
        <f t="shared" si="260"/>
        <v>0</v>
      </c>
      <c r="N136" s="116"/>
      <c r="O136" s="117"/>
      <c r="P136" s="135">
        <f t="shared" si="261"/>
        <v>0</v>
      </c>
      <c r="Q136" s="208"/>
      <c r="R136" s="117"/>
      <c r="S136" s="135">
        <f t="shared" si="262"/>
        <v>0</v>
      </c>
      <c r="T136" s="116"/>
      <c r="U136" s="117"/>
      <c r="V136" s="135">
        <f t="shared" si="263"/>
        <v>0</v>
      </c>
      <c r="W136" s="208"/>
      <c r="X136" s="117"/>
      <c r="Y136" s="135">
        <f t="shared" si="264"/>
        <v>0</v>
      </c>
      <c r="Z136" s="116"/>
      <c r="AA136" s="117"/>
      <c r="AB136" s="118">
        <f t="shared" si="265"/>
        <v>0</v>
      </c>
      <c r="AC136" s="119">
        <f t="shared" si="266"/>
        <v>0</v>
      </c>
      <c r="AD136" s="332">
        <f t="shared" si="267"/>
        <v>0</v>
      </c>
      <c r="AE136" s="119">
        <f t="shared" si="268"/>
        <v>0</v>
      </c>
      <c r="AF136" s="282" t="e">
        <f t="shared" si="269"/>
        <v>#DIV/0!</v>
      </c>
      <c r="AG136" s="97"/>
      <c r="AH136" s="98"/>
      <c r="AI136" s="98"/>
      <c r="AJ136" s="98"/>
    </row>
    <row r="137" spans="1:36" ht="30" customHeight="1" x14ac:dyDescent="0.15">
      <c r="A137" s="112" t="s">
        <v>110</v>
      </c>
      <c r="B137" s="277" t="s">
        <v>116</v>
      </c>
      <c r="C137" s="330" t="s">
        <v>242</v>
      </c>
      <c r="D137" s="331" t="s">
        <v>240</v>
      </c>
      <c r="E137" s="116">
        <v>1</v>
      </c>
      <c r="F137" s="117">
        <v>15000</v>
      </c>
      <c r="G137" s="135">
        <f t="shared" si="258"/>
        <v>15000</v>
      </c>
      <c r="H137" s="116">
        <v>1</v>
      </c>
      <c r="I137" s="117">
        <v>15000</v>
      </c>
      <c r="J137" s="135">
        <f t="shared" si="259"/>
        <v>15000</v>
      </c>
      <c r="K137" s="208"/>
      <c r="L137" s="117"/>
      <c r="M137" s="135">
        <f t="shared" si="260"/>
        <v>0</v>
      </c>
      <c r="N137" s="116"/>
      <c r="O137" s="117"/>
      <c r="P137" s="135">
        <f t="shared" si="261"/>
        <v>0</v>
      </c>
      <c r="Q137" s="208"/>
      <c r="R137" s="117"/>
      <c r="S137" s="135">
        <f t="shared" si="262"/>
        <v>0</v>
      </c>
      <c r="T137" s="116"/>
      <c r="U137" s="117"/>
      <c r="V137" s="135">
        <f t="shared" si="263"/>
        <v>0</v>
      </c>
      <c r="W137" s="208"/>
      <c r="X137" s="117"/>
      <c r="Y137" s="135">
        <f t="shared" si="264"/>
        <v>0</v>
      </c>
      <c r="Z137" s="116"/>
      <c r="AA137" s="117"/>
      <c r="AB137" s="118">
        <f t="shared" si="265"/>
        <v>0</v>
      </c>
      <c r="AC137" s="119">
        <f t="shared" si="266"/>
        <v>15000</v>
      </c>
      <c r="AD137" s="332">
        <f t="shared" si="267"/>
        <v>15000</v>
      </c>
      <c r="AE137" s="119">
        <f t="shared" si="268"/>
        <v>0</v>
      </c>
      <c r="AF137" s="282">
        <f t="shared" si="269"/>
        <v>0</v>
      </c>
      <c r="AG137" s="97"/>
      <c r="AH137" s="98"/>
      <c r="AI137" s="98"/>
      <c r="AJ137" s="98"/>
    </row>
    <row r="138" spans="1:36" ht="30" customHeight="1" x14ac:dyDescent="0.15">
      <c r="A138" s="136" t="s">
        <v>110</v>
      </c>
      <c r="B138" s="283" t="s">
        <v>197</v>
      </c>
      <c r="C138" s="284" t="s">
        <v>243</v>
      </c>
      <c r="D138" s="285" t="s">
        <v>240</v>
      </c>
      <c r="E138" s="140"/>
      <c r="F138" s="141"/>
      <c r="G138" s="142">
        <f t="shared" si="258"/>
        <v>0</v>
      </c>
      <c r="H138" s="140"/>
      <c r="I138" s="141"/>
      <c r="J138" s="143">
        <f t="shared" si="259"/>
        <v>0</v>
      </c>
      <c r="K138" s="210"/>
      <c r="L138" s="141"/>
      <c r="M138" s="143">
        <f t="shared" si="260"/>
        <v>0</v>
      </c>
      <c r="N138" s="140"/>
      <c r="O138" s="141"/>
      <c r="P138" s="143">
        <f t="shared" si="261"/>
        <v>0</v>
      </c>
      <c r="Q138" s="210"/>
      <c r="R138" s="141"/>
      <c r="S138" s="143">
        <f t="shared" si="262"/>
        <v>0</v>
      </c>
      <c r="T138" s="140"/>
      <c r="U138" s="141"/>
      <c r="V138" s="143">
        <f t="shared" si="263"/>
        <v>0</v>
      </c>
      <c r="W138" s="210"/>
      <c r="X138" s="141"/>
      <c r="Y138" s="143">
        <f t="shared" si="264"/>
        <v>0</v>
      </c>
      <c r="Z138" s="140"/>
      <c r="AA138" s="141"/>
      <c r="AB138" s="142">
        <f t="shared" si="265"/>
        <v>0</v>
      </c>
      <c r="AC138" s="237">
        <f t="shared" si="266"/>
        <v>0</v>
      </c>
      <c r="AD138" s="334">
        <f t="shared" si="267"/>
        <v>0</v>
      </c>
      <c r="AE138" s="237">
        <f t="shared" si="268"/>
        <v>0</v>
      </c>
      <c r="AF138" s="347" t="e">
        <f t="shared" si="269"/>
        <v>#DIV/0!</v>
      </c>
      <c r="AG138" s="97"/>
      <c r="AH138" s="98"/>
      <c r="AI138" s="98"/>
      <c r="AJ138" s="98"/>
    </row>
    <row r="139" spans="1:36" ht="15" customHeight="1" x14ac:dyDescent="0.15">
      <c r="A139" s="441" t="s">
        <v>244</v>
      </c>
      <c r="B139" s="442"/>
      <c r="C139" s="443"/>
      <c r="D139" s="289"/>
      <c r="E139" s="336">
        <f t="shared" ref="E139:AB139" si="270">SUM(E135:E138)</f>
        <v>1</v>
      </c>
      <c r="F139" s="337">
        <f t="shared" si="270"/>
        <v>15000</v>
      </c>
      <c r="G139" s="338">
        <f t="shared" si="270"/>
        <v>15000</v>
      </c>
      <c r="H139" s="339">
        <f t="shared" si="270"/>
        <v>1</v>
      </c>
      <c r="I139" s="340">
        <f t="shared" si="270"/>
        <v>15000</v>
      </c>
      <c r="J139" s="340">
        <f t="shared" si="270"/>
        <v>15000</v>
      </c>
      <c r="K139" s="341">
        <f t="shared" si="270"/>
        <v>0</v>
      </c>
      <c r="L139" s="337">
        <f t="shared" si="270"/>
        <v>0</v>
      </c>
      <c r="M139" s="337">
        <f t="shared" si="270"/>
        <v>0</v>
      </c>
      <c r="N139" s="336">
        <f t="shared" si="270"/>
        <v>0</v>
      </c>
      <c r="O139" s="337">
        <f t="shared" si="270"/>
        <v>0</v>
      </c>
      <c r="P139" s="337">
        <f t="shared" si="270"/>
        <v>0</v>
      </c>
      <c r="Q139" s="341">
        <f t="shared" si="270"/>
        <v>0</v>
      </c>
      <c r="R139" s="337">
        <f t="shared" si="270"/>
        <v>0</v>
      </c>
      <c r="S139" s="337">
        <f t="shared" si="270"/>
        <v>0</v>
      </c>
      <c r="T139" s="336">
        <f t="shared" si="270"/>
        <v>0</v>
      </c>
      <c r="U139" s="337">
        <f t="shared" si="270"/>
        <v>0</v>
      </c>
      <c r="V139" s="337">
        <f t="shared" si="270"/>
        <v>0</v>
      </c>
      <c r="W139" s="341">
        <f t="shared" si="270"/>
        <v>0</v>
      </c>
      <c r="X139" s="337">
        <f t="shared" si="270"/>
        <v>0</v>
      </c>
      <c r="Y139" s="337">
        <f t="shared" si="270"/>
        <v>0</v>
      </c>
      <c r="Z139" s="336">
        <f t="shared" si="270"/>
        <v>0</v>
      </c>
      <c r="AA139" s="337">
        <f t="shared" si="270"/>
        <v>0</v>
      </c>
      <c r="AB139" s="337">
        <f t="shared" si="270"/>
        <v>0</v>
      </c>
      <c r="AC139" s="293">
        <f t="shared" si="266"/>
        <v>15000</v>
      </c>
      <c r="AD139" s="342">
        <f t="shared" si="267"/>
        <v>15000</v>
      </c>
      <c r="AE139" s="348">
        <f t="shared" si="268"/>
        <v>0</v>
      </c>
      <c r="AF139" s="349">
        <f t="shared" si="269"/>
        <v>0</v>
      </c>
      <c r="AG139" s="97"/>
      <c r="AH139" s="98"/>
      <c r="AI139" s="98"/>
      <c r="AJ139" s="98"/>
    </row>
    <row r="140" spans="1:36" ht="15" customHeight="1" x14ac:dyDescent="0.15">
      <c r="A140" s="350" t="s">
        <v>105</v>
      </c>
      <c r="B140" s="248" t="s">
        <v>245</v>
      </c>
      <c r="C140" s="169" t="s">
        <v>246</v>
      </c>
      <c r="D140" s="240"/>
      <c r="E140" s="241"/>
      <c r="F140" s="242"/>
      <c r="G140" s="242"/>
      <c r="H140" s="241"/>
      <c r="I140" s="242"/>
      <c r="J140" s="242"/>
      <c r="K140" s="242"/>
      <c r="L140" s="242"/>
      <c r="M140" s="243"/>
      <c r="N140" s="241"/>
      <c r="O140" s="242"/>
      <c r="P140" s="243"/>
      <c r="Q140" s="242"/>
      <c r="R140" s="242"/>
      <c r="S140" s="243"/>
      <c r="T140" s="241"/>
      <c r="U140" s="242"/>
      <c r="V140" s="243"/>
      <c r="W140" s="242"/>
      <c r="X140" s="242"/>
      <c r="Y140" s="243"/>
      <c r="Z140" s="241"/>
      <c r="AA140" s="242"/>
      <c r="AB140" s="243"/>
      <c r="AC140" s="241"/>
      <c r="AD140" s="242"/>
      <c r="AE140" s="321"/>
      <c r="AF140" s="346"/>
      <c r="AG140" s="97"/>
      <c r="AH140" s="98"/>
      <c r="AI140" s="98"/>
      <c r="AJ140" s="98"/>
    </row>
    <row r="141" spans="1:36" ht="30" customHeight="1" x14ac:dyDescent="0.15">
      <c r="A141" s="99" t="s">
        <v>107</v>
      </c>
      <c r="B141" s="100" t="s">
        <v>247</v>
      </c>
      <c r="C141" s="244" t="s">
        <v>248</v>
      </c>
      <c r="D141" s="183"/>
      <c r="E141" s="203">
        <f t="shared" ref="E141:AB141" si="271">SUM(E142:E144)</f>
        <v>0</v>
      </c>
      <c r="F141" s="204">
        <f t="shared" si="271"/>
        <v>0</v>
      </c>
      <c r="G141" s="205">
        <f t="shared" si="271"/>
        <v>0</v>
      </c>
      <c r="H141" s="103">
        <f t="shared" si="271"/>
        <v>0</v>
      </c>
      <c r="I141" s="104">
        <f t="shared" si="271"/>
        <v>0</v>
      </c>
      <c r="J141" s="134">
        <f t="shared" si="271"/>
        <v>0</v>
      </c>
      <c r="K141" s="215">
        <f t="shared" si="271"/>
        <v>0</v>
      </c>
      <c r="L141" s="204">
        <f t="shared" si="271"/>
        <v>0</v>
      </c>
      <c r="M141" s="216">
        <f t="shared" si="271"/>
        <v>0</v>
      </c>
      <c r="N141" s="203">
        <f t="shared" si="271"/>
        <v>0</v>
      </c>
      <c r="O141" s="204">
        <f t="shared" si="271"/>
        <v>0</v>
      </c>
      <c r="P141" s="216">
        <f t="shared" si="271"/>
        <v>0</v>
      </c>
      <c r="Q141" s="215">
        <f t="shared" si="271"/>
        <v>0</v>
      </c>
      <c r="R141" s="204">
        <f t="shared" si="271"/>
        <v>0</v>
      </c>
      <c r="S141" s="216">
        <f t="shared" si="271"/>
        <v>0</v>
      </c>
      <c r="T141" s="203">
        <f t="shared" si="271"/>
        <v>0</v>
      </c>
      <c r="U141" s="204">
        <f t="shared" si="271"/>
        <v>0</v>
      </c>
      <c r="V141" s="216">
        <f t="shared" si="271"/>
        <v>0</v>
      </c>
      <c r="W141" s="215">
        <f t="shared" si="271"/>
        <v>0</v>
      </c>
      <c r="X141" s="204">
        <f t="shared" si="271"/>
        <v>0</v>
      </c>
      <c r="Y141" s="216">
        <f t="shared" si="271"/>
        <v>0</v>
      </c>
      <c r="Z141" s="203">
        <f t="shared" si="271"/>
        <v>0</v>
      </c>
      <c r="AA141" s="204">
        <f t="shared" si="271"/>
        <v>0</v>
      </c>
      <c r="AB141" s="216">
        <f t="shared" si="271"/>
        <v>0</v>
      </c>
      <c r="AC141" s="106">
        <f t="shared" ref="AC141:AC162" si="272">G141+M141+S141+Y141</f>
        <v>0</v>
      </c>
      <c r="AD141" s="351">
        <f t="shared" ref="AD141:AD162" si="273">J141+P141+V141+AB141</f>
        <v>0</v>
      </c>
      <c r="AE141" s="352">
        <f t="shared" ref="AE141:AE163" si="274">AC141-AD141</f>
        <v>0</v>
      </c>
      <c r="AF141" s="353" t="e">
        <f t="shared" ref="AF141:AF163" si="275">AE141/AC141</f>
        <v>#DIV/0!</v>
      </c>
      <c r="AG141" s="110"/>
      <c r="AH141" s="111"/>
      <c r="AI141" s="111"/>
      <c r="AJ141" s="111"/>
    </row>
    <row r="142" spans="1:36" ht="30" customHeight="1" x14ac:dyDescent="0.15">
      <c r="A142" s="112" t="s">
        <v>110</v>
      </c>
      <c r="B142" s="113" t="s">
        <v>111</v>
      </c>
      <c r="C142" s="123" t="s">
        <v>249</v>
      </c>
      <c r="D142" s="115" t="s">
        <v>134</v>
      </c>
      <c r="E142" s="116"/>
      <c r="F142" s="117"/>
      <c r="G142" s="118">
        <f t="shared" ref="G142:G144" si="276">E142*F142</f>
        <v>0</v>
      </c>
      <c r="H142" s="116"/>
      <c r="I142" s="117"/>
      <c r="J142" s="135">
        <f t="shared" ref="J142:J144" si="277">H142*I142</f>
        <v>0</v>
      </c>
      <c r="K142" s="208"/>
      <c r="L142" s="117"/>
      <c r="M142" s="135">
        <f t="shared" ref="M142:M144" si="278">K142*L142</f>
        <v>0</v>
      </c>
      <c r="N142" s="116"/>
      <c r="O142" s="117"/>
      <c r="P142" s="135">
        <f t="shared" ref="P142:P144" si="279">N142*O142</f>
        <v>0</v>
      </c>
      <c r="Q142" s="208"/>
      <c r="R142" s="117"/>
      <c r="S142" s="135">
        <f t="shared" ref="S142:S144" si="280">Q142*R142</f>
        <v>0</v>
      </c>
      <c r="T142" s="116"/>
      <c r="U142" s="117"/>
      <c r="V142" s="135">
        <f t="shared" ref="V142:V144" si="281">T142*U142</f>
        <v>0</v>
      </c>
      <c r="W142" s="208"/>
      <c r="X142" s="117"/>
      <c r="Y142" s="135">
        <f t="shared" ref="Y142:Y144" si="282">W142*X142</f>
        <v>0</v>
      </c>
      <c r="Z142" s="116"/>
      <c r="AA142" s="117"/>
      <c r="AB142" s="135">
        <f t="shared" ref="AB142:AB144" si="283">Z142*AA142</f>
        <v>0</v>
      </c>
      <c r="AC142" s="119">
        <f t="shared" si="272"/>
        <v>0</v>
      </c>
      <c r="AD142" s="332">
        <f t="shared" si="273"/>
        <v>0</v>
      </c>
      <c r="AE142" s="119">
        <f t="shared" si="274"/>
        <v>0</v>
      </c>
      <c r="AF142" s="282" t="e">
        <f t="shared" si="275"/>
        <v>#DIV/0!</v>
      </c>
      <c r="AG142" s="97"/>
      <c r="AH142" s="98"/>
      <c r="AI142" s="98"/>
      <c r="AJ142" s="98"/>
    </row>
    <row r="143" spans="1:36" ht="30" customHeight="1" x14ac:dyDescent="0.15">
      <c r="A143" s="112" t="s">
        <v>110</v>
      </c>
      <c r="B143" s="113" t="s">
        <v>114</v>
      </c>
      <c r="C143" s="123" t="s">
        <v>249</v>
      </c>
      <c r="D143" s="115" t="s">
        <v>134</v>
      </c>
      <c r="E143" s="116"/>
      <c r="F143" s="117"/>
      <c r="G143" s="118">
        <f t="shared" si="276"/>
        <v>0</v>
      </c>
      <c r="H143" s="116"/>
      <c r="I143" s="117"/>
      <c r="J143" s="135">
        <f t="shared" si="277"/>
        <v>0</v>
      </c>
      <c r="K143" s="208"/>
      <c r="L143" s="117"/>
      <c r="M143" s="135">
        <f t="shared" si="278"/>
        <v>0</v>
      </c>
      <c r="N143" s="116"/>
      <c r="O143" s="117"/>
      <c r="P143" s="135">
        <f t="shared" si="279"/>
        <v>0</v>
      </c>
      <c r="Q143" s="208"/>
      <c r="R143" s="117"/>
      <c r="S143" s="135">
        <f t="shared" si="280"/>
        <v>0</v>
      </c>
      <c r="T143" s="116"/>
      <c r="U143" s="117"/>
      <c r="V143" s="135">
        <f t="shared" si="281"/>
        <v>0</v>
      </c>
      <c r="W143" s="208"/>
      <c r="X143" s="117"/>
      <c r="Y143" s="135">
        <f t="shared" si="282"/>
        <v>0</v>
      </c>
      <c r="Z143" s="116"/>
      <c r="AA143" s="117"/>
      <c r="AB143" s="135">
        <f t="shared" si="283"/>
        <v>0</v>
      </c>
      <c r="AC143" s="119">
        <f t="shared" si="272"/>
        <v>0</v>
      </c>
      <c r="AD143" s="332">
        <f t="shared" si="273"/>
        <v>0</v>
      </c>
      <c r="AE143" s="119">
        <f t="shared" si="274"/>
        <v>0</v>
      </c>
      <c r="AF143" s="282" t="e">
        <f t="shared" si="275"/>
        <v>#DIV/0!</v>
      </c>
      <c r="AG143" s="97"/>
      <c r="AH143" s="98"/>
      <c r="AI143" s="98"/>
      <c r="AJ143" s="98"/>
    </row>
    <row r="144" spans="1:36" ht="30" customHeight="1" x14ac:dyDescent="0.15">
      <c r="A144" s="124" t="s">
        <v>110</v>
      </c>
      <c r="B144" s="125" t="s">
        <v>116</v>
      </c>
      <c r="C144" s="126" t="s">
        <v>249</v>
      </c>
      <c r="D144" s="127" t="s">
        <v>134</v>
      </c>
      <c r="E144" s="128"/>
      <c r="F144" s="129"/>
      <c r="G144" s="130">
        <f t="shared" si="276"/>
        <v>0</v>
      </c>
      <c r="H144" s="128"/>
      <c r="I144" s="129"/>
      <c r="J144" s="230">
        <f t="shared" si="277"/>
        <v>0</v>
      </c>
      <c r="K144" s="229"/>
      <c r="L144" s="129"/>
      <c r="M144" s="230">
        <f t="shared" si="278"/>
        <v>0</v>
      </c>
      <c r="N144" s="128"/>
      <c r="O144" s="129"/>
      <c r="P144" s="230">
        <f t="shared" si="279"/>
        <v>0</v>
      </c>
      <c r="Q144" s="229"/>
      <c r="R144" s="129"/>
      <c r="S144" s="230">
        <f t="shared" si="280"/>
        <v>0</v>
      </c>
      <c r="T144" s="128"/>
      <c r="U144" s="129"/>
      <c r="V144" s="230">
        <f t="shared" si="281"/>
        <v>0</v>
      </c>
      <c r="W144" s="229"/>
      <c r="X144" s="129"/>
      <c r="Y144" s="230">
        <f t="shared" si="282"/>
        <v>0</v>
      </c>
      <c r="Z144" s="128"/>
      <c r="AA144" s="129"/>
      <c r="AB144" s="230">
        <f t="shared" si="283"/>
        <v>0</v>
      </c>
      <c r="AC144" s="237">
        <f t="shared" si="272"/>
        <v>0</v>
      </c>
      <c r="AD144" s="334">
        <f t="shared" si="273"/>
        <v>0</v>
      </c>
      <c r="AE144" s="131">
        <f t="shared" si="274"/>
        <v>0</v>
      </c>
      <c r="AF144" s="354" t="e">
        <f t="shared" si="275"/>
        <v>#DIV/0!</v>
      </c>
      <c r="AG144" s="97"/>
      <c r="AH144" s="98"/>
      <c r="AI144" s="98"/>
      <c r="AJ144" s="98"/>
    </row>
    <row r="145" spans="1:36" ht="15" customHeight="1" x14ac:dyDescent="0.15">
      <c r="A145" s="99" t="s">
        <v>107</v>
      </c>
      <c r="B145" s="100" t="s">
        <v>250</v>
      </c>
      <c r="C145" s="245" t="s">
        <v>251</v>
      </c>
      <c r="D145" s="102"/>
      <c r="E145" s="103">
        <f t="shared" ref="E145:AB145" si="284">SUM(E146:E148)</f>
        <v>0</v>
      </c>
      <c r="F145" s="104">
        <f t="shared" si="284"/>
        <v>0</v>
      </c>
      <c r="G145" s="105">
        <f t="shared" si="284"/>
        <v>0</v>
      </c>
      <c r="H145" s="103">
        <f t="shared" si="284"/>
        <v>0</v>
      </c>
      <c r="I145" s="104">
        <f t="shared" si="284"/>
        <v>0</v>
      </c>
      <c r="J145" s="134">
        <f t="shared" si="284"/>
        <v>0</v>
      </c>
      <c r="K145" s="206">
        <f t="shared" si="284"/>
        <v>0</v>
      </c>
      <c r="L145" s="104">
        <f t="shared" si="284"/>
        <v>0</v>
      </c>
      <c r="M145" s="134">
        <f t="shared" si="284"/>
        <v>0</v>
      </c>
      <c r="N145" s="103">
        <f t="shared" si="284"/>
        <v>0</v>
      </c>
      <c r="O145" s="104">
        <f t="shared" si="284"/>
        <v>0</v>
      </c>
      <c r="P145" s="134">
        <f t="shared" si="284"/>
        <v>0</v>
      </c>
      <c r="Q145" s="206">
        <f t="shared" si="284"/>
        <v>0</v>
      </c>
      <c r="R145" s="104">
        <f t="shared" si="284"/>
        <v>0</v>
      </c>
      <c r="S145" s="134">
        <f t="shared" si="284"/>
        <v>0</v>
      </c>
      <c r="T145" s="103">
        <f t="shared" si="284"/>
        <v>0</v>
      </c>
      <c r="U145" s="104">
        <f t="shared" si="284"/>
        <v>0</v>
      </c>
      <c r="V145" s="134">
        <f t="shared" si="284"/>
        <v>0</v>
      </c>
      <c r="W145" s="206">
        <f t="shared" si="284"/>
        <v>0</v>
      </c>
      <c r="X145" s="104">
        <f t="shared" si="284"/>
        <v>0</v>
      </c>
      <c r="Y145" s="134">
        <f t="shared" si="284"/>
        <v>0</v>
      </c>
      <c r="Z145" s="103">
        <f t="shared" si="284"/>
        <v>0</v>
      </c>
      <c r="AA145" s="104">
        <f t="shared" si="284"/>
        <v>0</v>
      </c>
      <c r="AB145" s="134">
        <f t="shared" si="284"/>
        <v>0</v>
      </c>
      <c r="AC145" s="106">
        <f t="shared" si="272"/>
        <v>0</v>
      </c>
      <c r="AD145" s="351">
        <f t="shared" si="273"/>
        <v>0</v>
      </c>
      <c r="AE145" s="352">
        <f t="shared" si="274"/>
        <v>0</v>
      </c>
      <c r="AF145" s="353" t="e">
        <f t="shared" si="275"/>
        <v>#DIV/0!</v>
      </c>
      <c r="AG145" s="110"/>
      <c r="AH145" s="111"/>
      <c r="AI145" s="111"/>
      <c r="AJ145" s="111"/>
    </row>
    <row r="146" spans="1:36" ht="30" customHeight="1" x14ac:dyDescent="0.15">
      <c r="A146" s="112" t="s">
        <v>110</v>
      </c>
      <c r="B146" s="113" t="s">
        <v>111</v>
      </c>
      <c r="C146" s="123" t="s">
        <v>252</v>
      </c>
      <c r="D146" s="115" t="s">
        <v>134</v>
      </c>
      <c r="E146" s="116"/>
      <c r="F146" s="117"/>
      <c r="G146" s="118">
        <f t="shared" ref="G146:G148" si="285">E146*F146</f>
        <v>0</v>
      </c>
      <c r="H146" s="116"/>
      <c r="I146" s="117"/>
      <c r="J146" s="135">
        <f t="shared" ref="J146:J148" si="286">H146*I146</f>
        <v>0</v>
      </c>
      <c r="K146" s="208"/>
      <c r="L146" s="117"/>
      <c r="M146" s="135">
        <f t="shared" ref="M146:M148" si="287">K146*L146</f>
        <v>0</v>
      </c>
      <c r="N146" s="116"/>
      <c r="O146" s="117"/>
      <c r="P146" s="135">
        <f t="shared" ref="P146:P148" si="288">N146*O146</f>
        <v>0</v>
      </c>
      <c r="Q146" s="208"/>
      <c r="R146" s="117"/>
      <c r="S146" s="135">
        <f t="shared" ref="S146:S148" si="289">Q146*R146</f>
        <v>0</v>
      </c>
      <c r="T146" s="116"/>
      <c r="U146" s="117"/>
      <c r="V146" s="135">
        <f t="shared" ref="V146:V148" si="290">T146*U146</f>
        <v>0</v>
      </c>
      <c r="W146" s="208"/>
      <c r="X146" s="117"/>
      <c r="Y146" s="135">
        <f t="shared" ref="Y146:Y148" si="291">W146*X146</f>
        <v>0</v>
      </c>
      <c r="Z146" s="116"/>
      <c r="AA146" s="117"/>
      <c r="AB146" s="135">
        <f t="shared" ref="AB146:AB148" si="292">Z146*AA146</f>
        <v>0</v>
      </c>
      <c r="AC146" s="119">
        <f t="shared" si="272"/>
        <v>0</v>
      </c>
      <c r="AD146" s="332">
        <f t="shared" si="273"/>
        <v>0</v>
      </c>
      <c r="AE146" s="119">
        <f t="shared" si="274"/>
        <v>0</v>
      </c>
      <c r="AF146" s="282" t="e">
        <f t="shared" si="275"/>
        <v>#DIV/0!</v>
      </c>
      <c r="AG146" s="97"/>
      <c r="AH146" s="98"/>
      <c r="AI146" s="98"/>
      <c r="AJ146" s="98"/>
    </row>
    <row r="147" spans="1:36" ht="30" customHeight="1" x14ac:dyDescent="0.15">
      <c r="A147" s="112" t="s">
        <v>110</v>
      </c>
      <c r="B147" s="113" t="s">
        <v>114</v>
      </c>
      <c r="C147" s="123" t="s">
        <v>252</v>
      </c>
      <c r="D147" s="115" t="s">
        <v>134</v>
      </c>
      <c r="E147" s="116"/>
      <c r="F147" s="117"/>
      <c r="G147" s="118">
        <f t="shared" si="285"/>
        <v>0</v>
      </c>
      <c r="H147" s="116"/>
      <c r="I147" s="117"/>
      <c r="J147" s="135">
        <f t="shared" si="286"/>
        <v>0</v>
      </c>
      <c r="K147" s="208"/>
      <c r="L147" s="117"/>
      <c r="M147" s="135">
        <f t="shared" si="287"/>
        <v>0</v>
      </c>
      <c r="N147" s="116"/>
      <c r="O147" s="117"/>
      <c r="P147" s="135">
        <f t="shared" si="288"/>
        <v>0</v>
      </c>
      <c r="Q147" s="208"/>
      <c r="R147" s="117"/>
      <c r="S147" s="135">
        <f t="shared" si="289"/>
        <v>0</v>
      </c>
      <c r="T147" s="116"/>
      <c r="U147" s="117"/>
      <c r="V147" s="135">
        <f t="shared" si="290"/>
        <v>0</v>
      </c>
      <c r="W147" s="208"/>
      <c r="X147" s="117"/>
      <c r="Y147" s="135">
        <f t="shared" si="291"/>
        <v>0</v>
      </c>
      <c r="Z147" s="116"/>
      <c r="AA147" s="117"/>
      <c r="AB147" s="135">
        <f t="shared" si="292"/>
        <v>0</v>
      </c>
      <c r="AC147" s="119">
        <f t="shared" si="272"/>
        <v>0</v>
      </c>
      <c r="AD147" s="332">
        <f t="shared" si="273"/>
        <v>0</v>
      </c>
      <c r="AE147" s="119">
        <f t="shared" si="274"/>
        <v>0</v>
      </c>
      <c r="AF147" s="282" t="e">
        <f t="shared" si="275"/>
        <v>#DIV/0!</v>
      </c>
      <c r="AG147" s="97"/>
      <c r="AH147" s="98"/>
      <c r="AI147" s="98"/>
      <c r="AJ147" s="98"/>
    </row>
    <row r="148" spans="1:36" ht="30" customHeight="1" x14ac:dyDescent="0.15">
      <c r="A148" s="124" t="s">
        <v>110</v>
      </c>
      <c r="B148" s="125" t="s">
        <v>116</v>
      </c>
      <c r="C148" s="126" t="s">
        <v>252</v>
      </c>
      <c r="D148" s="127" t="s">
        <v>134</v>
      </c>
      <c r="E148" s="128"/>
      <c r="F148" s="129"/>
      <c r="G148" s="130">
        <f t="shared" si="285"/>
        <v>0</v>
      </c>
      <c r="H148" s="128"/>
      <c r="I148" s="129"/>
      <c r="J148" s="230">
        <f t="shared" si="286"/>
        <v>0</v>
      </c>
      <c r="K148" s="229"/>
      <c r="L148" s="129"/>
      <c r="M148" s="230">
        <f t="shared" si="287"/>
        <v>0</v>
      </c>
      <c r="N148" s="128"/>
      <c r="O148" s="129"/>
      <c r="P148" s="230">
        <f t="shared" si="288"/>
        <v>0</v>
      </c>
      <c r="Q148" s="229"/>
      <c r="R148" s="129"/>
      <c r="S148" s="230">
        <f t="shared" si="289"/>
        <v>0</v>
      </c>
      <c r="T148" s="128"/>
      <c r="U148" s="129"/>
      <c r="V148" s="230">
        <f t="shared" si="290"/>
        <v>0</v>
      </c>
      <c r="W148" s="229"/>
      <c r="X148" s="129"/>
      <c r="Y148" s="230">
        <f t="shared" si="291"/>
        <v>0</v>
      </c>
      <c r="Z148" s="128"/>
      <c r="AA148" s="129"/>
      <c r="AB148" s="230">
        <f t="shared" si="292"/>
        <v>0</v>
      </c>
      <c r="AC148" s="131">
        <f t="shared" si="272"/>
        <v>0</v>
      </c>
      <c r="AD148" s="355">
        <f t="shared" si="273"/>
        <v>0</v>
      </c>
      <c r="AE148" s="131">
        <f t="shared" si="274"/>
        <v>0</v>
      </c>
      <c r="AF148" s="354" t="e">
        <f t="shared" si="275"/>
        <v>#DIV/0!</v>
      </c>
      <c r="AG148" s="97"/>
      <c r="AH148" s="98"/>
      <c r="AI148" s="98"/>
      <c r="AJ148" s="98"/>
    </row>
    <row r="149" spans="1:36" ht="15" customHeight="1" x14ac:dyDescent="0.15">
      <c r="A149" s="99" t="s">
        <v>107</v>
      </c>
      <c r="B149" s="100" t="s">
        <v>253</v>
      </c>
      <c r="C149" s="245" t="s">
        <v>254</v>
      </c>
      <c r="D149" s="102"/>
      <c r="E149" s="103">
        <f t="shared" ref="E149:AB149" si="293">SUM(E150:E154)</f>
        <v>0</v>
      </c>
      <c r="F149" s="104">
        <f t="shared" si="293"/>
        <v>0</v>
      </c>
      <c r="G149" s="105">
        <f t="shared" si="293"/>
        <v>0</v>
      </c>
      <c r="H149" s="103">
        <f t="shared" si="293"/>
        <v>0</v>
      </c>
      <c r="I149" s="104">
        <f t="shared" si="293"/>
        <v>0</v>
      </c>
      <c r="J149" s="134">
        <f t="shared" si="293"/>
        <v>0</v>
      </c>
      <c r="K149" s="206">
        <f t="shared" si="293"/>
        <v>0</v>
      </c>
      <c r="L149" s="104">
        <f t="shared" si="293"/>
        <v>0</v>
      </c>
      <c r="M149" s="134">
        <f t="shared" si="293"/>
        <v>0</v>
      </c>
      <c r="N149" s="103">
        <f t="shared" si="293"/>
        <v>0</v>
      </c>
      <c r="O149" s="104">
        <f t="shared" si="293"/>
        <v>0</v>
      </c>
      <c r="P149" s="134">
        <f t="shared" si="293"/>
        <v>0</v>
      </c>
      <c r="Q149" s="206">
        <f t="shared" si="293"/>
        <v>0</v>
      </c>
      <c r="R149" s="104">
        <f t="shared" si="293"/>
        <v>0</v>
      </c>
      <c r="S149" s="134">
        <f t="shared" si="293"/>
        <v>0</v>
      </c>
      <c r="T149" s="103">
        <f t="shared" si="293"/>
        <v>0</v>
      </c>
      <c r="U149" s="104">
        <f t="shared" si="293"/>
        <v>0</v>
      </c>
      <c r="V149" s="134">
        <f t="shared" si="293"/>
        <v>0</v>
      </c>
      <c r="W149" s="206">
        <f t="shared" si="293"/>
        <v>0</v>
      </c>
      <c r="X149" s="104">
        <f t="shared" si="293"/>
        <v>0</v>
      </c>
      <c r="Y149" s="134">
        <f t="shared" si="293"/>
        <v>0</v>
      </c>
      <c r="Z149" s="103">
        <f t="shared" si="293"/>
        <v>0</v>
      </c>
      <c r="AA149" s="104">
        <f t="shared" si="293"/>
        <v>0</v>
      </c>
      <c r="AB149" s="105">
        <f t="shared" si="293"/>
        <v>0</v>
      </c>
      <c r="AC149" s="352">
        <f t="shared" si="272"/>
        <v>0</v>
      </c>
      <c r="AD149" s="356">
        <f t="shared" si="273"/>
        <v>0</v>
      </c>
      <c r="AE149" s="352">
        <f t="shared" si="274"/>
        <v>0</v>
      </c>
      <c r="AF149" s="353" t="e">
        <f t="shared" si="275"/>
        <v>#DIV/0!</v>
      </c>
      <c r="AG149" s="110"/>
      <c r="AH149" s="111"/>
      <c r="AI149" s="111"/>
      <c r="AJ149" s="111"/>
    </row>
    <row r="150" spans="1:36" ht="30" customHeight="1" x14ac:dyDescent="0.15">
      <c r="A150" s="112" t="s">
        <v>110</v>
      </c>
      <c r="B150" s="113" t="s">
        <v>111</v>
      </c>
      <c r="C150" s="123" t="s">
        <v>255</v>
      </c>
      <c r="D150" s="115" t="s">
        <v>256</v>
      </c>
      <c r="E150" s="116"/>
      <c r="F150" s="117"/>
      <c r="G150" s="118">
        <f t="shared" ref="G150:G154" si="294">E150*F150</f>
        <v>0</v>
      </c>
      <c r="H150" s="116"/>
      <c r="I150" s="117"/>
      <c r="J150" s="135">
        <f t="shared" ref="J150:J154" si="295">H150*I150</f>
        <v>0</v>
      </c>
      <c r="K150" s="208"/>
      <c r="L150" s="117"/>
      <c r="M150" s="135">
        <f t="shared" ref="M150:M154" si="296">K150*L150</f>
        <v>0</v>
      </c>
      <c r="N150" s="116"/>
      <c r="O150" s="117"/>
      <c r="P150" s="135">
        <f t="shared" ref="P150:P154" si="297">N150*O150</f>
        <v>0</v>
      </c>
      <c r="Q150" s="208"/>
      <c r="R150" s="117"/>
      <c r="S150" s="135">
        <f t="shared" ref="S150:S154" si="298">Q150*R150</f>
        <v>0</v>
      </c>
      <c r="T150" s="116"/>
      <c r="U150" s="117"/>
      <c r="V150" s="135">
        <f t="shared" ref="V150:V154" si="299">T150*U150</f>
        <v>0</v>
      </c>
      <c r="W150" s="208"/>
      <c r="X150" s="117"/>
      <c r="Y150" s="135">
        <f t="shared" ref="Y150:Y154" si="300">W150*X150</f>
        <v>0</v>
      </c>
      <c r="Z150" s="116"/>
      <c r="AA150" s="117"/>
      <c r="AB150" s="118">
        <f t="shared" ref="AB150:AB154" si="301">Z150*AA150</f>
        <v>0</v>
      </c>
      <c r="AC150" s="119">
        <f t="shared" si="272"/>
        <v>0</v>
      </c>
      <c r="AD150" s="332">
        <f t="shared" si="273"/>
        <v>0</v>
      </c>
      <c r="AE150" s="119">
        <f t="shared" si="274"/>
        <v>0</v>
      </c>
      <c r="AF150" s="282" t="e">
        <f t="shared" si="275"/>
        <v>#DIV/0!</v>
      </c>
      <c r="AG150" s="97"/>
      <c r="AH150" s="98"/>
      <c r="AI150" s="98"/>
      <c r="AJ150" s="98"/>
    </row>
    <row r="151" spans="1:36" ht="30" customHeight="1" x14ac:dyDescent="0.15">
      <c r="A151" s="112" t="s">
        <v>110</v>
      </c>
      <c r="B151" s="113" t="s">
        <v>114</v>
      </c>
      <c r="C151" s="123" t="s">
        <v>257</v>
      </c>
      <c r="D151" s="115" t="s">
        <v>256</v>
      </c>
      <c r="E151" s="116"/>
      <c r="F151" s="117"/>
      <c r="G151" s="118">
        <f t="shared" si="294"/>
        <v>0</v>
      </c>
      <c r="H151" s="116"/>
      <c r="I151" s="117"/>
      <c r="J151" s="135">
        <f t="shared" si="295"/>
        <v>0</v>
      </c>
      <c r="K151" s="208"/>
      <c r="L151" s="117"/>
      <c r="M151" s="135">
        <f t="shared" si="296"/>
        <v>0</v>
      </c>
      <c r="N151" s="116"/>
      <c r="O151" s="117"/>
      <c r="P151" s="135">
        <f t="shared" si="297"/>
        <v>0</v>
      </c>
      <c r="Q151" s="208"/>
      <c r="R151" s="117"/>
      <c r="S151" s="135">
        <f t="shared" si="298"/>
        <v>0</v>
      </c>
      <c r="T151" s="116"/>
      <c r="U151" s="117"/>
      <c r="V151" s="135">
        <f t="shared" si="299"/>
        <v>0</v>
      </c>
      <c r="W151" s="208"/>
      <c r="X151" s="117"/>
      <c r="Y151" s="135">
        <f t="shared" si="300"/>
        <v>0</v>
      </c>
      <c r="Z151" s="116"/>
      <c r="AA151" s="117"/>
      <c r="AB151" s="118">
        <f t="shared" si="301"/>
        <v>0</v>
      </c>
      <c r="AC151" s="119">
        <f t="shared" si="272"/>
        <v>0</v>
      </c>
      <c r="AD151" s="332">
        <f t="shared" si="273"/>
        <v>0</v>
      </c>
      <c r="AE151" s="119">
        <f t="shared" si="274"/>
        <v>0</v>
      </c>
      <c r="AF151" s="282" t="e">
        <f t="shared" si="275"/>
        <v>#DIV/0!</v>
      </c>
      <c r="AG151" s="97"/>
      <c r="AH151" s="98"/>
      <c r="AI151" s="98"/>
      <c r="AJ151" s="98"/>
    </row>
    <row r="152" spans="1:36" ht="30" customHeight="1" x14ac:dyDescent="0.15">
      <c r="A152" s="112" t="s">
        <v>110</v>
      </c>
      <c r="B152" s="113" t="s">
        <v>116</v>
      </c>
      <c r="C152" s="123" t="s">
        <v>258</v>
      </c>
      <c r="D152" s="115" t="s">
        <v>256</v>
      </c>
      <c r="E152" s="116"/>
      <c r="F152" s="117"/>
      <c r="G152" s="118">
        <f t="shared" si="294"/>
        <v>0</v>
      </c>
      <c r="H152" s="116"/>
      <c r="I152" s="117"/>
      <c r="J152" s="135">
        <f t="shared" si="295"/>
        <v>0</v>
      </c>
      <c r="K152" s="208"/>
      <c r="L152" s="117"/>
      <c r="M152" s="135">
        <f t="shared" si="296"/>
        <v>0</v>
      </c>
      <c r="N152" s="116"/>
      <c r="O152" s="117"/>
      <c r="P152" s="135">
        <f t="shared" si="297"/>
        <v>0</v>
      </c>
      <c r="Q152" s="208"/>
      <c r="R152" s="117"/>
      <c r="S152" s="135">
        <f t="shared" si="298"/>
        <v>0</v>
      </c>
      <c r="T152" s="116"/>
      <c r="U152" s="117"/>
      <c r="V152" s="135">
        <f t="shared" si="299"/>
        <v>0</v>
      </c>
      <c r="W152" s="208"/>
      <c r="X152" s="117"/>
      <c r="Y152" s="135">
        <f t="shared" si="300"/>
        <v>0</v>
      </c>
      <c r="Z152" s="116"/>
      <c r="AA152" s="117"/>
      <c r="AB152" s="118">
        <f t="shared" si="301"/>
        <v>0</v>
      </c>
      <c r="AC152" s="119">
        <f t="shared" si="272"/>
        <v>0</v>
      </c>
      <c r="AD152" s="332">
        <f t="shared" si="273"/>
        <v>0</v>
      </c>
      <c r="AE152" s="119">
        <f t="shared" si="274"/>
        <v>0</v>
      </c>
      <c r="AF152" s="282" t="e">
        <f t="shared" si="275"/>
        <v>#DIV/0!</v>
      </c>
      <c r="AG152" s="97"/>
      <c r="AH152" s="98"/>
      <c r="AI152" s="98"/>
      <c r="AJ152" s="98"/>
    </row>
    <row r="153" spans="1:36" ht="30" customHeight="1" x14ac:dyDescent="0.15">
      <c r="A153" s="112" t="s">
        <v>110</v>
      </c>
      <c r="B153" s="113" t="s">
        <v>197</v>
      </c>
      <c r="C153" s="123" t="s">
        <v>259</v>
      </c>
      <c r="D153" s="115" t="s">
        <v>256</v>
      </c>
      <c r="E153" s="116"/>
      <c r="F153" s="117"/>
      <c r="G153" s="118">
        <f t="shared" si="294"/>
        <v>0</v>
      </c>
      <c r="H153" s="116"/>
      <c r="I153" s="117"/>
      <c r="J153" s="135">
        <f t="shared" si="295"/>
        <v>0</v>
      </c>
      <c r="K153" s="208"/>
      <c r="L153" s="117"/>
      <c r="M153" s="135">
        <f t="shared" si="296"/>
        <v>0</v>
      </c>
      <c r="N153" s="116"/>
      <c r="O153" s="117"/>
      <c r="P153" s="135">
        <f t="shared" si="297"/>
        <v>0</v>
      </c>
      <c r="Q153" s="208"/>
      <c r="R153" s="117"/>
      <c r="S153" s="135">
        <f t="shared" si="298"/>
        <v>0</v>
      </c>
      <c r="T153" s="116"/>
      <c r="U153" s="117"/>
      <c r="V153" s="135">
        <f t="shared" si="299"/>
        <v>0</v>
      </c>
      <c r="W153" s="208"/>
      <c r="X153" s="117"/>
      <c r="Y153" s="135">
        <f t="shared" si="300"/>
        <v>0</v>
      </c>
      <c r="Z153" s="116"/>
      <c r="AA153" s="117"/>
      <c r="AB153" s="118">
        <f t="shared" si="301"/>
        <v>0</v>
      </c>
      <c r="AC153" s="119">
        <f t="shared" si="272"/>
        <v>0</v>
      </c>
      <c r="AD153" s="332">
        <f t="shared" si="273"/>
        <v>0</v>
      </c>
      <c r="AE153" s="119">
        <f t="shared" si="274"/>
        <v>0</v>
      </c>
      <c r="AF153" s="282" t="e">
        <f t="shared" si="275"/>
        <v>#DIV/0!</v>
      </c>
      <c r="AG153" s="97"/>
      <c r="AH153" s="98"/>
      <c r="AI153" s="98"/>
      <c r="AJ153" s="98"/>
    </row>
    <row r="154" spans="1:36" ht="30" customHeight="1" x14ac:dyDescent="0.15">
      <c r="A154" s="136" t="s">
        <v>110</v>
      </c>
      <c r="B154" s="137" t="s">
        <v>199</v>
      </c>
      <c r="C154" s="138" t="s">
        <v>260</v>
      </c>
      <c r="D154" s="139" t="s">
        <v>256</v>
      </c>
      <c r="E154" s="140"/>
      <c r="F154" s="141"/>
      <c r="G154" s="142">
        <f t="shared" si="294"/>
        <v>0</v>
      </c>
      <c r="H154" s="140"/>
      <c r="I154" s="141"/>
      <c r="J154" s="143">
        <f t="shared" si="295"/>
        <v>0</v>
      </c>
      <c r="K154" s="210"/>
      <c r="L154" s="141"/>
      <c r="M154" s="143">
        <f t="shared" si="296"/>
        <v>0</v>
      </c>
      <c r="N154" s="140"/>
      <c r="O154" s="141"/>
      <c r="P154" s="143">
        <f t="shared" si="297"/>
        <v>0</v>
      </c>
      <c r="Q154" s="210"/>
      <c r="R154" s="141"/>
      <c r="S154" s="143">
        <f t="shared" si="298"/>
        <v>0</v>
      </c>
      <c r="T154" s="140"/>
      <c r="U154" s="141"/>
      <c r="V154" s="143">
        <f t="shared" si="299"/>
        <v>0</v>
      </c>
      <c r="W154" s="210"/>
      <c r="X154" s="141"/>
      <c r="Y154" s="143">
        <f t="shared" si="300"/>
        <v>0</v>
      </c>
      <c r="Z154" s="140"/>
      <c r="AA154" s="141"/>
      <c r="AB154" s="142">
        <f t="shared" si="301"/>
        <v>0</v>
      </c>
      <c r="AC154" s="131">
        <f t="shared" si="272"/>
        <v>0</v>
      </c>
      <c r="AD154" s="355">
        <f t="shared" si="273"/>
        <v>0</v>
      </c>
      <c r="AE154" s="131">
        <f t="shared" si="274"/>
        <v>0</v>
      </c>
      <c r="AF154" s="354" t="e">
        <f t="shared" si="275"/>
        <v>#DIV/0!</v>
      </c>
      <c r="AG154" s="97"/>
      <c r="AH154" s="98"/>
      <c r="AI154" s="98"/>
      <c r="AJ154" s="98"/>
    </row>
    <row r="155" spans="1:36" ht="15" customHeight="1" x14ac:dyDescent="0.15">
      <c r="A155" s="99" t="s">
        <v>107</v>
      </c>
      <c r="B155" s="100" t="s">
        <v>261</v>
      </c>
      <c r="C155" s="245" t="s">
        <v>246</v>
      </c>
      <c r="D155" s="102"/>
      <c r="E155" s="103">
        <f t="shared" ref="E155:AB155" si="302">SUM(E156:E161)</f>
        <v>6</v>
      </c>
      <c r="F155" s="104">
        <f t="shared" si="302"/>
        <v>342700</v>
      </c>
      <c r="G155" s="105">
        <f t="shared" si="302"/>
        <v>342700</v>
      </c>
      <c r="H155" s="103">
        <f t="shared" si="302"/>
        <v>6</v>
      </c>
      <c r="I155" s="104">
        <f t="shared" si="302"/>
        <v>343800</v>
      </c>
      <c r="J155" s="134">
        <f t="shared" si="302"/>
        <v>343800</v>
      </c>
      <c r="K155" s="206">
        <f t="shared" si="302"/>
        <v>0</v>
      </c>
      <c r="L155" s="104">
        <f t="shared" si="302"/>
        <v>0</v>
      </c>
      <c r="M155" s="134">
        <f t="shared" si="302"/>
        <v>0</v>
      </c>
      <c r="N155" s="103">
        <f t="shared" si="302"/>
        <v>0</v>
      </c>
      <c r="O155" s="104">
        <f t="shared" si="302"/>
        <v>0</v>
      </c>
      <c r="P155" s="134">
        <f t="shared" si="302"/>
        <v>0</v>
      </c>
      <c r="Q155" s="206">
        <f t="shared" si="302"/>
        <v>0</v>
      </c>
      <c r="R155" s="104">
        <f t="shared" si="302"/>
        <v>0</v>
      </c>
      <c r="S155" s="134">
        <f t="shared" si="302"/>
        <v>0</v>
      </c>
      <c r="T155" s="103">
        <f t="shared" si="302"/>
        <v>0</v>
      </c>
      <c r="U155" s="104">
        <f t="shared" si="302"/>
        <v>0</v>
      </c>
      <c r="V155" s="134">
        <f t="shared" si="302"/>
        <v>0</v>
      </c>
      <c r="W155" s="206">
        <f t="shared" si="302"/>
        <v>0</v>
      </c>
      <c r="X155" s="104">
        <f t="shared" si="302"/>
        <v>0</v>
      </c>
      <c r="Y155" s="134">
        <f t="shared" si="302"/>
        <v>0</v>
      </c>
      <c r="Z155" s="103">
        <f t="shared" si="302"/>
        <v>0</v>
      </c>
      <c r="AA155" s="104">
        <f t="shared" si="302"/>
        <v>0</v>
      </c>
      <c r="AB155" s="105">
        <f t="shared" si="302"/>
        <v>0</v>
      </c>
      <c r="AC155" s="352">
        <f t="shared" si="272"/>
        <v>342700</v>
      </c>
      <c r="AD155" s="356">
        <f t="shared" si="273"/>
        <v>343800</v>
      </c>
      <c r="AE155" s="352">
        <f t="shared" si="274"/>
        <v>-1100</v>
      </c>
      <c r="AF155" s="353">
        <f t="shared" si="275"/>
        <v>-3.2098044937262913E-3</v>
      </c>
      <c r="AG155" s="110"/>
      <c r="AH155" s="111"/>
      <c r="AI155" s="111"/>
      <c r="AJ155" s="111"/>
    </row>
    <row r="156" spans="1:36" ht="30" customHeight="1" x14ac:dyDescent="0.15">
      <c r="A156" s="112" t="s">
        <v>110</v>
      </c>
      <c r="B156" s="357" t="s">
        <v>111</v>
      </c>
      <c r="C156" s="358" t="s">
        <v>262</v>
      </c>
      <c r="D156" s="359" t="s">
        <v>263</v>
      </c>
      <c r="E156" s="360">
        <v>1</v>
      </c>
      <c r="F156" s="361">
        <v>93300</v>
      </c>
      <c r="G156" s="118">
        <f t="shared" ref="G156:G161" si="303">E156*F156</f>
        <v>93300</v>
      </c>
      <c r="H156" s="116">
        <v>1</v>
      </c>
      <c r="I156" s="117">
        <v>93300</v>
      </c>
      <c r="J156" s="135">
        <f t="shared" ref="J156:J161" si="304">H156*I156</f>
        <v>93300</v>
      </c>
      <c r="K156" s="208"/>
      <c r="L156" s="117"/>
      <c r="M156" s="135">
        <f t="shared" ref="M156:M161" si="305">K156*L156</f>
        <v>0</v>
      </c>
      <c r="N156" s="116"/>
      <c r="O156" s="117"/>
      <c r="P156" s="135">
        <f t="shared" ref="P156:P161" si="306">N156*O156</f>
        <v>0</v>
      </c>
      <c r="Q156" s="208"/>
      <c r="R156" s="117"/>
      <c r="S156" s="135">
        <f t="shared" ref="S156:S161" si="307">Q156*R156</f>
        <v>0</v>
      </c>
      <c r="T156" s="116"/>
      <c r="U156" s="117"/>
      <c r="V156" s="135">
        <f t="shared" ref="V156:V161" si="308">T156*U156</f>
        <v>0</v>
      </c>
      <c r="W156" s="208"/>
      <c r="X156" s="117"/>
      <c r="Y156" s="135">
        <f t="shared" ref="Y156:Y161" si="309">W156*X156</f>
        <v>0</v>
      </c>
      <c r="Z156" s="116"/>
      <c r="AA156" s="117"/>
      <c r="AB156" s="118">
        <f t="shared" ref="AB156:AB161" si="310">Z156*AA156</f>
        <v>0</v>
      </c>
      <c r="AC156" s="119">
        <f t="shared" si="272"/>
        <v>93300</v>
      </c>
      <c r="AD156" s="332">
        <f t="shared" si="273"/>
        <v>93300</v>
      </c>
      <c r="AE156" s="119">
        <f t="shared" si="274"/>
        <v>0</v>
      </c>
      <c r="AF156" s="282">
        <f t="shared" si="275"/>
        <v>0</v>
      </c>
      <c r="AG156" s="97"/>
      <c r="AH156" s="98"/>
      <c r="AI156" s="98"/>
      <c r="AJ156" s="98"/>
    </row>
    <row r="157" spans="1:36" ht="36.75" customHeight="1" x14ac:dyDescent="0.15">
      <c r="A157" s="112" t="s">
        <v>110</v>
      </c>
      <c r="B157" s="362" t="s">
        <v>114</v>
      </c>
      <c r="C157" s="363" t="s">
        <v>264</v>
      </c>
      <c r="D157" s="364" t="s">
        <v>263</v>
      </c>
      <c r="E157" s="365">
        <v>1</v>
      </c>
      <c r="F157" s="366">
        <v>46800</v>
      </c>
      <c r="G157" s="118">
        <f t="shared" si="303"/>
        <v>46800</v>
      </c>
      <c r="H157" s="116">
        <v>1</v>
      </c>
      <c r="I157" s="117">
        <v>46800</v>
      </c>
      <c r="J157" s="135">
        <f t="shared" si="304"/>
        <v>46800</v>
      </c>
      <c r="K157" s="208"/>
      <c r="L157" s="117"/>
      <c r="M157" s="135">
        <f t="shared" si="305"/>
        <v>0</v>
      </c>
      <c r="N157" s="116"/>
      <c r="O157" s="117"/>
      <c r="P157" s="135">
        <f t="shared" si="306"/>
        <v>0</v>
      </c>
      <c r="Q157" s="208"/>
      <c r="R157" s="117"/>
      <c r="S157" s="135">
        <f t="shared" si="307"/>
        <v>0</v>
      </c>
      <c r="T157" s="116"/>
      <c r="U157" s="117"/>
      <c r="V157" s="135">
        <f t="shared" si="308"/>
        <v>0</v>
      </c>
      <c r="W157" s="208"/>
      <c r="X157" s="117"/>
      <c r="Y157" s="135">
        <f t="shared" si="309"/>
        <v>0</v>
      </c>
      <c r="Z157" s="116"/>
      <c r="AA157" s="117"/>
      <c r="AB157" s="118">
        <f t="shared" si="310"/>
        <v>0</v>
      </c>
      <c r="AC157" s="119">
        <f t="shared" si="272"/>
        <v>46800</v>
      </c>
      <c r="AD157" s="332">
        <f t="shared" si="273"/>
        <v>46800</v>
      </c>
      <c r="AE157" s="119">
        <f t="shared" si="274"/>
        <v>0</v>
      </c>
      <c r="AF157" s="282">
        <f t="shared" si="275"/>
        <v>0</v>
      </c>
      <c r="AG157" s="97"/>
      <c r="AH157" s="98"/>
      <c r="AI157" s="98"/>
      <c r="AJ157" s="98"/>
    </row>
    <row r="158" spans="1:36" ht="42.75" customHeight="1" x14ac:dyDescent="0.15">
      <c r="A158" s="112" t="s">
        <v>110</v>
      </c>
      <c r="B158" s="362" t="s">
        <v>116</v>
      </c>
      <c r="C158" s="363" t="s">
        <v>265</v>
      </c>
      <c r="D158" s="364" t="s">
        <v>263</v>
      </c>
      <c r="E158" s="365">
        <v>1</v>
      </c>
      <c r="F158" s="366">
        <v>98500</v>
      </c>
      <c r="G158" s="118">
        <f t="shared" si="303"/>
        <v>98500</v>
      </c>
      <c r="H158" s="365">
        <v>1</v>
      </c>
      <c r="I158" s="366">
        <v>98500</v>
      </c>
      <c r="J158" s="135">
        <f t="shared" si="304"/>
        <v>98500</v>
      </c>
      <c r="K158" s="208"/>
      <c r="L158" s="117"/>
      <c r="M158" s="135">
        <f t="shared" si="305"/>
        <v>0</v>
      </c>
      <c r="N158" s="116"/>
      <c r="O158" s="117"/>
      <c r="P158" s="135">
        <f t="shared" si="306"/>
        <v>0</v>
      </c>
      <c r="Q158" s="208"/>
      <c r="R158" s="117"/>
      <c r="S158" s="135">
        <f t="shared" si="307"/>
        <v>0</v>
      </c>
      <c r="T158" s="116"/>
      <c r="U158" s="117"/>
      <c r="V158" s="135">
        <f t="shared" si="308"/>
        <v>0</v>
      </c>
      <c r="W158" s="208"/>
      <c r="X158" s="117"/>
      <c r="Y158" s="135">
        <f t="shared" si="309"/>
        <v>0</v>
      </c>
      <c r="Z158" s="116"/>
      <c r="AA158" s="117"/>
      <c r="AB158" s="118">
        <f t="shared" si="310"/>
        <v>0</v>
      </c>
      <c r="AC158" s="119">
        <f t="shared" si="272"/>
        <v>98500</v>
      </c>
      <c r="AD158" s="332">
        <f t="shared" si="273"/>
        <v>98500</v>
      </c>
      <c r="AE158" s="119">
        <f t="shared" si="274"/>
        <v>0</v>
      </c>
      <c r="AF158" s="282">
        <f t="shared" si="275"/>
        <v>0</v>
      </c>
      <c r="AG158" s="97"/>
      <c r="AH158" s="98"/>
      <c r="AI158" s="98"/>
      <c r="AJ158" s="98"/>
    </row>
    <row r="159" spans="1:36" ht="42" customHeight="1" x14ac:dyDescent="0.15">
      <c r="A159" s="112" t="s">
        <v>110</v>
      </c>
      <c r="B159" s="362" t="s">
        <v>197</v>
      </c>
      <c r="C159" s="363" t="s">
        <v>266</v>
      </c>
      <c r="D159" s="364" t="s">
        <v>263</v>
      </c>
      <c r="E159" s="365">
        <v>1</v>
      </c>
      <c r="F159" s="366">
        <v>72100</v>
      </c>
      <c r="G159" s="118">
        <f t="shared" si="303"/>
        <v>72100</v>
      </c>
      <c r="H159" s="365">
        <v>1</v>
      </c>
      <c r="I159" s="366">
        <v>72100</v>
      </c>
      <c r="J159" s="135">
        <f t="shared" si="304"/>
        <v>72100</v>
      </c>
      <c r="K159" s="208"/>
      <c r="L159" s="117"/>
      <c r="M159" s="135">
        <f t="shared" si="305"/>
        <v>0</v>
      </c>
      <c r="N159" s="116"/>
      <c r="O159" s="117"/>
      <c r="P159" s="135">
        <f t="shared" si="306"/>
        <v>0</v>
      </c>
      <c r="Q159" s="208"/>
      <c r="R159" s="117"/>
      <c r="S159" s="135">
        <f t="shared" si="307"/>
        <v>0</v>
      </c>
      <c r="T159" s="116"/>
      <c r="U159" s="117"/>
      <c r="V159" s="135">
        <f t="shared" si="308"/>
        <v>0</v>
      </c>
      <c r="W159" s="208"/>
      <c r="X159" s="117"/>
      <c r="Y159" s="135">
        <f t="shared" si="309"/>
        <v>0</v>
      </c>
      <c r="Z159" s="116"/>
      <c r="AA159" s="117"/>
      <c r="AB159" s="118">
        <f t="shared" si="310"/>
        <v>0</v>
      </c>
      <c r="AC159" s="119">
        <f t="shared" si="272"/>
        <v>72100</v>
      </c>
      <c r="AD159" s="332">
        <f t="shared" si="273"/>
        <v>72100</v>
      </c>
      <c r="AE159" s="119">
        <f t="shared" si="274"/>
        <v>0</v>
      </c>
      <c r="AF159" s="282">
        <f t="shared" si="275"/>
        <v>0</v>
      </c>
      <c r="AG159" s="97"/>
      <c r="AH159" s="98"/>
      <c r="AI159" s="98"/>
      <c r="AJ159" s="98"/>
    </row>
    <row r="160" spans="1:36" ht="45.75" customHeight="1" x14ac:dyDescent="0.15">
      <c r="A160" s="112" t="s">
        <v>110</v>
      </c>
      <c r="B160" s="367" t="s">
        <v>201</v>
      </c>
      <c r="C160" s="363" t="s">
        <v>267</v>
      </c>
      <c r="D160" s="368" t="s">
        <v>263</v>
      </c>
      <c r="E160" s="369">
        <v>1</v>
      </c>
      <c r="F160" s="370">
        <v>15000</v>
      </c>
      <c r="G160" s="118">
        <f t="shared" si="303"/>
        <v>15000</v>
      </c>
      <c r="H160" s="369">
        <v>1</v>
      </c>
      <c r="I160" s="370">
        <v>18100</v>
      </c>
      <c r="J160" s="135">
        <f t="shared" si="304"/>
        <v>18100</v>
      </c>
      <c r="K160" s="208"/>
      <c r="L160" s="117"/>
      <c r="M160" s="135">
        <f t="shared" si="305"/>
        <v>0</v>
      </c>
      <c r="N160" s="116"/>
      <c r="O160" s="117"/>
      <c r="P160" s="135">
        <f t="shared" si="306"/>
        <v>0</v>
      </c>
      <c r="Q160" s="208"/>
      <c r="R160" s="117"/>
      <c r="S160" s="135">
        <f t="shared" si="307"/>
        <v>0</v>
      </c>
      <c r="T160" s="116"/>
      <c r="U160" s="117"/>
      <c r="V160" s="135">
        <f t="shared" si="308"/>
        <v>0</v>
      </c>
      <c r="W160" s="208"/>
      <c r="X160" s="117"/>
      <c r="Y160" s="135">
        <f t="shared" si="309"/>
        <v>0</v>
      </c>
      <c r="Z160" s="116"/>
      <c r="AA160" s="117"/>
      <c r="AB160" s="118">
        <f t="shared" si="310"/>
        <v>0</v>
      </c>
      <c r="AC160" s="119">
        <f t="shared" si="272"/>
        <v>15000</v>
      </c>
      <c r="AD160" s="332">
        <f t="shared" si="273"/>
        <v>18100</v>
      </c>
      <c r="AE160" s="119">
        <f t="shared" si="274"/>
        <v>-3100</v>
      </c>
      <c r="AF160" s="282">
        <f t="shared" si="275"/>
        <v>-0.20666666666666667</v>
      </c>
      <c r="AG160" s="97"/>
      <c r="AH160" s="98"/>
      <c r="AI160" s="98"/>
      <c r="AJ160" s="98"/>
    </row>
    <row r="161" spans="1:36" ht="48" customHeight="1" x14ac:dyDescent="0.15">
      <c r="A161" s="136" t="s">
        <v>110</v>
      </c>
      <c r="B161" s="371" t="s">
        <v>205</v>
      </c>
      <c r="C161" s="363" t="s">
        <v>268</v>
      </c>
      <c r="D161" s="372" t="s">
        <v>263</v>
      </c>
      <c r="E161" s="373">
        <v>1</v>
      </c>
      <c r="F161" s="374">
        <v>17000</v>
      </c>
      <c r="G161" s="142">
        <f t="shared" si="303"/>
        <v>17000</v>
      </c>
      <c r="H161" s="373">
        <v>1</v>
      </c>
      <c r="I161" s="374">
        <v>15000</v>
      </c>
      <c r="J161" s="143">
        <f t="shared" si="304"/>
        <v>15000</v>
      </c>
      <c r="K161" s="210"/>
      <c r="L161" s="141"/>
      <c r="M161" s="143">
        <f t="shared" si="305"/>
        <v>0</v>
      </c>
      <c r="N161" s="140"/>
      <c r="O161" s="141"/>
      <c r="P161" s="143">
        <f t="shared" si="306"/>
        <v>0</v>
      </c>
      <c r="Q161" s="210"/>
      <c r="R161" s="141"/>
      <c r="S161" s="143">
        <f t="shared" si="307"/>
        <v>0</v>
      </c>
      <c r="T161" s="140"/>
      <c r="U161" s="141"/>
      <c r="V161" s="143">
        <f t="shared" si="308"/>
        <v>0</v>
      </c>
      <c r="W161" s="210"/>
      <c r="X161" s="141"/>
      <c r="Y161" s="143">
        <f t="shared" si="309"/>
        <v>0</v>
      </c>
      <c r="Z161" s="140"/>
      <c r="AA161" s="141"/>
      <c r="AB161" s="142">
        <f t="shared" si="310"/>
        <v>0</v>
      </c>
      <c r="AC161" s="237">
        <f t="shared" si="272"/>
        <v>17000</v>
      </c>
      <c r="AD161" s="334">
        <f t="shared" si="273"/>
        <v>15000</v>
      </c>
      <c r="AE161" s="237">
        <f t="shared" si="274"/>
        <v>2000</v>
      </c>
      <c r="AF161" s="347">
        <f t="shared" si="275"/>
        <v>0.11764705882352941</v>
      </c>
      <c r="AG161" s="404" t="s">
        <v>275</v>
      </c>
      <c r="AH161" s="98"/>
      <c r="AI161" s="98"/>
      <c r="AJ161" s="98"/>
    </row>
    <row r="162" spans="1:36" ht="14.25" customHeight="1" x14ac:dyDescent="0.15">
      <c r="A162" s="437" t="s">
        <v>269</v>
      </c>
      <c r="B162" s="427"/>
      <c r="C162" s="430"/>
      <c r="D162" s="375"/>
      <c r="E162" s="315">
        <f t="shared" ref="E162:AB162" si="311">E155+E149+E145+E141</f>
        <v>6</v>
      </c>
      <c r="F162" s="315">
        <f t="shared" si="311"/>
        <v>342700</v>
      </c>
      <c r="G162" s="315">
        <f t="shared" si="311"/>
        <v>342700</v>
      </c>
      <c r="H162" s="315">
        <f t="shared" si="311"/>
        <v>6</v>
      </c>
      <c r="I162" s="315">
        <f t="shared" si="311"/>
        <v>343800</v>
      </c>
      <c r="J162" s="315">
        <f t="shared" si="311"/>
        <v>343800</v>
      </c>
      <c r="K162" s="376">
        <f t="shared" si="311"/>
        <v>0</v>
      </c>
      <c r="L162" s="315">
        <f t="shared" si="311"/>
        <v>0</v>
      </c>
      <c r="M162" s="315">
        <f t="shared" si="311"/>
        <v>0</v>
      </c>
      <c r="N162" s="315">
        <f t="shared" si="311"/>
        <v>0</v>
      </c>
      <c r="O162" s="315">
        <f t="shared" si="311"/>
        <v>0</v>
      </c>
      <c r="P162" s="315">
        <f t="shared" si="311"/>
        <v>0</v>
      </c>
      <c r="Q162" s="376">
        <f t="shared" si="311"/>
        <v>0</v>
      </c>
      <c r="R162" s="315">
        <f t="shared" si="311"/>
        <v>0</v>
      </c>
      <c r="S162" s="315">
        <f t="shared" si="311"/>
        <v>0</v>
      </c>
      <c r="T162" s="315">
        <f t="shared" si="311"/>
        <v>0</v>
      </c>
      <c r="U162" s="315">
        <f t="shared" si="311"/>
        <v>0</v>
      </c>
      <c r="V162" s="315">
        <f t="shared" si="311"/>
        <v>0</v>
      </c>
      <c r="W162" s="376">
        <f t="shared" si="311"/>
        <v>0</v>
      </c>
      <c r="X162" s="315">
        <f t="shared" si="311"/>
        <v>0</v>
      </c>
      <c r="Y162" s="315">
        <f t="shared" si="311"/>
        <v>0</v>
      </c>
      <c r="Z162" s="315">
        <f t="shared" si="311"/>
        <v>0</v>
      </c>
      <c r="AA162" s="315">
        <f t="shared" si="311"/>
        <v>0</v>
      </c>
      <c r="AB162" s="315">
        <f t="shared" si="311"/>
        <v>0</v>
      </c>
      <c r="AC162" s="293">
        <f t="shared" si="272"/>
        <v>342700</v>
      </c>
      <c r="AD162" s="342">
        <f t="shared" si="273"/>
        <v>343800</v>
      </c>
      <c r="AE162" s="348">
        <f t="shared" si="274"/>
        <v>-1100</v>
      </c>
      <c r="AF162" s="377">
        <f t="shared" si="275"/>
        <v>-3.2098044937262913E-3</v>
      </c>
      <c r="AG162" s="97"/>
      <c r="AH162" s="98"/>
      <c r="AI162" s="98"/>
      <c r="AJ162" s="98"/>
    </row>
    <row r="163" spans="1:36" ht="14.25" customHeight="1" x14ac:dyDescent="0.15">
      <c r="A163" s="378" t="s">
        <v>270</v>
      </c>
      <c r="B163" s="379"/>
      <c r="C163" s="380"/>
      <c r="D163" s="381"/>
      <c r="E163" s="382"/>
      <c r="F163" s="382"/>
      <c r="G163" s="383">
        <f>G27+G31+G45+G55+G77+G83+G97+G110+G120+G124+G128+G133+G139+G162</f>
        <v>721490</v>
      </c>
      <c r="H163" s="384"/>
      <c r="I163" s="384"/>
      <c r="J163" s="383">
        <f>J27+J31+J45+J55+J77+J83+J97+J110+J120+J124+J128+J133+J139+J162</f>
        <v>721490</v>
      </c>
      <c r="K163" s="382"/>
      <c r="L163" s="382"/>
      <c r="M163" s="383">
        <f>M27+M31+M45+M55+M77+M83+M97+M110+M120+M124+M128+M133+M139+M162</f>
        <v>0</v>
      </c>
      <c r="N163" s="382"/>
      <c r="O163" s="382"/>
      <c r="P163" s="383">
        <f>P27+P31+P45+P55+P77+P83+P97+P110+P120+P124+P128+P133+P139+P162</f>
        <v>0</v>
      </c>
      <c r="Q163" s="382"/>
      <c r="R163" s="382"/>
      <c r="S163" s="383">
        <f>S27+S31+S45+S55+S77+S83+S97+S110+S120+S124+S128+S133+S139+S162</f>
        <v>0</v>
      </c>
      <c r="T163" s="382"/>
      <c r="U163" s="382"/>
      <c r="V163" s="383">
        <f>V27+V31+V45+V55+V77+V83+V97+V110+V120+V124+V128+V133+V139+V162</f>
        <v>0</v>
      </c>
      <c r="W163" s="382"/>
      <c r="X163" s="382"/>
      <c r="Y163" s="383">
        <f>Y27+Y31+Y45+Y55+Y77+Y83+Y97+Y110+Y120+Y124+Y128+Y133+Y139+Y162</f>
        <v>0</v>
      </c>
      <c r="Z163" s="382"/>
      <c r="AA163" s="382"/>
      <c r="AB163" s="383">
        <f t="shared" ref="AB163:AD163" si="312">AB27+AB31+AB45+AB55+AB77+AB83+AB97+AB110+AB120+AB124+AB128+AB133+AB139+AB162</f>
        <v>0</v>
      </c>
      <c r="AC163" s="383">
        <f t="shared" si="312"/>
        <v>721490</v>
      </c>
      <c r="AD163" s="383">
        <f t="shared" si="312"/>
        <v>721490</v>
      </c>
      <c r="AE163" s="383">
        <f t="shared" si="274"/>
        <v>0</v>
      </c>
      <c r="AF163" s="385">
        <f t="shared" si="275"/>
        <v>0</v>
      </c>
      <c r="AG163" s="386"/>
      <c r="AH163" s="387"/>
      <c r="AI163" s="387"/>
      <c r="AJ163" s="387"/>
    </row>
    <row r="164" spans="1:36" ht="14.25" customHeight="1" x14ac:dyDescent="0.2">
      <c r="A164" s="438"/>
      <c r="B164" s="410"/>
      <c r="C164" s="410"/>
      <c r="D164" s="388"/>
      <c r="E164" s="389"/>
      <c r="F164" s="389"/>
      <c r="G164" s="389"/>
      <c r="H164" s="389"/>
      <c r="I164" s="389"/>
      <c r="J164" s="389"/>
      <c r="K164" s="389"/>
      <c r="L164" s="389"/>
      <c r="M164" s="389"/>
      <c r="N164" s="389"/>
      <c r="O164" s="389"/>
      <c r="P164" s="389"/>
      <c r="Q164" s="389"/>
      <c r="R164" s="389"/>
      <c r="S164" s="389"/>
      <c r="T164" s="389"/>
      <c r="U164" s="389"/>
      <c r="V164" s="389"/>
      <c r="W164" s="389"/>
      <c r="X164" s="389"/>
      <c r="Y164" s="389"/>
      <c r="Z164" s="389"/>
      <c r="AA164" s="389"/>
      <c r="AB164" s="389"/>
      <c r="AC164" s="390"/>
      <c r="AD164" s="390"/>
      <c r="AE164" s="390"/>
      <c r="AF164" s="391"/>
      <c r="AG164" s="392"/>
      <c r="AH164" s="3"/>
      <c r="AI164" s="3"/>
      <c r="AJ164" s="3"/>
    </row>
    <row r="165" spans="1:36" ht="14.25" customHeight="1" x14ac:dyDescent="0.2">
      <c r="A165" s="439" t="s">
        <v>271</v>
      </c>
      <c r="B165" s="427"/>
      <c r="C165" s="428"/>
      <c r="D165" s="393"/>
      <c r="E165" s="394"/>
      <c r="F165" s="394"/>
      <c r="G165" s="394">
        <f>Фінансування!C21-Витрати!G163</f>
        <v>0</v>
      </c>
      <c r="H165" s="394"/>
      <c r="I165" s="394"/>
      <c r="J165" s="394">
        <f>Фінансування!C22-Витрати!J163</f>
        <v>0</v>
      </c>
      <c r="K165" s="394"/>
      <c r="L165" s="394"/>
      <c r="M165" s="394"/>
      <c r="N165" s="394"/>
      <c r="O165" s="394"/>
      <c r="P165" s="394"/>
      <c r="Q165" s="394"/>
      <c r="R165" s="394"/>
      <c r="S165" s="394"/>
      <c r="T165" s="394"/>
      <c r="U165" s="394"/>
      <c r="V165" s="394"/>
      <c r="W165" s="394"/>
      <c r="X165" s="394"/>
      <c r="Y165" s="394"/>
      <c r="Z165" s="394"/>
      <c r="AA165" s="394"/>
      <c r="AB165" s="394"/>
      <c r="AC165" s="394">
        <f>Фінансування!N21-Витрати!AC163</f>
        <v>0</v>
      </c>
      <c r="AD165" s="394">
        <f>Фінансування!N22-Витрати!AD163</f>
        <v>0</v>
      </c>
      <c r="AE165" s="395"/>
      <c r="AF165" s="396"/>
      <c r="AG165" s="392"/>
      <c r="AH165" s="3"/>
      <c r="AI165" s="3"/>
      <c r="AJ165" s="3"/>
    </row>
    <row r="166" spans="1:36" ht="14.25" customHeight="1" x14ac:dyDescent="0.15">
      <c r="A166" s="15"/>
      <c r="B166" s="397"/>
      <c r="C166" s="398"/>
      <c r="D166" s="15"/>
      <c r="E166" s="15"/>
      <c r="F166" s="15"/>
      <c r="G166" s="15"/>
      <c r="H166" s="15"/>
      <c r="I166" s="15"/>
      <c r="J166" s="15"/>
      <c r="K166" s="399"/>
      <c r="L166" s="399"/>
      <c r="M166" s="399"/>
      <c r="N166" s="399"/>
      <c r="O166" s="399"/>
      <c r="P166" s="399"/>
      <c r="Q166" s="399"/>
      <c r="R166" s="399"/>
      <c r="S166" s="399"/>
      <c r="T166" s="399"/>
      <c r="U166" s="399"/>
      <c r="V166" s="399"/>
      <c r="W166" s="399"/>
      <c r="X166" s="399"/>
      <c r="Y166" s="399"/>
      <c r="Z166" s="399"/>
      <c r="AA166" s="399"/>
      <c r="AB166" s="399"/>
      <c r="AC166" s="400"/>
      <c r="AD166" s="400"/>
      <c r="AE166" s="400"/>
      <c r="AF166" s="400"/>
    </row>
    <row r="167" spans="1:36" ht="14.25" customHeight="1" x14ac:dyDescent="0.15">
      <c r="A167" s="15"/>
      <c r="B167" s="397"/>
      <c r="C167" s="398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1"/>
      <c r="AD167" s="11"/>
      <c r="AE167" s="11"/>
      <c r="AF167" s="11"/>
    </row>
    <row r="168" spans="1:36" ht="14.25" customHeight="1" x14ac:dyDescent="0.15">
      <c r="A168" s="15"/>
      <c r="B168" s="397"/>
      <c r="C168" s="398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1"/>
      <c r="AD168" s="11"/>
      <c r="AE168" s="11"/>
      <c r="AF168" s="11"/>
    </row>
    <row r="169" spans="1:36" ht="14.25" customHeight="1" x14ac:dyDescent="0.15">
      <c r="A169" s="15"/>
      <c r="B169" s="397"/>
      <c r="C169" s="398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1"/>
      <c r="AD169" s="11"/>
      <c r="AE169" s="11"/>
      <c r="AF169" s="11"/>
    </row>
    <row r="170" spans="1:36" ht="14.25" customHeight="1" x14ac:dyDescent="0.2">
      <c r="A170" s="15"/>
      <c r="B170" s="397"/>
      <c r="C170" s="46" t="s">
        <v>272</v>
      </c>
      <c r="D170" s="401"/>
      <c r="E170" s="401"/>
      <c r="G170" s="401"/>
      <c r="H170" s="401"/>
      <c r="I170" s="401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1"/>
      <c r="AD170" s="11"/>
      <c r="AE170" s="11"/>
      <c r="AF170" s="11"/>
    </row>
    <row r="171" spans="1:36" ht="14.25" customHeight="1" x14ac:dyDescent="0.2">
      <c r="A171" s="15"/>
      <c r="B171" s="397"/>
      <c r="D171" s="46" t="s">
        <v>45</v>
      </c>
      <c r="G171" s="46" t="s">
        <v>47</v>
      </c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1"/>
      <c r="AD171" s="11"/>
      <c r="AE171" s="11"/>
      <c r="AF171" s="11"/>
    </row>
    <row r="172" spans="1:36" ht="14.25" customHeight="1" x14ac:dyDescent="0.15">
      <c r="A172" s="15"/>
      <c r="B172" s="397"/>
      <c r="C172" s="398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1"/>
      <c r="AD172" s="11"/>
      <c r="AE172" s="11"/>
      <c r="AF172" s="11"/>
    </row>
    <row r="173" spans="1:36" ht="14.25" customHeight="1" x14ac:dyDescent="0.15">
      <c r="A173" s="15"/>
      <c r="B173" s="397"/>
      <c r="C173" s="398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1"/>
      <c r="AD173" s="11"/>
      <c r="AE173" s="11"/>
      <c r="AF173" s="11"/>
    </row>
    <row r="174" spans="1:36" ht="14.25" customHeight="1" x14ac:dyDescent="0.2">
      <c r="A174" s="46"/>
      <c r="B174" s="402"/>
      <c r="C174" s="403"/>
    </row>
    <row r="175" spans="1:36" ht="14.25" customHeight="1" x14ac:dyDescent="0.2">
      <c r="A175" s="46"/>
      <c r="B175" s="402"/>
      <c r="C175" s="403"/>
    </row>
    <row r="176" spans="1:36" ht="14.25" customHeight="1" x14ac:dyDescent="0.2">
      <c r="A176" s="46"/>
      <c r="B176" s="402"/>
      <c r="C176" s="403"/>
    </row>
    <row r="177" spans="1:3" ht="14.25" customHeight="1" x14ac:dyDescent="0.2">
      <c r="A177" s="46"/>
      <c r="B177" s="402"/>
      <c r="C177" s="403"/>
    </row>
    <row r="178" spans="1:3" ht="14.25" customHeight="1" x14ac:dyDescent="0.2">
      <c r="A178" s="46"/>
      <c r="B178" s="402"/>
      <c r="C178" s="403"/>
    </row>
    <row r="179" spans="1:3" ht="14.25" customHeight="1" x14ac:dyDescent="0.2">
      <c r="A179" s="46"/>
      <c r="B179" s="402"/>
      <c r="C179" s="403"/>
    </row>
    <row r="180" spans="1:3" ht="14.25" customHeight="1" x14ac:dyDescent="0.2">
      <c r="A180" s="46"/>
      <c r="B180" s="402"/>
      <c r="C180" s="403"/>
    </row>
    <row r="181" spans="1:3" ht="14.25" customHeight="1" x14ac:dyDescent="0.2">
      <c r="A181" s="46"/>
      <c r="B181" s="402"/>
      <c r="C181" s="403"/>
    </row>
    <row r="182" spans="1:3" ht="14.25" customHeight="1" x14ac:dyDescent="0.2">
      <c r="A182" s="46"/>
      <c r="B182" s="402"/>
      <c r="C182" s="403"/>
    </row>
    <row r="183" spans="1:3" ht="14.25" customHeight="1" x14ac:dyDescent="0.2">
      <c r="A183" s="46"/>
      <c r="B183" s="402"/>
      <c r="C183" s="403"/>
    </row>
    <row r="184" spans="1:3" ht="14.25" customHeight="1" x14ac:dyDescent="0.2">
      <c r="A184" s="46"/>
      <c r="B184" s="402"/>
      <c r="C184" s="403"/>
    </row>
    <row r="185" spans="1:3" ht="14.25" customHeight="1" x14ac:dyDescent="0.2">
      <c r="A185" s="46"/>
      <c r="B185" s="402"/>
      <c r="C185" s="403"/>
    </row>
    <row r="186" spans="1:3" ht="14.25" customHeight="1" x14ac:dyDescent="0.2">
      <c r="A186" s="46"/>
      <c r="B186" s="402"/>
      <c r="C186" s="403"/>
    </row>
    <row r="187" spans="1:3" ht="14.25" customHeight="1" x14ac:dyDescent="0.2">
      <c r="A187" s="46"/>
      <c r="B187" s="402"/>
      <c r="C187" s="403"/>
    </row>
    <row r="188" spans="1:3" ht="14.25" customHeight="1" x14ac:dyDescent="0.2">
      <c r="A188" s="46"/>
      <c r="B188" s="402"/>
      <c r="C188" s="403"/>
    </row>
    <row r="189" spans="1:3" ht="14.25" customHeight="1" x14ac:dyDescent="0.2">
      <c r="A189" s="46"/>
      <c r="B189" s="402"/>
      <c r="C189" s="403"/>
    </row>
    <row r="190" spans="1:3" ht="14.25" customHeight="1" x14ac:dyDescent="0.2">
      <c r="A190" s="46"/>
      <c r="B190" s="402"/>
      <c r="C190" s="403"/>
    </row>
    <row r="191" spans="1:3" ht="14.25" customHeight="1" x14ac:dyDescent="0.2">
      <c r="A191" s="46"/>
      <c r="B191" s="402"/>
      <c r="C191" s="403"/>
    </row>
    <row r="192" spans="1:3" ht="14.25" customHeight="1" x14ac:dyDescent="0.2">
      <c r="A192" s="46"/>
      <c r="B192" s="402"/>
      <c r="C192" s="403"/>
    </row>
    <row r="193" spans="1:3" ht="14.25" customHeight="1" x14ac:dyDescent="0.2">
      <c r="A193" s="46"/>
      <c r="B193" s="402"/>
      <c r="C193" s="403"/>
    </row>
    <row r="194" spans="1:3" ht="14.25" customHeight="1" x14ac:dyDescent="0.2">
      <c r="A194" s="46"/>
      <c r="B194" s="402"/>
      <c r="C194" s="403"/>
    </row>
    <row r="195" spans="1:3" ht="14.25" customHeight="1" x14ac:dyDescent="0.2">
      <c r="A195" s="46"/>
      <c r="B195" s="402"/>
      <c r="C195" s="403"/>
    </row>
    <row r="196" spans="1:3" ht="14.25" customHeight="1" x14ac:dyDescent="0.2">
      <c r="A196" s="46"/>
      <c r="B196" s="402"/>
      <c r="C196" s="403"/>
    </row>
    <row r="197" spans="1:3" ht="14.25" customHeight="1" x14ac:dyDescent="0.2">
      <c r="A197" s="46"/>
      <c r="B197" s="402"/>
      <c r="C197" s="403"/>
    </row>
    <row r="198" spans="1:3" ht="14.25" customHeight="1" x14ac:dyDescent="0.2">
      <c r="A198" s="46"/>
      <c r="B198" s="402"/>
      <c r="C198" s="403"/>
    </row>
    <row r="199" spans="1:3" ht="14.25" customHeight="1" x14ac:dyDescent="0.2">
      <c r="A199" s="46"/>
      <c r="B199" s="402"/>
      <c r="C199" s="403"/>
    </row>
    <row r="200" spans="1:3" ht="14.25" customHeight="1" x14ac:dyDescent="0.2">
      <c r="A200" s="46"/>
      <c r="B200" s="402"/>
      <c r="C200" s="403"/>
    </row>
    <row r="201" spans="1:3" ht="14.25" customHeight="1" x14ac:dyDescent="0.2">
      <c r="A201" s="46"/>
      <c r="B201" s="402"/>
      <c r="C201" s="403"/>
    </row>
    <row r="202" spans="1:3" ht="14.25" customHeight="1" x14ac:dyDescent="0.2">
      <c r="A202" s="46"/>
      <c r="B202" s="402"/>
      <c r="C202" s="403"/>
    </row>
    <row r="203" spans="1:3" ht="14.25" customHeight="1" x14ac:dyDescent="0.2">
      <c r="A203" s="46"/>
      <c r="B203" s="402"/>
      <c r="C203" s="403"/>
    </row>
    <row r="204" spans="1:3" ht="14.25" customHeight="1" x14ac:dyDescent="0.2">
      <c r="A204" s="46"/>
      <c r="B204" s="402"/>
      <c r="C204" s="403"/>
    </row>
    <row r="205" spans="1:3" ht="14.25" customHeight="1" x14ac:dyDescent="0.2">
      <c r="A205" s="46"/>
      <c r="B205" s="402"/>
      <c r="C205" s="403"/>
    </row>
    <row r="206" spans="1:3" ht="14.25" customHeight="1" x14ac:dyDescent="0.2">
      <c r="A206" s="46"/>
      <c r="B206" s="402"/>
      <c r="C206" s="403"/>
    </row>
    <row r="207" spans="1:3" ht="14.25" customHeight="1" x14ac:dyDescent="0.2">
      <c r="A207" s="46"/>
      <c r="B207" s="402"/>
      <c r="C207" s="403"/>
    </row>
    <row r="208" spans="1:3" ht="14.25" customHeight="1" x14ac:dyDescent="0.2">
      <c r="A208" s="46"/>
      <c r="B208" s="402"/>
      <c r="C208" s="403"/>
    </row>
    <row r="209" spans="1:3" ht="14.25" customHeight="1" x14ac:dyDescent="0.2">
      <c r="A209" s="46"/>
      <c r="B209" s="402"/>
      <c r="C209" s="403"/>
    </row>
    <row r="210" spans="1:3" ht="14.25" customHeight="1" x14ac:dyDescent="0.2">
      <c r="A210" s="46"/>
      <c r="B210" s="402"/>
      <c r="C210" s="403"/>
    </row>
    <row r="211" spans="1:3" ht="14.25" customHeight="1" x14ac:dyDescent="0.2">
      <c r="A211" s="46"/>
      <c r="B211" s="402"/>
      <c r="C211" s="403"/>
    </row>
    <row r="212" spans="1:3" ht="14.25" customHeight="1" x14ac:dyDescent="0.2">
      <c r="A212" s="46"/>
      <c r="B212" s="402"/>
      <c r="C212" s="403"/>
    </row>
    <row r="213" spans="1:3" ht="14.25" customHeight="1" x14ac:dyDescent="0.2">
      <c r="A213" s="46"/>
      <c r="B213" s="402"/>
      <c r="C213" s="403"/>
    </row>
    <row r="214" spans="1:3" ht="14.25" customHeight="1" x14ac:dyDescent="0.2">
      <c r="A214" s="46"/>
      <c r="B214" s="402"/>
      <c r="C214" s="403"/>
    </row>
    <row r="215" spans="1:3" ht="14.25" customHeight="1" x14ac:dyDescent="0.2">
      <c r="A215" s="46"/>
      <c r="B215" s="402"/>
      <c r="C215" s="403"/>
    </row>
    <row r="216" spans="1:3" ht="14.25" customHeight="1" x14ac:dyDescent="0.2">
      <c r="A216" s="46"/>
      <c r="B216" s="402"/>
      <c r="C216" s="403"/>
    </row>
    <row r="217" spans="1:3" ht="14.25" customHeight="1" x14ac:dyDescent="0.2">
      <c r="A217" s="46"/>
      <c r="B217" s="402"/>
      <c r="C217" s="403"/>
    </row>
    <row r="218" spans="1:3" ht="14.25" customHeight="1" x14ac:dyDescent="0.2">
      <c r="A218" s="46"/>
      <c r="B218" s="402"/>
      <c r="C218" s="403"/>
    </row>
    <row r="219" spans="1:3" ht="14.25" customHeight="1" x14ac:dyDescent="0.2">
      <c r="A219" s="46"/>
      <c r="B219" s="402"/>
      <c r="C219" s="403"/>
    </row>
    <row r="220" spans="1:3" ht="14.25" customHeight="1" x14ac:dyDescent="0.2">
      <c r="A220" s="46"/>
      <c r="B220" s="402"/>
      <c r="C220" s="403"/>
    </row>
    <row r="221" spans="1:3" ht="14.25" customHeight="1" x14ac:dyDescent="0.2">
      <c r="A221" s="46"/>
      <c r="B221" s="402"/>
      <c r="C221" s="403"/>
    </row>
    <row r="222" spans="1:3" ht="14.25" customHeight="1" x14ac:dyDescent="0.2">
      <c r="A222" s="46"/>
      <c r="B222" s="402"/>
      <c r="C222" s="403"/>
    </row>
    <row r="223" spans="1:3" ht="14.25" customHeight="1" x14ac:dyDescent="0.2">
      <c r="A223" s="46"/>
      <c r="B223" s="402"/>
      <c r="C223" s="403"/>
    </row>
    <row r="224" spans="1:3" ht="14.25" customHeight="1" x14ac:dyDescent="0.2">
      <c r="A224" s="46"/>
      <c r="B224" s="402"/>
      <c r="C224" s="403"/>
    </row>
    <row r="225" spans="1:3" ht="14.25" customHeight="1" x14ac:dyDescent="0.2">
      <c r="A225" s="46"/>
      <c r="B225" s="402"/>
      <c r="C225" s="403"/>
    </row>
    <row r="226" spans="1:3" ht="14.25" customHeight="1" x14ac:dyDescent="0.2">
      <c r="A226" s="46"/>
      <c r="B226" s="402"/>
      <c r="C226" s="403"/>
    </row>
    <row r="227" spans="1:3" ht="14.25" customHeight="1" x14ac:dyDescent="0.2">
      <c r="A227" s="46"/>
      <c r="B227" s="402"/>
      <c r="C227" s="403"/>
    </row>
    <row r="228" spans="1:3" ht="14.25" customHeight="1" x14ac:dyDescent="0.2">
      <c r="A228" s="46"/>
      <c r="B228" s="402"/>
      <c r="C228" s="403"/>
    </row>
    <row r="229" spans="1:3" ht="14.25" customHeight="1" x14ac:dyDescent="0.2">
      <c r="A229" s="46"/>
      <c r="B229" s="402"/>
      <c r="C229" s="403"/>
    </row>
    <row r="230" spans="1:3" ht="14.25" customHeight="1" x14ac:dyDescent="0.2">
      <c r="A230" s="46"/>
      <c r="B230" s="402"/>
      <c r="C230" s="403"/>
    </row>
    <row r="231" spans="1:3" ht="14.25" customHeight="1" x14ac:dyDescent="0.2">
      <c r="A231" s="46"/>
      <c r="B231" s="402"/>
      <c r="C231" s="403"/>
    </row>
    <row r="232" spans="1:3" ht="14.25" customHeight="1" x14ac:dyDescent="0.2">
      <c r="A232" s="46"/>
      <c r="B232" s="402"/>
      <c r="C232" s="403"/>
    </row>
    <row r="233" spans="1:3" ht="14.25" customHeight="1" x14ac:dyDescent="0.2">
      <c r="A233" s="46"/>
      <c r="B233" s="402"/>
      <c r="C233" s="403"/>
    </row>
    <row r="234" spans="1:3" ht="14.25" customHeight="1" x14ac:dyDescent="0.2">
      <c r="A234" s="46"/>
      <c r="B234" s="402"/>
      <c r="C234" s="403"/>
    </row>
    <row r="235" spans="1:3" ht="14.25" customHeight="1" x14ac:dyDescent="0.2">
      <c r="A235" s="46"/>
      <c r="B235" s="402"/>
      <c r="C235" s="403"/>
    </row>
    <row r="236" spans="1:3" ht="14.25" customHeight="1" x14ac:dyDescent="0.2">
      <c r="A236" s="46"/>
      <c r="B236" s="402"/>
      <c r="C236" s="403"/>
    </row>
    <row r="237" spans="1:3" ht="14.25" customHeight="1" x14ac:dyDescent="0.2">
      <c r="A237" s="46"/>
      <c r="B237" s="402"/>
      <c r="C237" s="403"/>
    </row>
    <row r="238" spans="1:3" ht="14.25" customHeight="1" x14ac:dyDescent="0.2">
      <c r="A238" s="46"/>
      <c r="B238" s="402"/>
      <c r="C238" s="403"/>
    </row>
    <row r="239" spans="1:3" ht="14.25" customHeight="1" x14ac:dyDescent="0.2">
      <c r="A239" s="46"/>
      <c r="B239" s="402"/>
      <c r="C239" s="403"/>
    </row>
    <row r="240" spans="1:3" ht="14.25" customHeight="1" x14ac:dyDescent="0.2">
      <c r="A240" s="46"/>
      <c r="B240" s="402"/>
      <c r="C240" s="403"/>
    </row>
    <row r="241" spans="1:3" ht="14.25" customHeight="1" x14ac:dyDescent="0.2">
      <c r="A241" s="46"/>
      <c r="B241" s="402"/>
      <c r="C241" s="403"/>
    </row>
    <row r="242" spans="1:3" ht="14.25" customHeight="1" x14ac:dyDescent="0.2">
      <c r="A242" s="46"/>
      <c r="B242" s="402"/>
      <c r="C242" s="403"/>
    </row>
    <row r="243" spans="1:3" ht="14.25" customHeight="1" x14ac:dyDescent="0.2">
      <c r="A243" s="46"/>
      <c r="B243" s="402"/>
      <c r="C243" s="403"/>
    </row>
    <row r="244" spans="1:3" ht="14.25" customHeight="1" x14ac:dyDescent="0.2">
      <c r="A244" s="46"/>
      <c r="B244" s="402"/>
      <c r="C244" s="403"/>
    </row>
    <row r="245" spans="1:3" ht="14.25" customHeight="1" x14ac:dyDescent="0.2">
      <c r="A245" s="46"/>
      <c r="B245" s="402"/>
      <c r="C245" s="403"/>
    </row>
    <row r="246" spans="1:3" ht="14.25" customHeight="1" x14ac:dyDescent="0.2">
      <c r="A246" s="46"/>
      <c r="B246" s="402"/>
      <c r="C246" s="403"/>
    </row>
    <row r="247" spans="1:3" ht="14.25" customHeight="1" x14ac:dyDescent="0.2">
      <c r="A247" s="46"/>
      <c r="B247" s="402"/>
      <c r="C247" s="403"/>
    </row>
    <row r="248" spans="1:3" ht="14.25" customHeight="1" x14ac:dyDescent="0.2">
      <c r="A248" s="46"/>
      <c r="B248" s="402"/>
      <c r="C248" s="403"/>
    </row>
    <row r="249" spans="1:3" ht="14.25" customHeight="1" x14ac:dyDescent="0.2">
      <c r="A249" s="46"/>
      <c r="B249" s="402"/>
      <c r="C249" s="403"/>
    </row>
    <row r="250" spans="1:3" ht="14.25" customHeight="1" x14ac:dyDescent="0.2">
      <c r="A250" s="46"/>
      <c r="B250" s="402"/>
      <c r="C250" s="403"/>
    </row>
    <row r="251" spans="1:3" ht="14.25" customHeight="1" x14ac:dyDescent="0.2">
      <c r="A251" s="46"/>
      <c r="B251" s="402"/>
      <c r="C251" s="403"/>
    </row>
    <row r="252" spans="1:3" ht="14.25" customHeight="1" x14ac:dyDescent="0.2">
      <c r="A252" s="46"/>
      <c r="B252" s="402"/>
      <c r="C252" s="403"/>
    </row>
    <row r="253" spans="1:3" ht="14.25" customHeight="1" x14ac:dyDescent="0.2">
      <c r="A253" s="46"/>
      <c r="B253" s="402"/>
      <c r="C253" s="403"/>
    </row>
    <row r="254" spans="1:3" ht="14.25" customHeight="1" x14ac:dyDescent="0.2">
      <c r="A254" s="46"/>
      <c r="B254" s="402"/>
      <c r="C254" s="403"/>
    </row>
    <row r="255" spans="1:3" ht="14.25" customHeight="1" x14ac:dyDescent="0.2">
      <c r="A255" s="46"/>
      <c r="B255" s="402"/>
      <c r="C255" s="403"/>
    </row>
    <row r="256" spans="1:3" ht="14.25" customHeight="1" x14ac:dyDescent="0.2">
      <c r="A256" s="46"/>
      <c r="B256" s="402"/>
      <c r="C256" s="403"/>
    </row>
    <row r="257" spans="1:3" ht="14.25" customHeight="1" x14ac:dyDescent="0.2">
      <c r="A257" s="46"/>
      <c r="B257" s="402"/>
      <c r="C257" s="403"/>
    </row>
    <row r="258" spans="1:3" ht="14.25" customHeight="1" x14ac:dyDescent="0.2">
      <c r="A258" s="46"/>
      <c r="B258" s="402"/>
      <c r="C258" s="403"/>
    </row>
    <row r="259" spans="1:3" ht="14.25" customHeight="1" x14ac:dyDescent="0.2">
      <c r="A259" s="46"/>
      <c r="B259" s="402"/>
      <c r="C259" s="403"/>
    </row>
    <row r="260" spans="1:3" ht="14.25" customHeight="1" x14ac:dyDescent="0.2">
      <c r="A260" s="46"/>
      <c r="B260" s="402"/>
      <c r="C260" s="403"/>
    </row>
    <row r="261" spans="1:3" ht="14.25" customHeight="1" x14ac:dyDescent="0.2">
      <c r="A261" s="46"/>
      <c r="B261" s="402"/>
      <c r="C261" s="403"/>
    </row>
    <row r="262" spans="1:3" ht="14.25" customHeight="1" x14ac:dyDescent="0.2">
      <c r="A262" s="46"/>
      <c r="B262" s="402"/>
      <c r="C262" s="403"/>
    </row>
    <row r="263" spans="1:3" ht="14.25" customHeight="1" x14ac:dyDescent="0.2">
      <c r="A263" s="46"/>
      <c r="B263" s="402"/>
      <c r="C263" s="403"/>
    </row>
    <row r="264" spans="1:3" ht="14.25" customHeight="1" x14ac:dyDescent="0.2">
      <c r="A264" s="46"/>
      <c r="B264" s="402"/>
      <c r="C264" s="403"/>
    </row>
    <row r="265" spans="1:3" ht="14.25" customHeight="1" x14ac:dyDescent="0.2">
      <c r="A265" s="46"/>
      <c r="B265" s="402"/>
      <c r="C265" s="403"/>
    </row>
    <row r="266" spans="1:3" ht="14.25" customHeight="1" x14ac:dyDescent="0.2">
      <c r="A266" s="46"/>
      <c r="B266" s="402"/>
      <c r="C266" s="403"/>
    </row>
    <row r="267" spans="1:3" ht="14.25" customHeight="1" x14ac:dyDescent="0.2">
      <c r="A267" s="46"/>
      <c r="B267" s="402"/>
      <c r="C267" s="403"/>
    </row>
    <row r="268" spans="1:3" ht="14.25" customHeight="1" x14ac:dyDescent="0.2">
      <c r="A268" s="46"/>
      <c r="B268" s="402"/>
      <c r="C268" s="403"/>
    </row>
    <row r="269" spans="1:3" ht="14.25" customHeight="1" x14ac:dyDescent="0.2">
      <c r="A269" s="46"/>
      <c r="B269" s="402"/>
      <c r="C269" s="403"/>
    </row>
    <row r="270" spans="1:3" ht="14.25" customHeight="1" x14ac:dyDescent="0.2">
      <c r="A270" s="46"/>
      <c r="B270" s="402"/>
      <c r="C270" s="403"/>
    </row>
    <row r="271" spans="1:3" ht="14.25" customHeight="1" x14ac:dyDescent="0.2">
      <c r="A271" s="46"/>
      <c r="B271" s="402"/>
      <c r="C271" s="403"/>
    </row>
    <row r="272" spans="1:3" ht="14.25" customHeight="1" x14ac:dyDescent="0.2">
      <c r="A272" s="46"/>
      <c r="B272" s="402"/>
      <c r="C272" s="403"/>
    </row>
    <row r="273" spans="1:3" ht="14.25" customHeight="1" x14ac:dyDescent="0.2">
      <c r="A273" s="46"/>
      <c r="B273" s="402"/>
      <c r="C273" s="403"/>
    </row>
    <row r="274" spans="1:3" ht="14.25" customHeight="1" x14ac:dyDescent="0.2">
      <c r="A274" s="46"/>
      <c r="B274" s="402"/>
      <c r="C274" s="403"/>
    </row>
    <row r="275" spans="1:3" ht="14.25" customHeight="1" x14ac:dyDescent="0.2">
      <c r="A275" s="46"/>
      <c r="B275" s="402"/>
      <c r="C275" s="403"/>
    </row>
    <row r="276" spans="1:3" ht="14.25" customHeight="1" x14ac:dyDescent="0.2">
      <c r="A276" s="46"/>
      <c r="B276" s="402"/>
      <c r="C276" s="403"/>
    </row>
    <row r="277" spans="1:3" ht="14.25" customHeight="1" x14ac:dyDescent="0.2">
      <c r="A277" s="46"/>
      <c r="B277" s="402"/>
      <c r="C277" s="403"/>
    </row>
    <row r="278" spans="1:3" ht="14.25" customHeight="1" x14ac:dyDescent="0.2">
      <c r="A278" s="46"/>
      <c r="B278" s="402"/>
      <c r="C278" s="403"/>
    </row>
    <row r="279" spans="1:3" ht="14.25" customHeight="1" x14ac:dyDescent="0.2">
      <c r="A279" s="46"/>
      <c r="B279" s="402"/>
      <c r="C279" s="403"/>
    </row>
    <row r="280" spans="1:3" ht="14.25" customHeight="1" x14ac:dyDescent="0.2">
      <c r="A280" s="46"/>
      <c r="B280" s="402"/>
      <c r="C280" s="403"/>
    </row>
    <row r="281" spans="1:3" ht="14.25" customHeight="1" x14ac:dyDescent="0.2">
      <c r="A281" s="46"/>
      <c r="B281" s="402"/>
      <c r="C281" s="403"/>
    </row>
    <row r="282" spans="1:3" ht="14.25" customHeight="1" x14ac:dyDescent="0.2">
      <c r="A282" s="46"/>
      <c r="B282" s="402"/>
      <c r="C282" s="403"/>
    </row>
    <row r="283" spans="1:3" ht="14.25" customHeight="1" x14ac:dyDescent="0.2">
      <c r="A283" s="46"/>
      <c r="B283" s="402"/>
      <c r="C283" s="403"/>
    </row>
    <row r="284" spans="1:3" ht="14.25" customHeight="1" x14ac:dyDescent="0.2">
      <c r="A284" s="46"/>
      <c r="B284" s="402"/>
      <c r="C284" s="403"/>
    </row>
    <row r="285" spans="1:3" ht="14.25" customHeight="1" x14ac:dyDescent="0.2">
      <c r="A285" s="46"/>
      <c r="B285" s="402"/>
      <c r="C285" s="403"/>
    </row>
    <row r="286" spans="1:3" ht="14.25" customHeight="1" x14ac:dyDescent="0.2">
      <c r="A286" s="46"/>
      <c r="B286" s="402"/>
      <c r="C286" s="403"/>
    </row>
    <row r="287" spans="1:3" ht="14.25" customHeight="1" x14ac:dyDescent="0.2">
      <c r="A287" s="46"/>
      <c r="B287" s="402"/>
      <c r="C287" s="403"/>
    </row>
    <row r="288" spans="1:3" ht="14.25" customHeight="1" x14ac:dyDescent="0.2">
      <c r="A288" s="46"/>
      <c r="B288" s="402"/>
      <c r="C288" s="403"/>
    </row>
    <row r="289" spans="1:3" ht="14.25" customHeight="1" x14ac:dyDescent="0.2">
      <c r="A289" s="46"/>
      <c r="B289" s="402"/>
      <c r="C289" s="403"/>
    </row>
    <row r="290" spans="1:3" ht="14.25" customHeight="1" x14ac:dyDescent="0.2">
      <c r="A290" s="46"/>
      <c r="B290" s="402"/>
      <c r="C290" s="403"/>
    </row>
    <row r="291" spans="1:3" ht="14.25" customHeight="1" x14ac:dyDescent="0.2">
      <c r="A291" s="46"/>
      <c r="B291" s="402"/>
      <c r="C291" s="403"/>
    </row>
    <row r="292" spans="1:3" ht="14.25" customHeight="1" x14ac:dyDescent="0.2">
      <c r="A292" s="46"/>
      <c r="B292" s="402"/>
      <c r="C292" s="403"/>
    </row>
    <row r="293" spans="1:3" ht="14.25" customHeight="1" x14ac:dyDescent="0.2">
      <c r="A293" s="46"/>
      <c r="B293" s="402"/>
      <c r="C293" s="403"/>
    </row>
    <row r="294" spans="1:3" ht="14.25" customHeight="1" x14ac:dyDescent="0.2">
      <c r="A294" s="46"/>
      <c r="B294" s="402"/>
      <c r="C294" s="403"/>
    </row>
    <row r="295" spans="1:3" ht="14.25" customHeight="1" x14ac:dyDescent="0.2">
      <c r="A295" s="46"/>
      <c r="B295" s="402"/>
      <c r="C295" s="403"/>
    </row>
    <row r="296" spans="1:3" ht="14.25" customHeight="1" x14ac:dyDescent="0.2">
      <c r="A296" s="46"/>
      <c r="B296" s="402"/>
      <c r="C296" s="403"/>
    </row>
    <row r="297" spans="1:3" ht="14.25" customHeight="1" x14ac:dyDescent="0.2">
      <c r="A297" s="46"/>
      <c r="B297" s="402"/>
      <c r="C297" s="403"/>
    </row>
    <row r="298" spans="1:3" ht="14.25" customHeight="1" x14ac:dyDescent="0.2">
      <c r="A298" s="46"/>
      <c r="B298" s="402"/>
      <c r="C298" s="403"/>
    </row>
    <row r="299" spans="1:3" ht="14.25" customHeight="1" x14ac:dyDescent="0.2">
      <c r="A299" s="46"/>
      <c r="B299" s="402"/>
      <c r="C299" s="403"/>
    </row>
    <row r="300" spans="1:3" ht="14.25" customHeight="1" x14ac:dyDescent="0.2">
      <c r="A300" s="46"/>
      <c r="B300" s="402"/>
      <c r="C300" s="403"/>
    </row>
    <row r="301" spans="1:3" ht="14.25" customHeight="1" x14ac:dyDescent="0.2">
      <c r="A301" s="46"/>
      <c r="B301" s="402"/>
      <c r="C301" s="403"/>
    </row>
    <row r="302" spans="1:3" ht="14.25" customHeight="1" x14ac:dyDescent="0.2">
      <c r="A302" s="46"/>
      <c r="B302" s="402"/>
      <c r="C302" s="403"/>
    </row>
    <row r="303" spans="1:3" ht="14.25" customHeight="1" x14ac:dyDescent="0.2">
      <c r="A303" s="46"/>
      <c r="B303" s="402"/>
      <c r="C303" s="403"/>
    </row>
    <row r="304" spans="1:3" ht="14.25" customHeight="1" x14ac:dyDescent="0.2">
      <c r="A304" s="46"/>
      <c r="B304" s="402"/>
      <c r="C304" s="403"/>
    </row>
    <row r="305" spans="1:3" ht="14.25" customHeight="1" x14ac:dyDescent="0.2">
      <c r="A305" s="46"/>
      <c r="B305" s="402"/>
      <c r="C305" s="403"/>
    </row>
    <row r="306" spans="1:3" ht="14.25" customHeight="1" x14ac:dyDescent="0.2">
      <c r="A306" s="46"/>
      <c r="B306" s="402"/>
      <c r="C306" s="403"/>
    </row>
    <row r="307" spans="1:3" ht="14.25" customHeight="1" x14ac:dyDescent="0.2">
      <c r="A307" s="46"/>
      <c r="B307" s="402"/>
      <c r="C307" s="403"/>
    </row>
    <row r="308" spans="1:3" ht="14.25" customHeight="1" x14ac:dyDescent="0.2">
      <c r="A308" s="46"/>
      <c r="B308" s="402"/>
      <c r="C308" s="403"/>
    </row>
    <row r="309" spans="1:3" ht="14.25" customHeight="1" x14ac:dyDescent="0.2">
      <c r="A309" s="46"/>
      <c r="B309" s="402"/>
      <c r="C309" s="403"/>
    </row>
    <row r="310" spans="1:3" ht="14.25" customHeight="1" x14ac:dyDescent="0.2">
      <c r="A310" s="46"/>
      <c r="B310" s="402"/>
      <c r="C310" s="403"/>
    </row>
    <row r="311" spans="1:3" ht="14.25" customHeight="1" x14ac:dyDescent="0.2">
      <c r="A311" s="46"/>
      <c r="B311" s="402"/>
      <c r="C311" s="403"/>
    </row>
    <row r="312" spans="1:3" ht="14.25" customHeight="1" x14ac:dyDescent="0.2">
      <c r="A312" s="46"/>
      <c r="B312" s="402"/>
      <c r="C312" s="403"/>
    </row>
    <row r="313" spans="1:3" ht="14.25" customHeight="1" x14ac:dyDescent="0.2">
      <c r="A313" s="46"/>
      <c r="B313" s="402"/>
      <c r="C313" s="403"/>
    </row>
    <row r="314" spans="1:3" ht="14.25" customHeight="1" x14ac:dyDescent="0.2">
      <c r="A314" s="46"/>
      <c r="B314" s="402"/>
      <c r="C314" s="403"/>
    </row>
    <row r="315" spans="1:3" ht="14.25" customHeight="1" x14ac:dyDescent="0.2">
      <c r="A315" s="46"/>
      <c r="B315" s="402"/>
      <c r="C315" s="403"/>
    </row>
    <row r="316" spans="1:3" ht="14.25" customHeight="1" x14ac:dyDescent="0.2">
      <c r="A316" s="46"/>
      <c r="B316" s="402"/>
      <c r="C316" s="403"/>
    </row>
    <row r="317" spans="1:3" ht="14.25" customHeight="1" x14ac:dyDescent="0.2">
      <c r="A317" s="46"/>
      <c r="B317" s="402"/>
      <c r="C317" s="403"/>
    </row>
    <row r="318" spans="1:3" ht="14.25" customHeight="1" x14ac:dyDescent="0.2">
      <c r="A318" s="46"/>
      <c r="B318" s="402"/>
      <c r="C318" s="403"/>
    </row>
    <row r="319" spans="1:3" ht="14.25" customHeight="1" x14ac:dyDescent="0.2">
      <c r="A319" s="46"/>
      <c r="B319" s="402"/>
      <c r="C319" s="403"/>
    </row>
    <row r="320" spans="1:3" ht="14.25" customHeight="1" x14ac:dyDescent="0.2">
      <c r="A320" s="46"/>
      <c r="B320" s="402"/>
      <c r="C320" s="403"/>
    </row>
    <row r="321" spans="1:3" ht="14.25" customHeight="1" x14ac:dyDescent="0.2">
      <c r="A321" s="46"/>
      <c r="B321" s="402"/>
      <c r="C321" s="403"/>
    </row>
    <row r="322" spans="1:3" ht="14.25" customHeight="1" x14ac:dyDescent="0.2">
      <c r="A322" s="46"/>
      <c r="B322" s="402"/>
      <c r="C322" s="403"/>
    </row>
    <row r="323" spans="1:3" ht="14.25" customHeight="1" x14ac:dyDescent="0.2">
      <c r="A323" s="46"/>
      <c r="B323" s="402"/>
      <c r="C323" s="403"/>
    </row>
    <row r="324" spans="1:3" ht="14.25" customHeight="1" x14ac:dyDescent="0.2">
      <c r="A324" s="46"/>
      <c r="B324" s="402"/>
      <c r="C324" s="403"/>
    </row>
    <row r="325" spans="1:3" ht="14.25" customHeight="1" x14ac:dyDescent="0.2">
      <c r="A325" s="46"/>
      <c r="B325" s="402"/>
      <c r="C325" s="403"/>
    </row>
    <row r="326" spans="1:3" ht="14.25" customHeight="1" x14ac:dyDescent="0.2">
      <c r="A326" s="46"/>
      <c r="B326" s="402"/>
      <c r="C326" s="403"/>
    </row>
    <row r="327" spans="1:3" ht="14.25" customHeight="1" x14ac:dyDescent="0.2">
      <c r="A327" s="46"/>
      <c r="B327" s="402"/>
      <c r="C327" s="403"/>
    </row>
    <row r="328" spans="1:3" ht="14.25" customHeight="1" x14ac:dyDescent="0.2">
      <c r="A328" s="46"/>
      <c r="B328" s="402"/>
      <c r="C328" s="403"/>
    </row>
    <row r="329" spans="1:3" ht="14.25" customHeight="1" x14ac:dyDescent="0.2">
      <c r="A329" s="46"/>
      <c r="B329" s="402"/>
      <c r="C329" s="403"/>
    </row>
    <row r="330" spans="1:3" ht="14.25" customHeight="1" x14ac:dyDescent="0.2">
      <c r="A330" s="46"/>
      <c r="B330" s="402"/>
      <c r="C330" s="403"/>
    </row>
    <row r="331" spans="1:3" ht="14.25" customHeight="1" x14ac:dyDescent="0.2">
      <c r="A331" s="46"/>
      <c r="B331" s="402"/>
      <c r="C331" s="403"/>
    </row>
    <row r="332" spans="1:3" ht="14.25" customHeight="1" x14ac:dyDescent="0.2">
      <c r="A332" s="46"/>
      <c r="B332" s="402"/>
      <c r="C332" s="403"/>
    </row>
    <row r="333" spans="1:3" ht="14.25" customHeight="1" x14ac:dyDescent="0.2">
      <c r="A333" s="46"/>
      <c r="B333" s="402"/>
      <c r="C333" s="403"/>
    </row>
    <row r="334" spans="1:3" ht="14.25" customHeight="1" x14ac:dyDescent="0.2">
      <c r="A334" s="46"/>
      <c r="B334" s="402"/>
      <c r="C334" s="403"/>
    </row>
    <row r="335" spans="1:3" ht="14.25" customHeight="1" x14ac:dyDescent="0.2">
      <c r="A335" s="46"/>
      <c r="B335" s="402"/>
      <c r="C335" s="403"/>
    </row>
    <row r="336" spans="1:3" ht="14.25" customHeight="1" x14ac:dyDescent="0.2">
      <c r="A336" s="46"/>
      <c r="B336" s="402"/>
      <c r="C336" s="403"/>
    </row>
    <row r="337" spans="1:3" ht="14.25" customHeight="1" x14ac:dyDescent="0.2">
      <c r="A337" s="46"/>
      <c r="B337" s="402"/>
      <c r="C337" s="403"/>
    </row>
    <row r="338" spans="1:3" ht="14.25" customHeight="1" x14ac:dyDescent="0.2">
      <c r="A338" s="46"/>
      <c r="B338" s="402"/>
      <c r="C338" s="403"/>
    </row>
    <row r="339" spans="1:3" ht="14.25" customHeight="1" x14ac:dyDescent="0.2">
      <c r="A339" s="46"/>
      <c r="B339" s="402"/>
      <c r="C339" s="403"/>
    </row>
    <row r="340" spans="1:3" ht="14.25" customHeight="1" x14ac:dyDescent="0.2">
      <c r="A340" s="46"/>
      <c r="B340" s="402"/>
      <c r="C340" s="403"/>
    </row>
    <row r="341" spans="1:3" ht="14.25" customHeight="1" x14ac:dyDescent="0.2">
      <c r="A341" s="46"/>
      <c r="B341" s="402"/>
      <c r="C341" s="403"/>
    </row>
    <row r="342" spans="1:3" ht="14.25" customHeight="1" x14ac:dyDescent="0.2">
      <c r="A342" s="46"/>
      <c r="B342" s="402"/>
      <c r="C342" s="403"/>
    </row>
    <row r="343" spans="1:3" ht="14.25" customHeight="1" x14ac:dyDescent="0.2">
      <c r="A343" s="46"/>
      <c r="B343" s="402"/>
      <c r="C343" s="403"/>
    </row>
    <row r="344" spans="1:3" ht="14.25" customHeight="1" x14ac:dyDescent="0.2">
      <c r="A344" s="46"/>
      <c r="B344" s="402"/>
      <c r="C344" s="403"/>
    </row>
    <row r="345" spans="1:3" ht="14.25" customHeight="1" x14ac:dyDescent="0.2">
      <c r="A345" s="46"/>
      <c r="B345" s="402"/>
      <c r="C345" s="403"/>
    </row>
    <row r="346" spans="1:3" ht="14.25" customHeight="1" x14ac:dyDescent="0.2">
      <c r="A346" s="46"/>
      <c r="B346" s="402"/>
      <c r="C346" s="403"/>
    </row>
    <row r="347" spans="1:3" ht="14.25" customHeight="1" x14ac:dyDescent="0.2">
      <c r="A347" s="46"/>
      <c r="B347" s="402"/>
      <c r="C347" s="403"/>
    </row>
    <row r="348" spans="1:3" ht="14.25" customHeight="1" x14ac:dyDescent="0.2">
      <c r="A348" s="46"/>
      <c r="B348" s="402"/>
      <c r="C348" s="403"/>
    </row>
    <row r="349" spans="1:3" ht="14.25" customHeight="1" x14ac:dyDescent="0.2">
      <c r="A349" s="46"/>
      <c r="B349" s="402"/>
      <c r="C349" s="403"/>
    </row>
    <row r="350" spans="1:3" ht="14.25" customHeight="1" x14ac:dyDescent="0.2">
      <c r="A350" s="46"/>
      <c r="B350" s="402"/>
      <c r="C350" s="403"/>
    </row>
    <row r="351" spans="1:3" ht="14.25" customHeight="1" x14ac:dyDescent="0.2">
      <c r="A351" s="46"/>
      <c r="B351" s="402"/>
      <c r="C351" s="403"/>
    </row>
    <row r="352" spans="1:3" ht="14.25" customHeight="1" x14ac:dyDescent="0.2">
      <c r="A352" s="46"/>
      <c r="B352" s="402"/>
      <c r="C352" s="403"/>
    </row>
    <row r="353" spans="1:3" ht="14.25" customHeight="1" x14ac:dyDescent="0.2">
      <c r="A353" s="46"/>
      <c r="B353" s="402"/>
      <c r="C353" s="403"/>
    </row>
    <row r="354" spans="1:3" ht="14.25" customHeight="1" x14ac:dyDescent="0.2">
      <c r="A354" s="46"/>
      <c r="B354" s="402"/>
      <c r="C354" s="403"/>
    </row>
    <row r="355" spans="1:3" ht="14.25" customHeight="1" x14ac:dyDescent="0.2">
      <c r="A355" s="46"/>
      <c r="B355" s="402"/>
      <c r="C355" s="403"/>
    </row>
    <row r="356" spans="1:3" ht="14.25" customHeight="1" x14ac:dyDescent="0.2">
      <c r="A356" s="46"/>
      <c r="B356" s="402"/>
      <c r="C356" s="403"/>
    </row>
    <row r="357" spans="1:3" ht="14.25" customHeight="1" x14ac:dyDescent="0.2">
      <c r="A357" s="46"/>
      <c r="B357" s="402"/>
      <c r="C357" s="403"/>
    </row>
    <row r="358" spans="1:3" ht="14.25" customHeight="1" x14ac:dyDescent="0.2">
      <c r="A358" s="46"/>
      <c r="B358" s="402"/>
      <c r="C358" s="403"/>
    </row>
    <row r="359" spans="1:3" ht="14.25" customHeight="1" x14ac:dyDescent="0.2">
      <c r="A359" s="46"/>
      <c r="B359" s="402"/>
      <c r="C359" s="403"/>
    </row>
    <row r="360" spans="1:3" ht="14.25" customHeight="1" x14ac:dyDescent="0.2">
      <c r="A360" s="46"/>
      <c r="B360" s="402"/>
      <c r="C360" s="403"/>
    </row>
    <row r="361" spans="1:3" ht="14.25" customHeight="1" x14ac:dyDescent="0.2">
      <c r="A361" s="46"/>
      <c r="B361" s="402"/>
      <c r="C361" s="403"/>
    </row>
    <row r="362" spans="1:3" ht="14.25" customHeight="1" x14ac:dyDescent="0.2">
      <c r="A362" s="46"/>
      <c r="B362" s="402"/>
      <c r="C362" s="403"/>
    </row>
    <row r="363" spans="1:3" ht="14.25" customHeight="1" x14ac:dyDescent="0.2">
      <c r="A363" s="46"/>
      <c r="B363" s="402"/>
      <c r="C363" s="403"/>
    </row>
    <row r="364" spans="1:3" ht="14.25" customHeight="1" x14ac:dyDescent="0.2">
      <c r="A364" s="46"/>
      <c r="B364" s="402"/>
      <c r="C364" s="403"/>
    </row>
    <row r="365" spans="1:3" ht="14.25" customHeight="1" x14ac:dyDescent="0.2">
      <c r="A365" s="46"/>
      <c r="B365" s="402"/>
      <c r="C365" s="403"/>
    </row>
    <row r="366" spans="1:3" ht="14.25" customHeight="1" x14ac:dyDescent="0.2">
      <c r="A366" s="46"/>
      <c r="B366" s="402"/>
      <c r="C366" s="403"/>
    </row>
    <row r="367" spans="1:3" ht="14.25" customHeight="1" x14ac:dyDescent="0.2">
      <c r="A367" s="46"/>
      <c r="B367" s="402"/>
      <c r="C367" s="403"/>
    </row>
    <row r="368" spans="1:3" ht="14.25" customHeight="1" x14ac:dyDescent="0.2">
      <c r="A368" s="46"/>
      <c r="B368" s="402"/>
      <c r="C368" s="403"/>
    </row>
    <row r="369" spans="1:3" ht="14.25" customHeight="1" x14ac:dyDescent="0.2">
      <c r="A369" s="46"/>
      <c r="B369" s="402"/>
      <c r="C369" s="403"/>
    </row>
    <row r="370" spans="1:3" ht="14.25" customHeight="1" x14ac:dyDescent="0.2">
      <c r="A370" s="46"/>
      <c r="B370" s="402"/>
      <c r="C370" s="403"/>
    </row>
    <row r="371" spans="1:3" ht="14.25" customHeight="1" x14ac:dyDescent="0.2">
      <c r="A371" s="46"/>
      <c r="B371" s="402"/>
      <c r="C371" s="403"/>
    </row>
    <row r="372" spans="1:3" ht="15.75" customHeight="1" x14ac:dyDescent="0.15"/>
    <row r="373" spans="1:3" ht="15.75" customHeight="1" x14ac:dyDescent="0.15"/>
    <row r="374" spans="1:3" ht="15.75" customHeight="1" x14ac:dyDescent="0.15"/>
    <row r="375" spans="1:3" ht="15.75" customHeight="1" x14ac:dyDescent="0.15"/>
    <row r="376" spans="1:3" ht="15.75" customHeight="1" x14ac:dyDescent="0.15"/>
    <row r="377" spans="1:3" ht="15.75" customHeight="1" x14ac:dyDescent="0.15"/>
    <row r="378" spans="1:3" ht="15.75" customHeight="1" x14ac:dyDescent="0.15"/>
    <row r="379" spans="1:3" ht="15.75" customHeight="1" x14ac:dyDescent="0.15"/>
    <row r="380" spans="1:3" ht="15.75" customHeight="1" x14ac:dyDescent="0.15"/>
    <row r="381" spans="1:3" ht="15.75" customHeight="1" x14ac:dyDescent="0.15"/>
    <row r="382" spans="1:3" ht="15.75" customHeight="1" x14ac:dyDescent="0.15"/>
    <row r="383" spans="1:3" ht="15.75" customHeight="1" x14ac:dyDescent="0.15"/>
    <row r="384" spans="1:3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autoFilter ref="A11:AF11" xr:uid="{00000000-0009-0000-0000-000001000000}"/>
  <mergeCells count="28">
    <mergeCell ref="Q9:S9"/>
    <mergeCell ref="T9:V9"/>
    <mergeCell ref="A8:A10"/>
    <mergeCell ref="B8:B10"/>
    <mergeCell ref="C8:C10"/>
    <mergeCell ref="D8:D10"/>
    <mergeCell ref="E8:J8"/>
    <mergeCell ref="K8:P8"/>
    <mergeCell ref="Q8:V8"/>
    <mergeCell ref="A162:C162"/>
    <mergeCell ref="A164:C164"/>
    <mergeCell ref="A165:C165"/>
    <mergeCell ref="K9:M9"/>
    <mergeCell ref="N9:P9"/>
    <mergeCell ref="E9:G9"/>
    <mergeCell ref="H9:J9"/>
    <mergeCell ref="A128:C128"/>
    <mergeCell ref="A133:C133"/>
    <mergeCell ref="A139:C139"/>
    <mergeCell ref="AG112:AG116"/>
    <mergeCell ref="W8:AB8"/>
    <mergeCell ref="AC8:AF8"/>
    <mergeCell ref="AG8:AG10"/>
    <mergeCell ref="W9:Y9"/>
    <mergeCell ref="Z9:AB9"/>
    <mergeCell ref="AC9:AC10"/>
    <mergeCell ref="AD9:AD10"/>
    <mergeCell ref="AE9:AF9"/>
  </mergeCells>
  <pageMargins left="0" right="0" top="0.35433070866141736" bottom="0.35433070866141736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Фінансування</vt:lpstr>
      <vt:lpstr>Витрати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Iryna</dc:creator>
  <cp:lastModifiedBy>Пользователь Microsoft Office</cp:lastModifiedBy>
  <dcterms:created xsi:type="dcterms:W3CDTF">2020-08-16T14:27:27Z</dcterms:created>
  <dcterms:modified xsi:type="dcterms:W3CDTF">2020-12-04T10:38:25Z</dcterms:modified>
</cp:coreProperties>
</file>